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9553B4E-78D7-4FCF-8A71-C6F0A6F424C3}" xr6:coauthVersionLast="47" xr6:coauthVersionMax="47" xr10:uidLastSave="{00000000-0000-0000-0000-000000000000}"/>
  <bookViews>
    <workbookView xWindow="-110" yWindow="-110" windowWidth="19420" windowHeight="10300" firstSheet="12" activeTab="30" xr2:uid="{34427313-4753-4E30-9845-A9BA45F6B0E2}"/>
  </bookViews>
  <sheets>
    <sheet name="SALES REPORT" sheetId="1" r:id="rId1"/>
    <sheet name="summary" sheetId="2" r:id="rId2"/>
    <sheet name="1" sheetId="34" r:id="rId3"/>
    <sheet name="2" sheetId="4" r:id="rId4"/>
    <sheet name="3" sheetId="3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externalReferences>
    <externalReference r:id="rId34"/>
  </externalReferences>
  <definedNames>
    <definedName name="_xlnm._FilterDatabase" localSheetId="27" hidden="1">'26'!$A$2:$E$196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8" i="31" l="1"/>
  <c r="C127" i="31"/>
  <c r="C128" i="30"/>
  <c r="C127" i="30"/>
  <c r="C121" i="30"/>
  <c r="C120" i="30"/>
  <c r="C119" i="30"/>
  <c r="C118" i="30"/>
  <c r="C117" i="30"/>
  <c r="C116" i="30"/>
  <c r="C115" i="30"/>
  <c r="C114" i="30"/>
  <c r="C113" i="30"/>
  <c r="C112" i="30"/>
  <c r="C138" i="28"/>
  <c r="C137" i="28"/>
  <c r="C136" i="28"/>
  <c r="C135" i="28"/>
  <c r="C134" i="28"/>
  <c r="C133" i="28"/>
  <c r="C132" i="28"/>
  <c r="C131" i="28"/>
  <c r="C130" i="28"/>
  <c r="C129" i="28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194" i="27"/>
  <c r="C193" i="27"/>
  <c r="C32" i="28"/>
  <c r="C31" i="28"/>
  <c r="C30" i="28"/>
  <c r="C29" i="28"/>
  <c r="C28" i="28"/>
  <c r="C27" i="28"/>
  <c r="C26" i="28"/>
  <c r="C25" i="28"/>
  <c r="C24" i="28"/>
  <c r="C23" i="28"/>
  <c r="C107" i="27"/>
  <c r="C106" i="27"/>
  <c r="C105" i="27"/>
  <c r="C104" i="27"/>
  <c r="C103" i="27"/>
  <c r="C102" i="27"/>
  <c r="C101" i="27"/>
  <c r="C100" i="27"/>
  <c r="C99" i="27"/>
  <c r="C98" i="27"/>
  <c r="C170" i="23"/>
  <c r="C169" i="23"/>
  <c r="C168" i="23"/>
  <c r="C167" i="23"/>
  <c r="C166" i="23"/>
  <c r="C165" i="23"/>
  <c r="C164" i="23"/>
  <c r="C163" i="23"/>
  <c r="C162" i="23"/>
  <c r="C161" i="23"/>
  <c r="C128" i="23"/>
  <c r="C127" i="23"/>
  <c r="C109" i="23"/>
  <c r="C108" i="23"/>
  <c r="C107" i="23"/>
  <c r="C106" i="23"/>
  <c r="C105" i="23"/>
  <c r="C104" i="23"/>
  <c r="C103" i="23"/>
  <c r="C102" i="23"/>
  <c r="C101" i="23"/>
  <c r="C100" i="23"/>
  <c r="C128" i="22" l="1"/>
  <c r="C127" i="22"/>
  <c r="C18" i="22"/>
  <c r="C17" i="22"/>
  <c r="C16" i="22"/>
  <c r="C15" i="22"/>
  <c r="C14" i="22"/>
  <c r="C13" i="22"/>
  <c r="C12" i="22"/>
  <c r="C11" i="22"/>
  <c r="C10" i="22"/>
  <c r="C9" i="22"/>
  <c r="C92" i="21"/>
  <c r="C91" i="21"/>
  <c r="C46" i="21"/>
  <c r="C45" i="21"/>
  <c r="C44" i="21"/>
  <c r="C43" i="21"/>
  <c r="C42" i="21"/>
  <c r="C41" i="21"/>
  <c r="C40" i="21"/>
  <c r="C39" i="21"/>
  <c r="C38" i="21"/>
  <c r="C37" i="21"/>
  <c r="C36" i="21"/>
  <c r="C128" i="20" l="1"/>
  <c r="C127" i="20"/>
  <c r="C90" i="20"/>
  <c r="C89" i="20"/>
  <c r="C88" i="20"/>
  <c r="C87" i="20"/>
  <c r="C86" i="20"/>
  <c r="C85" i="20"/>
  <c r="C84" i="20"/>
  <c r="C83" i="20"/>
  <c r="C82" i="20"/>
  <c r="C81" i="20"/>
  <c r="C128" i="19"/>
  <c r="C127" i="19"/>
  <c r="C149" i="17"/>
  <c r="C47" i="17" l="1"/>
  <c r="C46" i="17"/>
  <c r="C45" i="17"/>
  <c r="C44" i="17"/>
  <c r="C43" i="17"/>
  <c r="C42" i="17"/>
  <c r="C41" i="17"/>
  <c r="C40" i="17"/>
  <c r="C39" i="17"/>
  <c r="C38" i="17"/>
  <c r="C60" i="16"/>
  <c r="C59" i="16"/>
  <c r="C58" i="16"/>
  <c r="C57" i="16"/>
  <c r="C56" i="16"/>
  <c r="C55" i="16"/>
  <c r="C54" i="16"/>
  <c r="C53" i="16"/>
  <c r="C52" i="16"/>
  <c r="C51" i="16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93" i="15"/>
  <c r="C92" i="15"/>
  <c r="C91" i="15"/>
  <c r="C90" i="15"/>
  <c r="C89" i="15"/>
  <c r="C88" i="15"/>
  <c r="C87" i="15"/>
  <c r="C86" i="15"/>
  <c r="C85" i="15"/>
  <c r="C84" i="15"/>
  <c r="C153" i="14"/>
  <c r="C4" i="14"/>
  <c r="C5" i="14"/>
  <c r="C46" i="14"/>
  <c r="C45" i="14"/>
  <c r="C44" i="14"/>
  <c r="C43" i="14"/>
  <c r="C42" i="14"/>
  <c r="C41" i="14"/>
  <c r="C40" i="14"/>
  <c r="C39" i="14"/>
  <c r="C38" i="14"/>
  <c r="C37" i="14"/>
  <c r="C162" i="13"/>
  <c r="C161" i="13"/>
  <c r="C160" i="13"/>
  <c r="C159" i="13"/>
  <c r="C158" i="13"/>
  <c r="C157" i="13"/>
  <c r="C156" i="13"/>
  <c r="C155" i="13"/>
  <c r="C154" i="13"/>
  <c r="C153" i="13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46" i="10"/>
  <c r="C145" i="10"/>
  <c r="C144" i="10"/>
  <c r="C143" i="10"/>
  <c r="C43" i="10"/>
  <c r="C42" i="10"/>
  <c r="C41" i="10"/>
  <c r="C40" i="10"/>
  <c r="C39" i="10"/>
  <c r="C38" i="10"/>
  <c r="C37" i="10"/>
  <c r="C36" i="10"/>
  <c r="C35" i="10"/>
  <c r="C34" i="10"/>
  <c r="C114" i="9"/>
  <c r="C113" i="9"/>
  <c r="C112" i="9"/>
  <c r="C111" i="9"/>
  <c r="C110" i="9"/>
  <c r="C109" i="9"/>
  <c r="C108" i="9"/>
  <c r="C107" i="9"/>
  <c r="C106" i="9"/>
  <c r="C105" i="9"/>
  <c r="C128" i="9"/>
  <c r="C127" i="9"/>
  <c r="C68" i="8"/>
  <c r="C67" i="8"/>
  <c r="C66" i="8"/>
  <c r="C65" i="8"/>
  <c r="C64" i="8"/>
  <c r="C63" i="8"/>
  <c r="C62" i="8"/>
  <c r="C61" i="8"/>
  <c r="C60" i="8"/>
  <c r="C59" i="8"/>
  <c r="C12" i="7"/>
  <c r="C11" i="7"/>
  <c r="C10" i="7"/>
  <c r="C9" i="7"/>
  <c r="C8" i="7"/>
  <c r="C7" i="7"/>
  <c r="C6" i="7"/>
  <c r="C5" i="7"/>
  <c r="C4" i="7"/>
  <c r="C3" i="7"/>
  <c r="C48" i="6"/>
  <c r="C47" i="6"/>
  <c r="C46" i="6"/>
  <c r="C45" i="6"/>
  <c r="C44" i="6"/>
  <c r="C43" i="6"/>
  <c r="C42" i="6"/>
  <c r="C41" i="6"/>
  <c r="C40" i="6"/>
  <c r="C39" i="6"/>
  <c r="C128" i="3" l="1"/>
  <c r="C127" i="3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C323" i="32"/>
  <c r="C322" i="32"/>
  <c r="C321" i="32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2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6" i="30"/>
  <c r="C125" i="30"/>
  <c r="C124" i="30"/>
  <c r="C123" i="30"/>
  <c r="C12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323" i="29"/>
  <c r="C322" i="29"/>
  <c r="C321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D1" i="29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3" i="24"/>
  <c r="C322" i="24"/>
  <c r="C321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4" i="24"/>
  <c r="C3" i="24"/>
  <c r="D1" i="24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3" i="22"/>
  <c r="C322" i="22"/>
  <c r="C321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8" i="22"/>
  <c r="C7" i="22"/>
  <c r="C6" i="22"/>
  <c r="C5" i="22"/>
  <c r="C4" i="22"/>
  <c r="C3" i="22"/>
  <c r="D1" i="22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323" i="18"/>
  <c r="C322" i="18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C320" i="28" l="1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3" i="14"/>
  <c r="D1" i="14"/>
  <c r="C55" i="3"/>
  <c r="C54" i="3"/>
  <c r="C53" i="3"/>
  <c r="C52" i="3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D1" i="7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<sst xmlns="http://schemas.openxmlformats.org/spreadsheetml/2006/main" count="8088" uniqueCount="956">
  <si>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</si>
  <si>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</si>
  <si>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</si>
  <si>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</si>
  <si>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</si>
  <si>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</si>
  <si>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</si>
  <si>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</si>
  <si>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</si>
  <si>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</si>
  <si>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</si>
  <si>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</si>
  <si>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</si>
  <si>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</si>
  <si>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</si>
  <si>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</si>
  <si>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</si>
  <si>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</si>
  <si>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</si>
  <si>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</si>
  <si>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</si>
  <si>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</si>
  <si>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</si>
  <si>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</si>
  <si>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</si>
  <si>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</si>
  <si>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</si>
  <si>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</si>
  <si>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</si>
  <si>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</si>
  <si>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</si>
  <si>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</si>
  <si>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</si>
  <si>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</si>
  <si>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</si>
  <si>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</si>
  <si>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</si>
  <si>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</si>
  <si>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</si>
  <si>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</si>
  <si>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</si>
  <si>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</si>
  <si>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</si>
  <si>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</si>
  <si>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</si>
  <si>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</si>
  <si>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</si>
  <si>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</si>
  <si>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</si>
  <si>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</si>
  <si>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</si>
  <si>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</si>
  <si>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</si>
  <si>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</si>
  <si>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</si>
  <si>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</si>
  <si>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</si>
  <si>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</si>
  <si>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</si>
  <si>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</si>
  <si>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</si>
  <si>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</si>
  <si>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</si>
  <si>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</si>
  <si>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</si>
  <si>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</si>
  <si>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</si>
  <si>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</si>
  <si>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</si>
  <si>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</si>
  <si>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</si>
  <si>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</si>
  <si>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</si>
  <si>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</si>
  <si>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</si>
  <si>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</si>
  <si>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</si>
  <si>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</si>
  <si>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</si>
  <si>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</si>
  <si>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</si>
  <si>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</si>
  <si>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</si>
  <si>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</si>
  <si>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</si>
  <si>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</si>
  <si>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</si>
  <si>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</si>
  <si>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</si>
  <si>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</si>
  <si>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</si>
  <si>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</si>
  <si>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</si>
  <si>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</si>
  <si>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</si>
  <si>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</si>
  <si>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</si>
  <si>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</si>
  <si>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</si>
  <si>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</si>
  <si>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</si>
  <si>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</si>
  <si>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</si>
  <si>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</si>
  <si>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</si>
  <si>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</si>
  <si>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</si>
  <si>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</si>
  <si>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</si>
  <si>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</si>
  <si>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</si>
  <si>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</si>
  <si>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</si>
  <si>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</si>
  <si>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</si>
  <si>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</si>
  <si>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</si>
  <si>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</si>
  <si>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</si>
  <si>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</si>
  <si>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</si>
  <si>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</si>
  <si>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</si>
  <si>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</si>
  <si>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</si>
  <si>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</si>
  <si>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</si>
  <si>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</si>
  <si>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</si>
  <si>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</si>
  <si>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</si>
  <si>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</si>
  <si>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</si>
  <si>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</si>
  <si>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</si>
  <si>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</si>
  <si>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</si>
  <si>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</si>
  <si>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</si>
  <si>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</si>
  <si>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</si>
  <si>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</si>
  <si>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</si>
  <si>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</si>
  <si>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</si>
  <si>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</si>
  <si>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</si>
  <si>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</si>
  <si>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</si>
  <si>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</si>
  <si>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</si>
  <si>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</si>
  <si>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</si>
  <si>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</si>
  <si>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</si>
  <si>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</si>
  <si>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</si>
  <si>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</si>
  <si>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</si>
  <si>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</si>
  <si>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</si>
  <si>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</si>
  <si>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</si>
  <si>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</si>
  <si>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</si>
  <si>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</si>
  <si>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</si>
  <si>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</si>
  <si>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</si>
  <si>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</si>
  <si>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</si>
  <si>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</si>
  <si>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</si>
  <si>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</si>
  <si>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</si>
  <si>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</si>
  <si>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</si>
  <si>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</si>
  <si>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</si>
  <si>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</si>
  <si>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</si>
  <si>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</si>
  <si>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</si>
  <si>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</si>
  <si>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</si>
  <si>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</si>
  <si>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</si>
  <si>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</si>
  <si>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</si>
  <si>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</si>
  <si>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</si>
  <si>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</si>
  <si>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</si>
  <si>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</si>
  <si>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</si>
  <si>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</si>
  <si>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</si>
  <si>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</si>
  <si>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</si>
  <si>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</si>
  <si>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</si>
  <si>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</si>
  <si>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</si>
  <si>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</si>
  <si>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</si>
  <si>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</si>
  <si>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</si>
  <si>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</si>
  <si>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</si>
  <si>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</si>
  <si>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</si>
  <si>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</si>
  <si>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</si>
  <si>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</si>
  <si>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</si>
  <si>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</si>
  <si>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</si>
  <si>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</si>
  <si>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</si>
  <si>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</si>
  <si>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</si>
  <si>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</si>
  <si>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</si>
  <si>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</si>
  <si>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</si>
  <si>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</si>
  <si>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</si>
  <si>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</si>
  <si>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</si>
  <si>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</si>
  <si>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</si>
  <si>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</si>
  <si>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</si>
  <si>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</si>
  <si>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</si>
  <si>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</si>
  <si>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</si>
  <si>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</si>
  <si>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</si>
  <si>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</si>
  <si>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</si>
  <si>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</si>
  <si>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</si>
  <si>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</si>
  <si>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</si>
  <si>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</si>
  <si>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</si>
  <si>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</si>
  <si>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</si>
  <si>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</si>
  <si>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</si>
  <si>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</si>
  <si>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</si>
  <si>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</si>
  <si>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</si>
  <si>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</si>
  <si>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</si>
  <si>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</si>
  <si>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</si>
  <si>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</si>
  <si>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</si>
  <si>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</si>
  <si>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</si>
  <si>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</si>
  <si>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</si>
  <si>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</si>
  <si>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</si>
  <si>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</si>
  <si>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</si>
  <si>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</si>
  <si>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</si>
  <si>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</si>
  <si>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</si>
  <si>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</si>
  <si>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</si>
  <si>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</si>
  <si>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</si>
  <si>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</si>
  <si>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</si>
  <si>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</si>
  <si>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</si>
  <si>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</si>
  <si>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</si>
  <si>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</si>
  <si>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</si>
  <si>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</si>
  <si>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</si>
  <si>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</si>
  <si>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</si>
  <si>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</si>
  <si>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</si>
  <si>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</si>
  <si>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</si>
  <si>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</si>
  <si>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</si>
  <si>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</si>
  <si>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</si>
  <si>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</si>
  <si>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</si>
  <si>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</si>
  <si>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</si>
  <si>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</si>
  <si>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</si>
  <si>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</si>
  <si>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</si>
  <si>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</si>
  <si>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</si>
  <si>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</si>
  <si>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</si>
  <si>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</si>
  <si>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</si>
  <si>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</si>
  <si>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</si>
  <si>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</si>
  <si>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</si>
  <si>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</si>
  <si>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</si>
  <si>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</si>
  <si>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</si>
  <si>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</si>
  <si>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</si>
  <si>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</si>
  <si>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</si>
  <si>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</si>
  <si>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</si>
  <si>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</si>
  <si>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</si>
  <si>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</si>
  <si>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</si>
  <si>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</si>
  <si>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</si>
  <si>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</si>
  <si>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</si>
  <si>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</si>
  <si>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</si>
  <si>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</si>
  <si>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</si>
  <si>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</si>
  <si>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</si>
  <si>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</si>
  <si>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</si>
  <si>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</si>
  <si>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</si>
  <si>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</si>
  <si>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</si>
  <si>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</si>
  <si>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</si>
  <si>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</si>
  <si>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</si>
  <si>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</si>
  <si>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</si>
  <si>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</si>
  <si>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</si>
  <si>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</si>
  <si>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</si>
  <si>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</si>
  <si>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</si>
  <si>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</si>
  <si>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</si>
  <si>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</si>
  <si>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</si>
  <si>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</si>
  <si>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</si>
  <si>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</si>
  <si>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</si>
  <si>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</si>
  <si>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</si>
  <si>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</si>
  <si>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</si>
  <si>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</si>
  <si>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</si>
  <si>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</si>
  <si>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</si>
  <si>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</si>
  <si>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</si>
  <si>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</si>
  <si>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</si>
  <si>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</si>
  <si>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</si>
  <si>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</si>
  <si>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</si>
  <si>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</si>
  <si>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</si>
  <si>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</si>
  <si>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</si>
  <si>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</si>
  <si>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</si>
  <si>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</si>
  <si>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</si>
  <si>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</si>
  <si>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</si>
  <si>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</si>
  <si>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</si>
  <si>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</si>
  <si>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</si>
  <si>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</si>
  <si>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</si>
  <si>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</si>
  <si>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</si>
  <si>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</si>
  <si>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</si>
  <si>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</si>
  <si>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</si>
  <si>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</si>
  <si>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</si>
  <si>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</si>
  <si>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</si>
  <si>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</si>
  <si>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</si>
  <si>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</si>
  <si>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</si>
  <si>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</si>
  <si>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</si>
  <si>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</si>
  <si>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</si>
  <si>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</si>
  <si>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</si>
  <si>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</si>
  <si>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</si>
  <si>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</si>
  <si>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</si>
  <si>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</si>
  <si>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</si>
  <si>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</si>
  <si>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</si>
  <si>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</si>
  <si>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</si>
  <si>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</si>
  <si>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</si>
  <si>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</si>
  <si>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</si>
  <si>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</si>
  <si>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</si>
  <si>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</si>
  <si>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</si>
  <si>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</si>
  <si>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</si>
  <si>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</si>
  <si>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</si>
  <si>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</si>
  <si>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</si>
  <si>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</si>
  <si>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</si>
  <si>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</si>
  <si>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</si>
  <si>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</si>
  <si>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</si>
  <si>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</si>
  <si>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</si>
  <si>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</si>
  <si>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</si>
  <si>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</si>
  <si>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</si>
  <si>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</si>
  <si>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</si>
  <si>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</si>
  <si>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</si>
  <si>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</si>
  <si>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</si>
  <si>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</si>
  <si>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</si>
  <si>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</si>
  <si>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</si>
  <si>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</si>
  <si>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</si>
  <si>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</si>
  <si>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</si>
  <si>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</si>
  <si>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</si>
  <si>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</si>
  <si>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</si>
  <si>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</si>
  <si>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</si>
  <si>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</si>
  <si>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</si>
  <si>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</si>
  <si>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</si>
  <si>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</si>
  <si>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</si>
  <si>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</si>
  <si>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</si>
  <si>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</si>
  <si>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</si>
  <si>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</si>
  <si>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</si>
  <si>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</si>
  <si>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</si>
  <si>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</si>
  <si>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</si>
  <si>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</si>
  <si>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</si>
  <si>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</si>
  <si>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</si>
  <si>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</si>
  <si>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</si>
  <si>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</si>
  <si>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</si>
  <si>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</si>
  <si>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</si>
  <si>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</si>
  <si>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</si>
  <si>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</si>
  <si>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</si>
  <si>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</si>
  <si>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</si>
  <si>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</si>
  <si>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</si>
  <si>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</si>
  <si>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</si>
  <si>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</si>
  <si>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</si>
  <si>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</si>
  <si>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</si>
  <si>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</si>
  <si>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</si>
  <si>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</si>
  <si>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</si>
  <si>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</si>
  <si>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</si>
  <si>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</si>
  <si>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</si>
  <si>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</si>
  <si>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</si>
  <si>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</si>
  <si>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</si>
  <si>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</si>
  <si>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</si>
  <si>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</si>
  <si>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</si>
  <si>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</si>
  <si>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</si>
  <si>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</si>
  <si>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</si>
  <si>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</si>
  <si>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</si>
  <si>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</si>
  <si>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</si>
  <si>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</si>
  <si>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</si>
  <si>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</si>
  <si>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</si>
  <si>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</si>
  <si>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</si>
  <si>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</si>
  <si>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</si>
  <si>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</si>
  <si>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</si>
  <si>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</si>
  <si>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</si>
  <si>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</si>
  <si>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</si>
  <si>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</si>
  <si>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</si>
  <si>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</si>
  <si>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</si>
  <si>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</si>
  <si>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</si>
  <si>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</si>
  <si>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</si>
  <si>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</si>
  <si>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</si>
  <si>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</si>
  <si>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</si>
  <si>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</si>
  <si>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</si>
  <si>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</si>
  <si>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</si>
  <si>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</si>
  <si>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</si>
  <si>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</si>
  <si>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</si>
  <si>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</si>
  <si>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</si>
  <si>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</si>
  <si>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</si>
  <si>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</si>
  <si>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</si>
  <si>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</si>
  <si>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</si>
  <si>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</si>
  <si>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</si>
  <si>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</si>
  <si>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</si>
  <si>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</si>
  <si>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</si>
  <si>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</si>
  <si>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</si>
  <si>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</si>
  <si>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</si>
  <si>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</si>
  <si>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</si>
  <si>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</si>
  <si>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</si>
  <si>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</si>
  <si>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</si>
  <si>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</si>
  <si>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</si>
  <si>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</si>
  <si>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</si>
  <si>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</si>
  <si>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</si>
  <si>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</si>
  <si>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</si>
  <si>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</si>
  <si>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</si>
  <si>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</si>
  <si>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</si>
  <si>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</si>
  <si>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</si>
  <si>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</si>
  <si>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</si>
  <si>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</si>
  <si>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</si>
  <si>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</si>
  <si>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</si>
  <si>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</si>
  <si>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</si>
  <si>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</si>
  <si>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</si>
  <si>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</si>
  <si>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</si>
  <si>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</si>
  <si>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</si>
  <si>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</si>
  <si>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</si>
  <si>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</si>
  <si>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</si>
  <si>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</si>
  <si>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</si>
  <si>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</si>
  <si>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</si>
  <si>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</si>
  <si>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</si>
  <si>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</si>
  <si>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</si>
  <si>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</si>
  <si>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</si>
  <si>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</si>
  <si>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</si>
  <si>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</si>
  <si>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</si>
  <si>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</si>
  <si>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</si>
  <si>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</si>
  <si>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</si>
  <si>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</si>
  <si>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</si>
  <si>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</si>
  <si>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</si>
  <si>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</si>
  <si>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</si>
  <si>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</si>
  <si>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</si>
  <si>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</si>
  <si>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</si>
  <si>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</si>
  <si>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</si>
  <si>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</si>
  <si>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</si>
  <si>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</si>
  <si>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</si>
  <si>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</si>
  <si>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</si>
  <si>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</si>
  <si>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</si>
  <si>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</si>
  <si>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</si>
  <si>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</si>
  <si>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</si>
  <si>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</si>
  <si>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</si>
  <si>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</si>
  <si>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</si>
  <si>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</si>
  <si>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</si>
  <si>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</si>
  <si>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</si>
  <si>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</si>
  <si>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</si>
  <si>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</si>
  <si>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</si>
  <si>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</si>
  <si>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</si>
  <si>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</si>
  <si>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</si>
  <si>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</si>
  <si>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</si>
  <si>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</si>
  <si>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</si>
  <si>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</si>
  <si>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</si>
  <si>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</si>
  <si>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</si>
  <si>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</si>
  <si>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</si>
  <si>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</si>
  <si>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</si>
  <si>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</si>
  <si>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</si>
  <si>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</si>
  <si>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</si>
  <si>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</si>
  <si>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</si>
  <si>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</si>
  <si>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</si>
  <si>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</si>
  <si>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</si>
  <si>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</si>
  <si>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</si>
  <si>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</si>
  <si>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</si>
  <si>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</si>
  <si>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</si>
  <si>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</si>
  <si>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</si>
  <si>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</si>
  <si>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</si>
  <si>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</si>
  <si>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</si>
  <si>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</si>
  <si>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</si>
  <si>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</si>
  <si>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</si>
  <si>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</si>
  <si>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</si>
  <si>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</si>
  <si>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</si>
  <si>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</si>
  <si>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</si>
  <si>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</si>
  <si>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</si>
  <si>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</si>
  <si>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</si>
  <si>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</si>
  <si>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</si>
  <si>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</si>
  <si>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</si>
  <si>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</si>
  <si>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</si>
  <si>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</si>
  <si>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</si>
  <si>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</si>
  <si>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</si>
  <si>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</si>
  <si>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</si>
  <si>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</si>
  <si>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</si>
  <si>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</si>
  <si>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</si>
  <si>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</si>
  <si>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</si>
  <si>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</si>
  <si>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</si>
  <si>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</si>
  <si>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</si>
  <si>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</si>
  <si>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</si>
  <si>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</si>
  <si>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</si>
  <si>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</si>
  <si>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</si>
  <si>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</si>
  <si>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</si>
  <si>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</si>
  <si>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</si>
  <si>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</si>
  <si>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</si>
  <si>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</si>
  <si>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</si>
  <si>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</si>
  <si>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</si>
  <si>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</si>
  <si>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</si>
  <si>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</si>
  <si>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</si>
  <si>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</si>
  <si>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</si>
  <si>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</si>
  <si>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</si>
  <si>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</si>
  <si>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</si>
  <si>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</si>
  <si>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</si>
  <si>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</si>
  <si>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</si>
  <si>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</si>
  <si>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</si>
  <si>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</si>
  <si>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</si>
  <si>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</si>
  <si>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</si>
  <si>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</si>
  <si>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</si>
  <si>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</si>
  <si>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</si>
  <si>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</si>
  <si>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</si>
  <si>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</si>
  <si>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</si>
  <si>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</si>
  <si>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</si>
  <si>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</si>
  <si>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</si>
  <si>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</si>
  <si>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</si>
  <si>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</si>
  <si>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</si>
  <si>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</si>
  <si>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</si>
  <si>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</si>
  <si>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</si>
  <si>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</si>
  <si>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</si>
  <si>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</si>
  <si>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</si>
  <si>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</si>
  <si>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</si>
  <si>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</si>
  <si>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</si>
  <si>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</si>
  <si>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</si>
  <si>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</si>
  <si>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</si>
  <si>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</si>
  <si>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</si>
  <si>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</si>
  <si>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</si>
  <si>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</si>
  <si>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</si>
  <si>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</si>
  <si>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</si>
  <si>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</si>
  <si>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</si>
  <si>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</si>
  <si>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</si>
  <si>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</si>
  <si>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</si>
  <si>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</si>
  <si>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</si>
  <si>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</si>
  <si>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</si>
  <si>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</si>
  <si>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</si>
  <si>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</si>
  <si>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</si>
  <si>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</si>
  <si>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</si>
  <si>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</si>
  <si>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</si>
  <si>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</si>
  <si>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</si>
  <si>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</si>
  <si>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</si>
  <si>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</si>
  <si>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</si>
  <si>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</si>
  <si>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</si>
  <si>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</si>
  <si>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</si>
  <si>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</si>
  <si>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</si>
  <si>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</si>
  <si>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</si>
  <si>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</si>
  <si>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</si>
  <si>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</si>
  <si>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</si>
  <si>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</si>
  <si>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</si>
  <si>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</si>
  <si>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</si>
  <si>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</si>
  <si>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</si>
  <si>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</si>
  <si>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</si>
  <si>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</si>
  <si>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</si>
  <si>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</si>
  <si>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</si>
  <si>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</si>
  <si>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</si>
  <si>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</si>
  <si>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</si>
  <si>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</si>
  <si>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</si>
  <si>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</si>
  <si>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</si>
  <si>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</si>
  <si>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</si>
  <si>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</si>
  <si>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</si>
  <si>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</si>
  <si>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</si>
  <si>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</si>
  <si>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</si>
  <si>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</si>
  <si>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</si>
  <si>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</si>
  <si>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</si>
  <si>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</si>
  <si>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</si>
  <si>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</si>
  <si>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</si>
  <si>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</si>
  <si>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</si>
  <si>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</si>
  <si>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</si>
  <si>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</si>
  <si>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</si>
  <si>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</si>
  <si>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</si>
  <si>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</si>
  <si>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</si>
  <si>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</si>
  <si>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</si>
  <si>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</si>
  <si>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</si>
  <si>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</si>
  <si>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</si>
  <si>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</si>
  <si>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</si>
  <si>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</si>
  <si>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</si>
  <si>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</si>
  <si>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</si>
  <si>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</si>
  <si>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</si>
  <si>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</si>
  <si>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</si>
  <si>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</si>
  <si>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</si>
  <si>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</si>
  <si>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Original Konjec Ball</t>
  </si>
  <si>
    <t>Black Suger Konjec Ball</t>
  </si>
  <si>
    <t>P4049</t>
  </si>
  <si>
    <t>FRIUT COCKTAIL - MILI</t>
  </si>
  <si>
    <t>OSMANTHUS JELLY</t>
  </si>
  <si>
    <t>CHICKEN PIE</t>
  </si>
  <si>
    <t>BLANDED APRICOT KERNELS</t>
  </si>
  <si>
    <t>FRUIT COCKTAIL - MILI</t>
  </si>
  <si>
    <t>P3062</t>
  </si>
  <si>
    <t>P5014</t>
  </si>
  <si>
    <t>DRIED ROSELLE</t>
  </si>
  <si>
    <t>SMALL ROCK SUGAR</t>
  </si>
  <si>
    <t>P4050</t>
  </si>
  <si>
    <t xml:space="preserve">WATER CHESTNUT </t>
  </si>
  <si>
    <t>M1036</t>
  </si>
  <si>
    <t>FRUIT COCKTAIL</t>
  </si>
  <si>
    <t>WATER CHESTNUT</t>
  </si>
  <si>
    <t xml:space="preserve">FRUIT COCKTAIL </t>
  </si>
  <si>
    <t>BEAN CURD, GINKGO NUTS</t>
  </si>
  <si>
    <t>NYONYA KUIH</t>
  </si>
  <si>
    <t>PEACH</t>
  </si>
  <si>
    <t>SMALL ROCK SUGER</t>
  </si>
  <si>
    <t>WATER CHESTNUT - CHAMP</t>
  </si>
  <si>
    <t>FRUIT COCKTIAL - 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</si>
</sst>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0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0" fillId="4" borderId="0" xfId="0" applyFill="1"/>
    <xf numFmtId="0" fontId="9" fillId="4" borderId="0" xfId="0" applyFont="1" applyFill="1" applyAlignment="1">
      <alignment horizontal="center"/>
    </xf>
    <xf numFmtId="0" fontId="0" fillId="6" borderId="0" xfId="0" applyFill="1"/>
    <xf numFmtId="0" fontId="9" fillId="6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/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REPORT%20Dec%202021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REPORT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A5" t="str">
            <v>M1001</v>
          </cell>
          <cell r="B5" t="str">
            <v xml:space="preserve">Fresh Soursop 红毛榴莲 </v>
          </cell>
        </row>
        <row r="6">
          <cell r="A6" t="str">
            <v>M1001A</v>
          </cell>
          <cell r="B6" t="str">
            <v xml:space="preserve">Fresh Soursop 红毛榴莲 </v>
          </cell>
        </row>
        <row r="7">
          <cell r="A7" t="str">
            <v>M1001B</v>
          </cell>
          <cell r="B7" t="str">
            <v xml:space="preserve">Fresh Soursop 红毛榴莲 </v>
          </cell>
        </row>
        <row r="8">
          <cell r="A8" t="str">
            <v>M1001R</v>
          </cell>
          <cell r="B8" t="str">
            <v xml:space="preserve">Fresh Soursop 红毛榴莲 </v>
          </cell>
        </row>
        <row r="9">
          <cell r="A9" t="str">
            <v>M1002</v>
          </cell>
          <cell r="B9" t="str">
            <v>Fresh Soursop 红毛榴莲(无)</v>
          </cell>
        </row>
        <row r="10">
          <cell r="A10" t="str">
            <v>M1002A</v>
          </cell>
          <cell r="B10" t="str">
            <v>Fresh Soursop 红毛榴莲(无)</v>
          </cell>
        </row>
        <row r="11">
          <cell r="A11" t="str">
            <v>M1002R</v>
          </cell>
          <cell r="B11" t="str">
            <v>Fresh Soursop 红毛榴莲(无)</v>
          </cell>
        </row>
        <row r="12">
          <cell r="A12" t="str">
            <v>M1003</v>
          </cell>
          <cell r="B12" t="str">
            <v>Durian Puree 榴莲</v>
          </cell>
        </row>
        <row r="13">
          <cell r="A13" t="str">
            <v>M1003R</v>
          </cell>
          <cell r="B13" t="str">
            <v xml:space="preserve">Raw Durian </v>
          </cell>
        </row>
        <row r="14">
          <cell r="A14" t="str">
            <v>M1004</v>
          </cell>
          <cell r="B14" t="str">
            <v>Mango Puree芒果</v>
          </cell>
        </row>
        <row r="15">
          <cell r="A15" t="str">
            <v>M1004R</v>
          </cell>
          <cell r="B15" t="str">
            <v>Fresh Mango 芒果</v>
          </cell>
        </row>
        <row r="16">
          <cell r="A16" t="str">
            <v>M1005</v>
          </cell>
          <cell r="B16" t="str">
            <v>Strawberry Puree草莓</v>
          </cell>
        </row>
        <row r="17">
          <cell r="A17" t="str">
            <v>M1005R</v>
          </cell>
          <cell r="B17" t="str">
            <v>Strawberry Puree草莓 (Fresh)</v>
          </cell>
        </row>
        <row r="18">
          <cell r="A18" t="str">
            <v>M1006</v>
          </cell>
          <cell r="B18" t="str">
            <v>Guava Puree番石榴</v>
          </cell>
        </row>
        <row r="19">
          <cell r="A19" t="str">
            <v>M1007</v>
          </cell>
          <cell r="B19" t="str">
            <v>KIWI Syrup 奇异果</v>
          </cell>
        </row>
        <row r="20">
          <cell r="A20" t="str">
            <v>M1008</v>
          </cell>
          <cell r="B20" t="str">
            <v>Avocodo 鳄梨酱</v>
          </cell>
        </row>
        <row r="21">
          <cell r="A21" t="str">
            <v>M1009</v>
          </cell>
          <cell r="B21" t="str">
            <v>Blueberry 蓝莓酱</v>
          </cell>
        </row>
        <row r="22">
          <cell r="A22" t="str">
            <v>M1010</v>
          </cell>
          <cell r="B22" t="str">
            <v>Passion Fruit Jam 百香果</v>
          </cell>
        </row>
        <row r="23">
          <cell r="A23" t="str">
            <v>M1011</v>
          </cell>
          <cell r="B23" t="str">
            <v>Green Apple Jam  青苹果</v>
          </cell>
        </row>
        <row r="24">
          <cell r="A24" t="str">
            <v>M1012</v>
          </cell>
          <cell r="B24" t="str">
            <v>海草 Coral Weed</v>
          </cell>
        </row>
        <row r="25">
          <cell r="A25" t="str">
            <v>M1013</v>
          </cell>
          <cell r="B25" t="str">
            <v>Bobo Cha Cubes.摩摩喳喳</v>
          </cell>
        </row>
        <row r="26">
          <cell r="A26" t="str">
            <v>M1014</v>
          </cell>
          <cell r="B26" t="str">
            <v>Chendol浆咯</v>
          </cell>
        </row>
        <row r="27">
          <cell r="A27" t="str">
            <v>M1014A</v>
          </cell>
          <cell r="B27" t="str">
            <v>CUSTOM MADE CHENDOL Chendol浆咯</v>
          </cell>
        </row>
        <row r="28">
          <cell r="A28" t="str">
            <v>M1015</v>
          </cell>
          <cell r="B28" t="str">
            <v>Chendol浆咯</v>
          </cell>
        </row>
        <row r="29">
          <cell r="A29" t="str">
            <v>M1016</v>
          </cell>
          <cell r="B29" t="str">
            <v>Coconut Sugar Syrup 椰糖汁</v>
          </cell>
        </row>
        <row r="30">
          <cell r="A30" t="str">
            <v>M1017</v>
          </cell>
          <cell r="B30" t="str">
            <v>Coconut Sugar Syrup 椰糖汁G</v>
          </cell>
        </row>
        <row r="31">
          <cell r="A31" t="str">
            <v>M1018</v>
          </cell>
          <cell r="B31" t="str">
            <v>Pong Thai Hai (Wet) 碰大海</v>
          </cell>
        </row>
        <row r="32">
          <cell r="A32" t="str">
            <v>M1019</v>
          </cell>
          <cell r="B32" t="str">
            <v>RICE BALL (PINK-PEANUT 花生)</v>
          </cell>
        </row>
        <row r="33">
          <cell r="A33" t="str">
            <v>M1020</v>
          </cell>
          <cell r="B33" t="str">
            <v>RICE BALL (WHITE - SESAME 芝麻)</v>
          </cell>
        </row>
        <row r="34">
          <cell r="A34" t="str">
            <v>M1021</v>
          </cell>
          <cell r="B34" t="str">
            <v>RICE BALL (WHITE - RED BEAN 红豆)</v>
          </cell>
        </row>
        <row r="35">
          <cell r="A35" t="str">
            <v>M1022</v>
          </cell>
          <cell r="B35" t="str">
            <v>Lemongrass Ginger Concentrate Juice 香茅姜汁</v>
          </cell>
        </row>
        <row r="36">
          <cell r="A36" t="str">
            <v>M1023</v>
          </cell>
          <cell r="B36" t="str">
            <v>Passion Fruit Concentrate Juice 百香果汁</v>
          </cell>
        </row>
        <row r="37">
          <cell r="A37" t="str">
            <v>M1023A</v>
          </cell>
          <cell r="B37" t="str">
            <v>Passion Fruit Concentrate Juice 百香果汁</v>
          </cell>
        </row>
        <row r="38">
          <cell r="A38" t="str">
            <v>M1024</v>
          </cell>
          <cell r="B38" t="str">
            <v>Citrus Plum Concentrate Juice 柑桔梅子汁</v>
          </cell>
        </row>
        <row r="39">
          <cell r="A39" t="str">
            <v>M1024A</v>
          </cell>
          <cell r="B39" t="str">
            <v>Citrus Plum Concentrate Juice 柑桔梅子汁</v>
          </cell>
        </row>
        <row r="40">
          <cell r="A40" t="str">
            <v>M1025</v>
          </cell>
          <cell r="B40" t="str">
            <v>Sweet Potato Q - Orange番薯粉圆</v>
          </cell>
        </row>
        <row r="41">
          <cell r="A41" t="str">
            <v>M1026</v>
          </cell>
          <cell r="B41" t="str">
            <v>Sweet Potato Q - Purple紫番薯粉圆</v>
          </cell>
        </row>
        <row r="42">
          <cell r="A42" t="str">
            <v>M1027</v>
          </cell>
          <cell r="B42" t="str">
            <v>Taro Q - White芋头粉圆</v>
          </cell>
        </row>
        <row r="43">
          <cell r="A43" t="str">
            <v>M1028</v>
          </cell>
          <cell r="B43" t="str">
            <v>Tapioca Q - Green-木薯粉圆</v>
          </cell>
        </row>
        <row r="44">
          <cell r="A44" t="str">
            <v>M1029</v>
          </cell>
          <cell r="B44" t="str">
            <v>GLASSJELLY 罗汉仙草冻</v>
          </cell>
        </row>
        <row r="45">
          <cell r="A45" t="str">
            <v>P1001</v>
          </cell>
          <cell r="B45" t="str">
            <v>3Q Jelly</v>
          </cell>
        </row>
        <row r="46">
          <cell r="A46" t="str">
            <v>P1001A</v>
          </cell>
          <cell r="B46" t="str">
            <v>3Q Jelly</v>
          </cell>
        </row>
        <row r="47">
          <cell r="A47" t="str">
            <v>P1002</v>
          </cell>
          <cell r="B47" t="str">
            <v>Tadpole蝌蚪</v>
          </cell>
        </row>
        <row r="48">
          <cell r="A48" t="str">
            <v>P1003</v>
          </cell>
          <cell r="B48" t="str">
            <v>Q Ball Q圆</v>
          </cell>
        </row>
        <row r="49">
          <cell r="A49" t="str">
            <v>P1004</v>
          </cell>
          <cell r="B49" t="str">
            <v>Honey Pearl - Black 蜜糖珍珠</v>
          </cell>
        </row>
        <row r="50">
          <cell r="A50" t="str">
            <v>P1005</v>
          </cell>
          <cell r="B50" t="str">
            <v>Honey Pearl - GOLDEN 蜜糖珍珠</v>
          </cell>
        </row>
        <row r="51">
          <cell r="A51" t="str">
            <v>P1006</v>
          </cell>
          <cell r="B51" t="str">
            <v>Magic Pop Ball - Mango</v>
          </cell>
        </row>
        <row r="52">
          <cell r="A52" t="str">
            <v>P1006A</v>
          </cell>
          <cell r="B52" t="str">
            <v>Magic Pop Ball - Mango</v>
          </cell>
        </row>
        <row r="53">
          <cell r="A53" t="str">
            <v>P1007</v>
          </cell>
          <cell r="B53" t="str">
            <v>Magic Pop Ball - Strawberry</v>
          </cell>
        </row>
        <row r="54">
          <cell r="A54" t="str">
            <v>P1008</v>
          </cell>
          <cell r="B54" t="str">
            <v>Magic Pop Ball - Lychee</v>
          </cell>
        </row>
        <row r="55">
          <cell r="A55" t="str">
            <v>P1009</v>
          </cell>
          <cell r="B55" t="str">
            <v>Magic Pop Ball - Lychee</v>
          </cell>
        </row>
        <row r="56">
          <cell r="A56" t="str">
            <v>P1010</v>
          </cell>
          <cell r="B56" t="str">
            <v>Almond Jelly</v>
          </cell>
        </row>
        <row r="57">
          <cell r="A57" t="str">
            <v>P1011</v>
          </cell>
          <cell r="B57" t="str">
            <v>ORIGINAL KONJEC BALL</v>
          </cell>
        </row>
        <row r="58">
          <cell r="A58" t="str">
            <v>P1012</v>
          </cell>
          <cell r="B58" t="str">
            <v>BLACK SUGAR KONJEC BALL</v>
          </cell>
        </row>
        <row r="59">
          <cell r="A59" t="str">
            <v>P1013</v>
          </cell>
          <cell r="B59" t="str">
            <v>Vanilla Milk Snow Ice</v>
          </cell>
        </row>
        <row r="60">
          <cell r="A60" t="str">
            <v>P1014</v>
          </cell>
          <cell r="B60" t="str">
            <v>Mango Snow Ice</v>
          </cell>
        </row>
        <row r="61">
          <cell r="A61" t="str">
            <v>P1015</v>
          </cell>
          <cell r="B61" t="str">
            <v>Strawberry Milk Snow Ice</v>
          </cell>
        </row>
        <row r="62">
          <cell r="A62" t="str">
            <v>P1016</v>
          </cell>
          <cell r="B62" t="str">
            <v>Chocolate Snow Ice</v>
          </cell>
        </row>
        <row r="63">
          <cell r="A63" t="str">
            <v>P2001</v>
          </cell>
          <cell r="B63" t="str">
            <v>Chin Chow powder 仙 草粉</v>
          </cell>
        </row>
        <row r="64">
          <cell r="A64" t="str">
            <v>P2001A</v>
          </cell>
          <cell r="B64" t="str">
            <v>Chin Chow powder 仙 草粉</v>
          </cell>
        </row>
        <row r="65">
          <cell r="A65" t="str">
            <v>P2001B</v>
          </cell>
          <cell r="B65" t="str">
            <v>Chin Chow powder 仙 草粉</v>
          </cell>
        </row>
        <row r="66">
          <cell r="A66" t="str">
            <v>P2002</v>
          </cell>
          <cell r="B66" t="str">
            <v>Jelly Powder 文头雪粉</v>
          </cell>
        </row>
        <row r="67">
          <cell r="A67" t="str">
            <v>P2002A</v>
          </cell>
          <cell r="B67" t="str">
            <v>Jelly Powder 文头雪粉</v>
          </cell>
        </row>
        <row r="68">
          <cell r="A68" t="str">
            <v>P2002B</v>
          </cell>
          <cell r="B68" t="str">
            <v>Almond Power- Yellow- Jelly A 杏仁粉</v>
          </cell>
        </row>
        <row r="69">
          <cell r="A69" t="str">
            <v>P2003</v>
          </cell>
          <cell r="B69" t="str">
            <v>Agar Powder菜燕粉</v>
          </cell>
        </row>
        <row r="70">
          <cell r="A70" t="str">
            <v>P2003A</v>
          </cell>
          <cell r="B70" t="str">
            <v>Agar Powder菜燕粉</v>
          </cell>
        </row>
        <row r="71">
          <cell r="A71" t="str">
            <v>P2004</v>
          </cell>
          <cell r="B71" t="str">
            <v>Agar Agar Powder (Rose)菜燕粉</v>
          </cell>
        </row>
        <row r="72">
          <cell r="A72" t="str">
            <v>P2004A</v>
          </cell>
          <cell r="B72" t="str">
            <v>Agar Agar Powder (Rose)菜燕粉</v>
          </cell>
        </row>
        <row r="73">
          <cell r="A73" t="str">
            <v>P2005</v>
          </cell>
          <cell r="B73" t="str">
            <v>Agar Strip 菜燕条</v>
          </cell>
        </row>
        <row r="74">
          <cell r="A74" t="str">
            <v>P2006</v>
          </cell>
          <cell r="B74" t="str">
            <v>Mango Pudding芒果布丁</v>
          </cell>
        </row>
        <row r="75">
          <cell r="A75" t="str">
            <v>P2006A</v>
          </cell>
          <cell r="B75" t="str">
            <v>Mango Pudding芒果布丁</v>
          </cell>
        </row>
        <row r="76">
          <cell r="A76" t="str">
            <v>P2006B</v>
          </cell>
          <cell r="B76" t="str">
            <v>Mango Pudding芒果布丁</v>
          </cell>
        </row>
        <row r="77">
          <cell r="A77" t="str">
            <v>P2007</v>
          </cell>
          <cell r="B77" t="str">
            <v>Almond Power-White 杏仁粉</v>
          </cell>
        </row>
        <row r="78">
          <cell r="A78" t="str">
            <v>P2007A</v>
          </cell>
          <cell r="B78" t="str">
            <v>Almond Power-White 杏仁粉</v>
          </cell>
        </row>
        <row r="79">
          <cell r="A79" t="str">
            <v>P2007B</v>
          </cell>
          <cell r="B79" t="str">
            <v>Almond Power-White 杏仁粉</v>
          </cell>
        </row>
        <row r="80">
          <cell r="A80" t="str">
            <v>P2008</v>
          </cell>
          <cell r="B80" t="str">
            <v>Almond Power 杏仁粉 - Yelow</v>
          </cell>
        </row>
        <row r="81">
          <cell r="A81" t="str">
            <v>P2008A</v>
          </cell>
          <cell r="B81" t="str">
            <v>Almond Power 杏仁粉 - Yelow</v>
          </cell>
        </row>
        <row r="82">
          <cell r="A82" t="str">
            <v>P2008B</v>
          </cell>
          <cell r="B82" t="str">
            <v>Almond Power 杏仁粉 - Yelow</v>
          </cell>
        </row>
        <row r="83">
          <cell r="A83" t="str">
            <v>P2009</v>
          </cell>
          <cell r="B83" t="str">
            <v>Herbal Jelly Powder</v>
          </cell>
        </row>
        <row r="84">
          <cell r="A84" t="str">
            <v>P2010</v>
          </cell>
          <cell r="B84" t="str">
            <v>NESTLE COFFEEMATE</v>
          </cell>
        </row>
        <row r="85">
          <cell r="A85" t="str">
            <v>P2010A</v>
          </cell>
          <cell r="B85" t="str">
            <v>NESTLE COFFEEMATE</v>
          </cell>
        </row>
        <row r="86">
          <cell r="A86" t="str">
            <v>P2011</v>
          </cell>
          <cell r="B86" t="str">
            <v>Sweet Potato Powder番薯粉</v>
          </cell>
        </row>
        <row r="87">
          <cell r="A87" t="str">
            <v>P2011A</v>
          </cell>
          <cell r="B87" t="str">
            <v>Sweet Potato Powder番薯粉</v>
          </cell>
        </row>
        <row r="88">
          <cell r="A88" t="str">
            <v>P2011B</v>
          </cell>
          <cell r="B88" t="str">
            <v>Sweet Potato Powder番薯粉</v>
          </cell>
        </row>
        <row r="89">
          <cell r="A89" t="str">
            <v>P2011C</v>
          </cell>
          <cell r="B89" t="str">
            <v>Sweet Potato Powder番薯粉</v>
          </cell>
        </row>
        <row r="90">
          <cell r="A90" t="str">
            <v>P2012</v>
          </cell>
          <cell r="B90" t="str">
            <v>Sweet Potato Powder番薯粉</v>
          </cell>
        </row>
        <row r="91">
          <cell r="A91" t="str">
            <v>P2012A</v>
          </cell>
          <cell r="B91" t="str">
            <v>Sweet Potato Powder番薯粉</v>
          </cell>
        </row>
        <row r="92">
          <cell r="A92" t="str">
            <v>P2013</v>
          </cell>
          <cell r="B92" t="str">
            <v>Sweet Potato Powder番薯粉</v>
          </cell>
        </row>
        <row r="93">
          <cell r="A93" t="str">
            <v>P2014</v>
          </cell>
          <cell r="B93" t="str">
            <v>Green Mung Bean STARCH</v>
          </cell>
        </row>
        <row r="94">
          <cell r="A94" t="str">
            <v>P2014A</v>
          </cell>
          <cell r="B94" t="str">
            <v>Green Mung Bean STARCH</v>
          </cell>
        </row>
        <row r="95">
          <cell r="A95" t="str">
            <v>P2015</v>
          </cell>
          <cell r="B95" t="str">
            <v>Tapioca Flour 茨粉</v>
          </cell>
        </row>
        <row r="96">
          <cell r="A96" t="str">
            <v>P2016</v>
          </cell>
          <cell r="B96" t="str">
            <v>Tapioca Flour 茨粉</v>
          </cell>
        </row>
        <row r="97">
          <cell r="A97" t="str">
            <v>P2016A</v>
          </cell>
          <cell r="B97" t="str">
            <v>Tapioca Flour 茨粉</v>
          </cell>
        </row>
        <row r="98">
          <cell r="A98" t="str">
            <v>P2017</v>
          </cell>
          <cell r="B98" t="str">
            <v>Potato Starch 风车粉</v>
          </cell>
        </row>
        <row r="99">
          <cell r="A99" t="str">
            <v>P2018</v>
          </cell>
          <cell r="B99" t="str">
            <v>Potato Starch 风车粉</v>
          </cell>
        </row>
        <row r="100">
          <cell r="A100" t="str">
            <v>P2019</v>
          </cell>
          <cell r="B100" t="str">
            <v>Potato Starch 风车粉</v>
          </cell>
        </row>
        <row r="101">
          <cell r="A101" t="str">
            <v>P2019A</v>
          </cell>
          <cell r="B101" t="str">
            <v>Potato Starch 风车粉</v>
          </cell>
        </row>
        <row r="102">
          <cell r="A102" t="str">
            <v>P2019B</v>
          </cell>
          <cell r="B102" t="str">
            <v>Potato Starch 风车粉</v>
          </cell>
        </row>
        <row r="103">
          <cell r="A103" t="str">
            <v>P2020</v>
          </cell>
          <cell r="B103" t="str">
            <v>Wheat Starch 澄面粉</v>
          </cell>
        </row>
        <row r="104">
          <cell r="A104" t="str">
            <v>P2020A</v>
          </cell>
          <cell r="B104" t="str">
            <v>Wheat Starch 澄面粉</v>
          </cell>
        </row>
        <row r="105">
          <cell r="A105" t="str">
            <v>P2021</v>
          </cell>
          <cell r="B105" t="str">
            <v>SODA 苏打粉 (KEE)</v>
          </cell>
        </row>
        <row r="106">
          <cell r="A106" t="str">
            <v>P2022</v>
          </cell>
          <cell r="B106" t="str">
            <v>RICE FLOUR 粘米粉</v>
          </cell>
        </row>
        <row r="107">
          <cell r="A107" t="str">
            <v>P2023</v>
          </cell>
          <cell r="B107" t="str">
            <v>Glutinous FLOUR 糯米粉</v>
          </cell>
        </row>
        <row r="108">
          <cell r="A108" t="str">
            <v>P2024</v>
          </cell>
          <cell r="B108"/>
        </row>
        <row r="109">
          <cell r="A109" t="str">
            <v>P2025</v>
          </cell>
          <cell r="B109" t="str">
            <v>VANILLIN　班兰素</v>
          </cell>
        </row>
        <row r="110">
          <cell r="A110" t="str">
            <v>P2026</v>
          </cell>
          <cell r="B110" t="str">
            <v>CORN STARCH玉蜀黍粉</v>
          </cell>
        </row>
        <row r="111">
          <cell r="A111" t="str">
            <v>P2027</v>
          </cell>
          <cell r="B111" t="str">
            <v xml:space="preserve">PLAIN FLOUR 面粉 </v>
          </cell>
        </row>
        <row r="112">
          <cell r="A112" t="str">
            <v>P2028</v>
          </cell>
          <cell r="B112" t="str">
            <v>Green Tea Powder</v>
          </cell>
        </row>
        <row r="113">
          <cell r="A113" t="str">
            <v>P2029</v>
          </cell>
          <cell r="B113" t="str">
            <v>Tepoeng Hoen Kwe-Green</v>
          </cell>
        </row>
        <row r="114">
          <cell r="A114" t="str">
            <v>P2030</v>
          </cell>
          <cell r="B114" t="str">
            <v>Red Tea Jelly Powder</v>
          </cell>
        </row>
        <row r="115">
          <cell r="A115" t="str">
            <v>P3001</v>
          </cell>
          <cell r="B115" t="str">
            <v>Atap Seeds in Syrup亚嗒子</v>
          </cell>
        </row>
        <row r="116">
          <cell r="A116" t="str">
            <v>P3001A</v>
          </cell>
          <cell r="B116" t="str">
            <v>Atap Seeds in Syrup亚嗒子</v>
          </cell>
        </row>
        <row r="117">
          <cell r="A117" t="str">
            <v>P3001B</v>
          </cell>
          <cell r="B117" t="str">
            <v>Atap Seeds in Syrup亚嗒子</v>
          </cell>
        </row>
        <row r="118">
          <cell r="A118" t="str">
            <v>P3001C</v>
          </cell>
          <cell r="B118" t="str">
            <v>Atap Seeds in Syrup亚嗒子</v>
          </cell>
        </row>
        <row r="119">
          <cell r="A119" t="str">
            <v>P3002</v>
          </cell>
          <cell r="B119" t="str">
            <v>Chin Chow  仙 草</v>
          </cell>
        </row>
        <row r="120">
          <cell r="A120" t="str">
            <v>P3003</v>
          </cell>
          <cell r="B120" t="str">
            <v>Selaseh (Basil Seed) 青蛙蛋</v>
          </cell>
        </row>
        <row r="121">
          <cell r="A121" t="str">
            <v>P3004</v>
          </cell>
          <cell r="B121" t="str">
            <v>GingKo Nut (Peel off)白果仁</v>
          </cell>
        </row>
        <row r="122">
          <cell r="A122" t="str">
            <v>P3004A</v>
          </cell>
          <cell r="B122" t="str">
            <v>GingKo Nut (Peel off)白果仁</v>
          </cell>
        </row>
        <row r="123">
          <cell r="A123" t="str">
            <v>P3005</v>
          </cell>
          <cell r="B123" t="str">
            <v>Red Bean红豆</v>
          </cell>
        </row>
        <row r="124">
          <cell r="A124" t="str">
            <v>P3005A</v>
          </cell>
          <cell r="B124" t="str">
            <v>Red Bean红豆</v>
          </cell>
        </row>
        <row r="125">
          <cell r="A125" t="str">
            <v>P3005B</v>
          </cell>
          <cell r="B125" t="str">
            <v>Red Bean红豆</v>
          </cell>
        </row>
        <row r="126">
          <cell r="A126" t="str">
            <v>P3005C</v>
          </cell>
          <cell r="B126" t="str">
            <v>Red Bean红豆</v>
          </cell>
        </row>
        <row r="127">
          <cell r="A127" t="str">
            <v>P3005D</v>
          </cell>
          <cell r="B127" t="str">
            <v>Red Bean红豆</v>
          </cell>
        </row>
        <row r="128">
          <cell r="A128" t="str">
            <v>P3006</v>
          </cell>
          <cell r="B128" t="str">
            <v>Small Red Bean小红豆</v>
          </cell>
        </row>
        <row r="129">
          <cell r="A129" t="str">
            <v>P3006A</v>
          </cell>
          <cell r="B129" t="str">
            <v>Small Red Bean小红豆</v>
          </cell>
        </row>
        <row r="130">
          <cell r="A130" t="str">
            <v>P3006B</v>
          </cell>
          <cell r="B130" t="str">
            <v>Small Red Bean小红豆</v>
          </cell>
        </row>
        <row r="131">
          <cell r="A131" t="str">
            <v>P3006C</v>
          </cell>
          <cell r="B131" t="str">
            <v>Small Red Bean小红豆</v>
          </cell>
        </row>
        <row r="132">
          <cell r="A132" t="str">
            <v>P3007</v>
          </cell>
          <cell r="B132" t="str">
            <v>Kidney Bean 大红豆 (美国）</v>
          </cell>
        </row>
        <row r="133">
          <cell r="A133" t="str">
            <v>P3007A</v>
          </cell>
          <cell r="B133" t="str">
            <v>Kidney Bean 大红豆 (美国）</v>
          </cell>
        </row>
        <row r="134">
          <cell r="A134" t="str">
            <v>P3008</v>
          </cell>
          <cell r="B134" t="str">
            <v>Chia Tao赤豆</v>
          </cell>
        </row>
        <row r="135">
          <cell r="A135" t="str">
            <v>P3008A</v>
          </cell>
          <cell r="B135" t="str">
            <v>Chia Tao赤豆</v>
          </cell>
        </row>
        <row r="136">
          <cell r="A136" t="str">
            <v>P3008B</v>
          </cell>
          <cell r="B136" t="str">
            <v>Chia Tao赤豆</v>
          </cell>
        </row>
        <row r="137">
          <cell r="A137" t="str">
            <v>P3009</v>
          </cell>
          <cell r="B137" t="str">
            <v>Green Bean 绿豆</v>
          </cell>
        </row>
        <row r="138">
          <cell r="A138" t="str">
            <v>P3009A</v>
          </cell>
          <cell r="B138" t="str">
            <v>Green Bean 绿豆</v>
          </cell>
        </row>
        <row r="139">
          <cell r="A139" t="str">
            <v>P3009B</v>
          </cell>
          <cell r="B139" t="str">
            <v>Green Bean 绿豆</v>
          </cell>
        </row>
        <row r="140">
          <cell r="A140" t="str">
            <v>P3009C</v>
          </cell>
          <cell r="B140" t="str">
            <v>Green Bean 绿豆</v>
          </cell>
        </row>
        <row r="141">
          <cell r="A141" t="str">
            <v>P3010</v>
          </cell>
          <cell r="B141" t="str">
            <v>SOYABEAN</v>
          </cell>
        </row>
        <row r="142">
          <cell r="A142" t="str">
            <v>P3011</v>
          </cell>
          <cell r="B142" t="str">
            <v>BLACK BEAN</v>
          </cell>
        </row>
        <row r="143">
          <cell r="A143" t="str">
            <v>P3012</v>
          </cell>
          <cell r="B143" t="str">
            <v>Split Green Mung Bean豆畔</v>
          </cell>
        </row>
        <row r="144">
          <cell r="A144" t="str">
            <v>P3012A</v>
          </cell>
          <cell r="B144" t="str">
            <v>Split Green Mung Bean豆畔</v>
          </cell>
        </row>
        <row r="145">
          <cell r="A145" t="str">
            <v>P3012B</v>
          </cell>
          <cell r="B145" t="str">
            <v>Split Green Mung Bean豆畔</v>
          </cell>
        </row>
        <row r="146">
          <cell r="A146" t="str">
            <v>P3012C</v>
          </cell>
          <cell r="B146" t="str">
            <v>Split Green Mung Bean豆畔</v>
          </cell>
        </row>
        <row r="147">
          <cell r="A147" t="str">
            <v>P3012D</v>
          </cell>
          <cell r="B147" t="str">
            <v>Split Green Mung Bean豆畔</v>
          </cell>
        </row>
        <row r="148">
          <cell r="A148" t="str">
            <v>P3012E</v>
          </cell>
          <cell r="B148" t="str">
            <v>Split Green Mung Bean豆畔</v>
          </cell>
        </row>
        <row r="149">
          <cell r="A149" t="str">
            <v>P3013</v>
          </cell>
          <cell r="B149" t="str">
            <v>Black Glutinous Rice 黑糯米</v>
          </cell>
        </row>
        <row r="150">
          <cell r="A150" t="str">
            <v>P3013A</v>
          </cell>
          <cell r="B150" t="str">
            <v>Black Glutinous Rice 黑糯米</v>
          </cell>
        </row>
        <row r="151">
          <cell r="A151" t="str">
            <v>P3013B</v>
          </cell>
          <cell r="B151" t="str">
            <v>Black Glutinous Rice 黑糯米</v>
          </cell>
        </row>
        <row r="152">
          <cell r="A152" t="str">
            <v>P3013C</v>
          </cell>
          <cell r="B152" t="str">
            <v>Black Glutinous Rice 黑糯米</v>
          </cell>
        </row>
        <row r="153">
          <cell r="A153" t="str">
            <v>P3014</v>
          </cell>
          <cell r="B153" t="str">
            <v>White Glutinous Rice白糯米</v>
          </cell>
        </row>
        <row r="154">
          <cell r="A154" t="str">
            <v>P3014A</v>
          </cell>
          <cell r="B154" t="str">
            <v>White Glutinous Rice白糯米</v>
          </cell>
        </row>
        <row r="155">
          <cell r="A155" t="str">
            <v>P3014B</v>
          </cell>
          <cell r="B155" t="str">
            <v>White Glutinous Rice白糯米</v>
          </cell>
        </row>
        <row r="156">
          <cell r="A156" t="str">
            <v>P3014C</v>
          </cell>
          <cell r="B156" t="str">
            <v>White Glutinous Rice白糯米</v>
          </cell>
        </row>
        <row r="157">
          <cell r="A157" t="str">
            <v>P3015</v>
          </cell>
          <cell r="B157" t="str">
            <v>White Wheat 大麦</v>
          </cell>
        </row>
        <row r="158">
          <cell r="A158" t="str">
            <v>P3016</v>
          </cell>
          <cell r="B158" t="str">
            <v>Pearl Barley 薏米</v>
          </cell>
        </row>
        <row r="159">
          <cell r="A159" t="str">
            <v>P3016A</v>
          </cell>
          <cell r="B159" t="str">
            <v>Pearl Barley 薏米</v>
          </cell>
        </row>
        <row r="160">
          <cell r="A160" t="str">
            <v>P3016B</v>
          </cell>
          <cell r="B160" t="str">
            <v>Pearl Barley 薏米</v>
          </cell>
        </row>
        <row r="161">
          <cell r="A161" t="str">
            <v>P3017</v>
          </cell>
          <cell r="B161" t="str">
            <v>Big Sago 大丸</v>
          </cell>
        </row>
        <row r="162">
          <cell r="A162" t="str">
            <v>P3017A</v>
          </cell>
          <cell r="B162" t="str">
            <v>Big Sago 大丸</v>
          </cell>
        </row>
        <row r="163">
          <cell r="A163" t="str">
            <v>P3017B</v>
          </cell>
          <cell r="B163" t="str">
            <v>Big Sago 大丸</v>
          </cell>
        </row>
        <row r="164">
          <cell r="A164" t="str">
            <v>P3017C</v>
          </cell>
          <cell r="B164" t="str">
            <v>Big Sago 大丸</v>
          </cell>
        </row>
        <row r="165">
          <cell r="A165" t="str">
            <v>P3018</v>
          </cell>
          <cell r="B165" t="str">
            <v>Small Sago 小丸</v>
          </cell>
        </row>
        <row r="166">
          <cell r="A166" t="str">
            <v>P3018A</v>
          </cell>
          <cell r="B166" t="str">
            <v>Small Sago 小丸</v>
          </cell>
        </row>
        <row r="167">
          <cell r="A167" t="str">
            <v>P3018B</v>
          </cell>
          <cell r="B167" t="str">
            <v>Small Sago 小丸</v>
          </cell>
        </row>
        <row r="168">
          <cell r="A168" t="str">
            <v>P3019</v>
          </cell>
          <cell r="B168" t="str">
            <v>Dried Longan 龙眼干</v>
          </cell>
        </row>
        <row r="169">
          <cell r="A169" t="str">
            <v>P3019A</v>
          </cell>
          <cell r="B169" t="str">
            <v>Dried Longan 龙眼干</v>
          </cell>
        </row>
        <row r="170">
          <cell r="A170" t="str">
            <v>P3020</v>
          </cell>
          <cell r="B170" t="str">
            <v>Dried Longan 龙眼干</v>
          </cell>
        </row>
        <row r="171">
          <cell r="A171" t="str">
            <v>P3020A</v>
          </cell>
          <cell r="B171" t="str">
            <v>Dried Longan 龙眼干</v>
          </cell>
        </row>
        <row r="172">
          <cell r="A172" t="str">
            <v>P3021</v>
          </cell>
          <cell r="B172" t="str">
            <v>Fungus 黄木耳</v>
          </cell>
        </row>
        <row r="173">
          <cell r="A173" t="str">
            <v>P3022</v>
          </cell>
          <cell r="B173" t="str">
            <v>White Fungus 白木耳朵</v>
          </cell>
        </row>
        <row r="174">
          <cell r="A174" t="str">
            <v>P3023</v>
          </cell>
          <cell r="B174" t="str">
            <v>Fungus黄 木耳朵</v>
          </cell>
        </row>
        <row r="175">
          <cell r="A175" t="str">
            <v>P3024</v>
          </cell>
          <cell r="B175" t="str">
            <v>Lotus Seed 莲子(无）</v>
          </cell>
        </row>
        <row r="176">
          <cell r="A176" t="str">
            <v>P3024A</v>
          </cell>
          <cell r="B176" t="str">
            <v>Lotus Seed 莲子(无）</v>
          </cell>
        </row>
        <row r="177">
          <cell r="A177" t="str">
            <v>P3025</v>
          </cell>
          <cell r="B177" t="str">
            <v>Red Date 红枣</v>
          </cell>
        </row>
        <row r="178">
          <cell r="A178" t="str">
            <v>P3025A</v>
          </cell>
          <cell r="B178" t="str">
            <v>Red Date 红枣</v>
          </cell>
        </row>
        <row r="179">
          <cell r="A179" t="str">
            <v>P3026</v>
          </cell>
          <cell r="B179" t="str">
            <v>Dried Persimmon 柿子</v>
          </cell>
        </row>
        <row r="180">
          <cell r="A180" t="str">
            <v>P3027</v>
          </cell>
          <cell r="B180" t="str">
            <v>GingKo Nut白果粒</v>
          </cell>
        </row>
        <row r="181">
          <cell r="A181" t="str">
            <v>P3027A</v>
          </cell>
          <cell r="B181" t="str">
            <v>GingKo Nut白果粒</v>
          </cell>
        </row>
        <row r="182">
          <cell r="A182" t="str">
            <v>P3028</v>
          </cell>
          <cell r="B182" t="str">
            <v>Chrysanthemum 菊花</v>
          </cell>
        </row>
        <row r="183">
          <cell r="A183" t="str">
            <v>P3029</v>
          </cell>
          <cell r="B183" t="str">
            <v>Pong Thai Hai (Dry) 碰大海</v>
          </cell>
        </row>
        <row r="184">
          <cell r="A184" t="str">
            <v>P3030</v>
          </cell>
          <cell r="B184" t="str">
            <v>Bean Curd Sheet 腐竹</v>
          </cell>
        </row>
        <row r="185">
          <cell r="A185" t="str">
            <v>P3030A</v>
          </cell>
          <cell r="B185" t="str">
            <v>Bean Curd Sheet 腐竹</v>
          </cell>
        </row>
        <row r="186">
          <cell r="A186" t="str">
            <v>P3031</v>
          </cell>
          <cell r="B186" t="str">
            <v>Bean Curd Sheet 腐竹</v>
          </cell>
        </row>
        <row r="187">
          <cell r="A187" t="str">
            <v>P3031A</v>
          </cell>
          <cell r="B187" t="str">
            <v>Bean Curd Sheet 腐竹</v>
          </cell>
        </row>
        <row r="188">
          <cell r="A188" t="str">
            <v>P3032</v>
          </cell>
          <cell r="B188" t="str">
            <v>Sweeten Melon Strip冬瓜条</v>
          </cell>
        </row>
        <row r="189">
          <cell r="A189" t="str">
            <v>P3032A</v>
          </cell>
          <cell r="B189" t="str">
            <v>Sweeten Melon Strip冬瓜条</v>
          </cell>
        </row>
        <row r="190">
          <cell r="A190" t="str">
            <v>P3033</v>
          </cell>
          <cell r="B190" t="str">
            <v>Wolfberry 枸杞子</v>
          </cell>
        </row>
        <row r="191">
          <cell r="A191" t="str">
            <v>P3034</v>
          </cell>
          <cell r="B191" t="str">
            <v>Peanut 花生</v>
          </cell>
        </row>
        <row r="192">
          <cell r="A192" t="str">
            <v>P3034A</v>
          </cell>
          <cell r="B192" t="str">
            <v>Peanut 花生</v>
          </cell>
        </row>
        <row r="193">
          <cell r="A193" t="str">
            <v>P3035</v>
          </cell>
          <cell r="B193" t="str">
            <v>Mix Orange Peel 陈皮</v>
          </cell>
        </row>
        <row r="194">
          <cell r="A194" t="str">
            <v>P3036</v>
          </cell>
          <cell r="B194" t="str">
            <v>Coco Syrup 可可糖浆</v>
          </cell>
        </row>
        <row r="195">
          <cell r="A195" t="str">
            <v>P3037</v>
          </cell>
          <cell r="B195" t="str">
            <v>Honey Pearl - Black 蜜糖珍珠</v>
          </cell>
        </row>
        <row r="196">
          <cell r="A196" t="str">
            <v>P3038</v>
          </cell>
          <cell r="B196" t="str">
            <v>Golden Pearl -黄金 珍珠</v>
          </cell>
        </row>
        <row r="197">
          <cell r="A197" t="str">
            <v>P3039</v>
          </cell>
          <cell r="B197" t="str">
            <v>Fine Salt  幼盐</v>
          </cell>
        </row>
        <row r="198">
          <cell r="A198" t="str">
            <v>P3040</v>
          </cell>
          <cell r="B198" t="str">
            <v>SALT 盐</v>
          </cell>
        </row>
        <row r="199">
          <cell r="A199" t="str">
            <v>P3041</v>
          </cell>
          <cell r="B199" t="str">
            <v>PACKED TOMATO SAUCE</v>
          </cell>
        </row>
        <row r="200">
          <cell r="A200" t="str">
            <v>P3042</v>
          </cell>
          <cell r="B200" t="str">
            <v>Chilli 辣椒酱</v>
          </cell>
        </row>
        <row r="201">
          <cell r="A201" t="str">
            <v>P3043</v>
          </cell>
          <cell r="B201" t="str">
            <v>Sour Plum 酸梅</v>
          </cell>
        </row>
        <row r="202">
          <cell r="A202" t="str">
            <v>P3044</v>
          </cell>
          <cell r="B202" t="str">
            <v>Sour Plum 酸梅（无子）</v>
          </cell>
        </row>
        <row r="203">
          <cell r="A203" t="str">
            <v>P3045</v>
          </cell>
          <cell r="B203" t="str">
            <v>Colour Rice 七彩米</v>
          </cell>
        </row>
        <row r="204">
          <cell r="A204" t="str">
            <v>P3046</v>
          </cell>
          <cell r="B204" t="str">
            <v>CoCo Rice 可可米</v>
          </cell>
        </row>
        <row r="205">
          <cell r="A205" t="str">
            <v>P3047</v>
          </cell>
          <cell r="B205" t="str">
            <v>Liquorice 甘草</v>
          </cell>
        </row>
        <row r="206">
          <cell r="A206" t="str">
            <v>P3048</v>
          </cell>
          <cell r="B206" t="str">
            <v>Ginseng 人参</v>
          </cell>
        </row>
        <row r="207">
          <cell r="A207" t="str">
            <v>P3049</v>
          </cell>
          <cell r="B207" t="str">
            <v>Honeysuckle 金银花</v>
          </cell>
        </row>
        <row r="208">
          <cell r="A208" t="str">
            <v>P3050</v>
          </cell>
          <cell r="B208" t="str">
            <v>Fritillary 川贝</v>
          </cell>
        </row>
        <row r="209">
          <cell r="A209" t="str">
            <v>P3051</v>
          </cell>
          <cell r="B209" t="str">
            <v>Sweet Almond 南杏</v>
          </cell>
        </row>
        <row r="210">
          <cell r="A210" t="str">
            <v>P3052</v>
          </cell>
          <cell r="B210" t="str">
            <v>Bitter Almond 北杏</v>
          </cell>
        </row>
        <row r="211">
          <cell r="A211" t="str">
            <v>P3053</v>
          </cell>
          <cell r="B211" t="str">
            <v>Black Date 黑枣</v>
          </cell>
        </row>
        <row r="212">
          <cell r="A212" t="str">
            <v>P3054</v>
          </cell>
          <cell r="B212" t="str">
            <v>China Barley 中国薏米</v>
          </cell>
        </row>
        <row r="213">
          <cell r="A213" t="str">
            <v>P3055</v>
          </cell>
          <cell r="B213" t="str">
            <v>Smoke Plum 乌梅</v>
          </cell>
        </row>
        <row r="214">
          <cell r="A214" t="str">
            <v>P3056</v>
          </cell>
          <cell r="B214" t="str">
            <v>Premium Figs 无花果</v>
          </cell>
        </row>
        <row r="215">
          <cell r="A215" t="str">
            <v>P3057</v>
          </cell>
          <cell r="B215" t="str">
            <v>Flatted Orange 橘饼</v>
          </cell>
        </row>
        <row r="216">
          <cell r="A216" t="str">
            <v>P3058</v>
          </cell>
          <cell r="B216" t="str">
            <v>Wheatgrass 小麦草</v>
          </cell>
        </row>
        <row r="217">
          <cell r="A217" t="str">
            <v>P3059</v>
          </cell>
          <cell r="B217" t="str">
            <v>Cocktail Cordial</v>
          </cell>
        </row>
        <row r="218">
          <cell r="A218" t="str">
            <v>P3060</v>
          </cell>
          <cell r="B218" t="str">
            <v>Wanglaoji Herbal Tea</v>
          </cell>
        </row>
        <row r="219">
          <cell r="A219"/>
          <cell r="B219"/>
        </row>
        <row r="220">
          <cell r="A220" t="str">
            <v>P4001</v>
          </cell>
          <cell r="B220" t="str">
            <v>Sea Coconut海底椰</v>
          </cell>
        </row>
        <row r="221">
          <cell r="A221" t="str">
            <v>P4001A</v>
          </cell>
          <cell r="B221" t="str">
            <v>Sea Coconut海底椰</v>
          </cell>
        </row>
        <row r="222">
          <cell r="A222" t="str">
            <v>P4002</v>
          </cell>
          <cell r="B222" t="str">
            <v>Sea Coconut海底椰</v>
          </cell>
        </row>
        <row r="223">
          <cell r="A223" t="str">
            <v>P4002A</v>
          </cell>
          <cell r="B223" t="str">
            <v>Sea Coconut海底椰</v>
          </cell>
        </row>
        <row r="224">
          <cell r="A224" t="str">
            <v>P4003</v>
          </cell>
          <cell r="B224" t="str">
            <v>Sea Coconut海底椰</v>
          </cell>
        </row>
        <row r="225">
          <cell r="A225" t="str">
            <v>P4003A</v>
          </cell>
          <cell r="B225" t="str">
            <v>Sea Coconut海底椰</v>
          </cell>
        </row>
        <row r="226">
          <cell r="A226" t="str">
            <v>P4004</v>
          </cell>
          <cell r="B226" t="str">
            <v>Nata De Coco椰果芊 15mm</v>
          </cell>
        </row>
        <row r="227">
          <cell r="A227" t="str">
            <v>P4004A</v>
          </cell>
          <cell r="B227" t="str">
            <v>Nata De Coco椰果芊 15mm</v>
          </cell>
        </row>
        <row r="228">
          <cell r="A228" t="str">
            <v>P4005</v>
          </cell>
          <cell r="B228" t="str">
            <v>Nata De Coco椰果芊 5mm</v>
          </cell>
        </row>
        <row r="229">
          <cell r="A229" t="str">
            <v>P4005A</v>
          </cell>
          <cell r="B229" t="str">
            <v>Nata De Coco椰果芊 5mm</v>
          </cell>
        </row>
        <row r="230">
          <cell r="A230" t="str">
            <v>P4006</v>
          </cell>
          <cell r="B230" t="str">
            <v>Aloe Vera芦荟 10MM</v>
          </cell>
        </row>
        <row r="231">
          <cell r="A231" t="str">
            <v>P4006A</v>
          </cell>
          <cell r="B231" t="str">
            <v>Aloe Vera芦荟 10MM</v>
          </cell>
        </row>
        <row r="232">
          <cell r="A232" t="str">
            <v>P4007</v>
          </cell>
          <cell r="B232" t="str">
            <v>Longan in Syrup龙眼</v>
          </cell>
        </row>
        <row r="233">
          <cell r="A233" t="str">
            <v>P4008</v>
          </cell>
          <cell r="B233" t="str">
            <v>Longan in Syrup龙眼</v>
          </cell>
        </row>
        <row r="234">
          <cell r="A234" t="str">
            <v>P4009</v>
          </cell>
          <cell r="B234" t="str">
            <v>Lychee in Syrup荔枝</v>
          </cell>
        </row>
        <row r="235">
          <cell r="A235" t="str">
            <v>P4009A</v>
          </cell>
          <cell r="B235" t="str">
            <v>Lychee in Syrup荔枝</v>
          </cell>
        </row>
        <row r="236">
          <cell r="A236" t="str">
            <v>P4009B</v>
          </cell>
          <cell r="B236" t="str">
            <v>Lychee in Syrup荔枝</v>
          </cell>
        </row>
        <row r="237">
          <cell r="A237" t="str">
            <v>P4010</v>
          </cell>
          <cell r="B237" t="str">
            <v>Lychee in Syrup荔枝</v>
          </cell>
        </row>
        <row r="238">
          <cell r="A238" t="str">
            <v>P4011</v>
          </cell>
          <cell r="B238" t="str">
            <v>Lychee in Syrup荔枝</v>
          </cell>
        </row>
        <row r="239">
          <cell r="A239" t="str">
            <v>P4012</v>
          </cell>
          <cell r="B239" t="str">
            <v>Fruit Cocktail杂果</v>
          </cell>
        </row>
        <row r="240">
          <cell r="A240" t="str">
            <v>P4013</v>
          </cell>
          <cell r="B240" t="str">
            <v>Fruit Cocktail杂果</v>
          </cell>
        </row>
        <row r="241">
          <cell r="A241" t="str">
            <v>P4014</v>
          </cell>
          <cell r="B241" t="str">
            <v>Cream Corn玉米浆</v>
          </cell>
        </row>
        <row r="242">
          <cell r="A242" t="str">
            <v>P4014A</v>
          </cell>
          <cell r="B242" t="str">
            <v>Cream Corn玉米浆</v>
          </cell>
        </row>
        <row r="243">
          <cell r="A243" t="str">
            <v>P4015</v>
          </cell>
          <cell r="B243" t="str">
            <v>Whole Corn玉米粒</v>
          </cell>
        </row>
        <row r="244">
          <cell r="A244" t="str">
            <v>P4015A</v>
          </cell>
          <cell r="B244" t="str">
            <v>Whole Corn玉米粒</v>
          </cell>
        </row>
        <row r="245">
          <cell r="A245" t="str">
            <v>P4016</v>
          </cell>
          <cell r="B245" t="str">
            <v>Canned Red Bean 罐头 红豆</v>
          </cell>
        </row>
        <row r="246">
          <cell r="A246" t="str">
            <v>P4016A</v>
          </cell>
          <cell r="B246" t="str">
            <v>Canned Red Bean 罐头 红豆</v>
          </cell>
        </row>
        <row r="247">
          <cell r="A247" t="str">
            <v>P4017</v>
          </cell>
          <cell r="B247" t="str">
            <v xml:space="preserve">Premium Natural Honey </v>
          </cell>
        </row>
        <row r="248">
          <cell r="A248" t="str">
            <v>P4017A</v>
          </cell>
          <cell r="B248" t="str">
            <v xml:space="preserve">Premium Natural Honey </v>
          </cell>
        </row>
        <row r="249">
          <cell r="A249" t="str">
            <v>P4018</v>
          </cell>
          <cell r="B249" t="str">
            <v>Carnation Milk三花淡奶水</v>
          </cell>
        </row>
        <row r="250">
          <cell r="A250" t="str">
            <v>P4018A</v>
          </cell>
          <cell r="B250" t="str">
            <v>Carnation Milk三花淡奶水</v>
          </cell>
        </row>
        <row r="251">
          <cell r="A251" t="str">
            <v>P4019</v>
          </cell>
          <cell r="B251" t="str">
            <v>Evaporated Creamer淡奶水</v>
          </cell>
        </row>
        <row r="252">
          <cell r="A252" t="str">
            <v>P4019A</v>
          </cell>
          <cell r="B252" t="str">
            <v>Evaporated Creamer淡奶水</v>
          </cell>
        </row>
        <row r="253">
          <cell r="A253" t="str">
            <v>P4020</v>
          </cell>
          <cell r="B253" t="str">
            <v>Sweetened Creamer 练奶</v>
          </cell>
        </row>
        <row r="254">
          <cell r="A254" t="str">
            <v>P4020A</v>
          </cell>
          <cell r="B254" t="str">
            <v>Sweetened Creamer 练奶</v>
          </cell>
        </row>
        <row r="255">
          <cell r="A255" t="str">
            <v>P4021</v>
          </cell>
          <cell r="B255" t="str">
            <v>Full Cream Milk牛奶</v>
          </cell>
        </row>
        <row r="256">
          <cell r="A256" t="str">
            <v>P4022</v>
          </cell>
          <cell r="B256" t="str">
            <v>Pure Milk 牛奶</v>
          </cell>
        </row>
        <row r="257">
          <cell r="A257" t="str">
            <v>P4023</v>
          </cell>
          <cell r="B257" t="str">
            <v xml:space="preserve">CARNATION MILK </v>
          </cell>
        </row>
        <row r="258">
          <cell r="A258" t="str">
            <v>P4024</v>
          </cell>
          <cell r="B258" t="str">
            <v>GingKo Nut白果罐</v>
          </cell>
        </row>
        <row r="259">
          <cell r="A259" t="str">
            <v>P4025</v>
          </cell>
          <cell r="B259" t="str">
            <v>Peach 桃畔</v>
          </cell>
        </row>
        <row r="260">
          <cell r="A260" t="str">
            <v>P4026</v>
          </cell>
          <cell r="B260" t="str">
            <v>Peaches Halves 桃畔</v>
          </cell>
        </row>
        <row r="261">
          <cell r="A261" t="str">
            <v>P4027</v>
          </cell>
          <cell r="B261" t="str">
            <v>Water Chestnut 马蹄 - 箱</v>
          </cell>
        </row>
        <row r="262">
          <cell r="A262" t="str">
            <v>P4028</v>
          </cell>
          <cell r="B262" t="str">
            <v>Planta Margarine  牛油</v>
          </cell>
        </row>
        <row r="263">
          <cell r="A263" t="str">
            <v>P4029</v>
          </cell>
          <cell r="B263" t="str">
            <v xml:space="preserve">Baked Beans </v>
          </cell>
        </row>
        <row r="264">
          <cell r="A264" t="str">
            <v>P4030</v>
          </cell>
          <cell r="B264" t="str">
            <v>Coconut Milk 椰浆</v>
          </cell>
        </row>
        <row r="265">
          <cell r="A265" t="str">
            <v>P4030A</v>
          </cell>
          <cell r="B265" t="str">
            <v>Coconut Milk 椰浆</v>
          </cell>
        </row>
        <row r="266">
          <cell r="A266" t="str">
            <v>P4031</v>
          </cell>
          <cell r="B266" t="str">
            <v>Coconut Milk 椰浆</v>
          </cell>
        </row>
        <row r="267">
          <cell r="A267" t="str">
            <v>P4032</v>
          </cell>
          <cell r="B267" t="str">
            <v>Coconut Milk 椰浆</v>
          </cell>
        </row>
        <row r="268">
          <cell r="A268" t="str">
            <v>P4033</v>
          </cell>
          <cell r="B268" t="str">
            <v>Lime Juice 柠檬汁</v>
          </cell>
        </row>
        <row r="269">
          <cell r="A269" t="str">
            <v>P4034</v>
          </cell>
          <cell r="B269" t="str">
            <v>Water Chestnut Juice 马蹄水</v>
          </cell>
        </row>
        <row r="270">
          <cell r="A270" t="str">
            <v>P4035</v>
          </cell>
          <cell r="B270" t="str">
            <v>Calamansi Juice 酸柑水</v>
          </cell>
        </row>
        <row r="271">
          <cell r="A271" t="str">
            <v>P4036</v>
          </cell>
          <cell r="B271" t="str">
            <v>Sour Plum Juice 酸梅水</v>
          </cell>
        </row>
        <row r="272">
          <cell r="A272" t="str">
            <v>P4037</v>
          </cell>
          <cell r="B272" t="str">
            <v>Rose Juice 玫瑰水</v>
          </cell>
        </row>
        <row r="273">
          <cell r="A273" t="str">
            <v>P4038</v>
          </cell>
          <cell r="B273" t="str">
            <v>GREEN APPLE JUICE</v>
          </cell>
        </row>
        <row r="274">
          <cell r="A274" t="str">
            <v>P4039</v>
          </cell>
          <cell r="B274" t="str">
            <v>HONEY PEACH JUICE</v>
          </cell>
        </row>
        <row r="275">
          <cell r="A275" t="str">
            <v>P4040</v>
          </cell>
          <cell r="B275" t="str">
            <v>STRAWBERRY JUICE</v>
          </cell>
        </row>
        <row r="276">
          <cell r="A276" t="str">
            <v>P4041</v>
          </cell>
          <cell r="B276" t="str">
            <v>POLAR MINERAL WATER</v>
          </cell>
        </row>
        <row r="277">
          <cell r="A277" t="str">
            <v>P4042</v>
          </cell>
          <cell r="B277" t="str">
            <v>MANGO JUICE</v>
          </cell>
        </row>
        <row r="278">
          <cell r="A278" t="str">
            <v>P4043</v>
          </cell>
          <cell r="B278" t="str">
            <v>小麦草</v>
          </cell>
        </row>
        <row r="279">
          <cell r="A279" t="str">
            <v>P4044</v>
          </cell>
          <cell r="B279" t="str">
            <v>HONEYDEW PREMIER CONCENTRATED</v>
          </cell>
        </row>
        <row r="280">
          <cell r="A280" t="str">
            <v>P4045</v>
          </cell>
          <cell r="B280" t="str">
            <v>Honey Longan syrup</v>
          </cell>
        </row>
        <row r="281">
          <cell r="A281" t="str">
            <v>P4046</v>
          </cell>
          <cell r="B281" t="str">
            <v>Red Kidney Beans</v>
          </cell>
        </row>
        <row r="282">
          <cell r="A282" t="str">
            <v>P5001</v>
          </cell>
          <cell r="B282" t="str">
            <v>Rock Sugar冰糖</v>
          </cell>
        </row>
        <row r="283">
          <cell r="A283" t="str">
            <v>P5001A</v>
          </cell>
          <cell r="B283" t="str">
            <v>Rock Sugar冰糖</v>
          </cell>
        </row>
        <row r="284">
          <cell r="A284" t="str">
            <v>P5002</v>
          </cell>
          <cell r="B284" t="str">
            <v>Brown Sugar 黑糖</v>
          </cell>
        </row>
        <row r="285">
          <cell r="A285" t="str">
            <v>P5002A</v>
          </cell>
          <cell r="B285" t="str">
            <v>Brown Sugar 黑糖</v>
          </cell>
        </row>
        <row r="286">
          <cell r="A286" t="str">
            <v>P5003</v>
          </cell>
          <cell r="B286" t="str">
            <v>Red Sugar 赤糖</v>
          </cell>
        </row>
        <row r="287">
          <cell r="A287" t="str">
            <v>P5003A</v>
          </cell>
          <cell r="B287" t="str">
            <v>Red Sugar 赤糖</v>
          </cell>
        </row>
        <row r="288">
          <cell r="A288" t="str">
            <v>P5003B</v>
          </cell>
          <cell r="B288" t="str">
            <v>Red Sugar 赤糖</v>
          </cell>
        </row>
        <row r="289">
          <cell r="A289" t="str">
            <v>P5004</v>
          </cell>
          <cell r="B289" t="str">
            <v>Fine Sugar 白糖</v>
          </cell>
        </row>
        <row r="290">
          <cell r="A290" t="str">
            <v>P5005</v>
          </cell>
          <cell r="B290" t="str">
            <v>Fine Sugar 白糖</v>
          </cell>
        </row>
        <row r="291">
          <cell r="A291" t="str">
            <v>P5005A</v>
          </cell>
          <cell r="B291" t="str">
            <v>Fine Sugar 白糖</v>
          </cell>
        </row>
        <row r="292">
          <cell r="A292" t="str">
            <v>P5005B</v>
          </cell>
          <cell r="B292" t="str">
            <v>Fine Sugar 白糖</v>
          </cell>
        </row>
        <row r="293">
          <cell r="A293" t="str">
            <v>P5006</v>
          </cell>
          <cell r="B293" t="str">
            <v>Fine Sugar 白糖</v>
          </cell>
        </row>
        <row r="294">
          <cell r="A294" t="str">
            <v>P5007</v>
          </cell>
          <cell r="B294" t="str">
            <v>Coconut Sugar椰糖</v>
          </cell>
        </row>
        <row r="295">
          <cell r="A295" t="str">
            <v>P5007A</v>
          </cell>
          <cell r="B295" t="str">
            <v>Coconut Sugar椰糖</v>
          </cell>
        </row>
        <row r="296">
          <cell r="A296" t="str">
            <v>P5008</v>
          </cell>
          <cell r="B296" t="str">
            <v>Coconut Sugar椰糖</v>
          </cell>
        </row>
        <row r="297">
          <cell r="A297" t="str">
            <v>P5009</v>
          </cell>
          <cell r="B297" t="str">
            <v>Coconut Sugar椰糖</v>
          </cell>
        </row>
        <row r="298">
          <cell r="A298" t="str">
            <v>P5010</v>
          </cell>
          <cell r="B298" t="str">
            <v>Coconut Sugar椰糖</v>
          </cell>
        </row>
        <row r="299">
          <cell r="A299" t="str">
            <v>P5011</v>
          </cell>
          <cell r="B299" t="str">
            <v>Candy Sugar 片糖</v>
          </cell>
        </row>
        <row r="300">
          <cell r="A300" t="str">
            <v>P5011A</v>
          </cell>
          <cell r="B300" t="str">
            <v>Candy Sugar 片糖</v>
          </cell>
        </row>
        <row r="301">
          <cell r="A301" t="str">
            <v>P5012</v>
          </cell>
          <cell r="B301" t="str">
            <v>Liquid Maltose 麦芽糖</v>
          </cell>
        </row>
        <row r="302">
          <cell r="A302" t="str">
            <v>P5012A</v>
          </cell>
          <cell r="B302" t="str">
            <v>Liquid Maltose 麦芽糖</v>
          </cell>
        </row>
        <row r="303">
          <cell r="A303" t="str">
            <v>P5013</v>
          </cell>
          <cell r="B303" t="str">
            <v>Coarse Sugar</v>
          </cell>
        </row>
        <row r="304">
          <cell r="A304" t="str">
            <v>P6001</v>
          </cell>
          <cell r="B304" t="str">
            <v>Tapioca木薯</v>
          </cell>
        </row>
        <row r="305">
          <cell r="A305" t="str">
            <v>P6002</v>
          </cell>
          <cell r="B305" t="str">
            <v>Sweet Potato 番薯</v>
          </cell>
        </row>
        <row r="306">
          <cell r="A306" t="str">
            <v>P6003</v>
          </cell>
          <cell r="B306" t="str">
            <v>PURPLE Sweet Potato 番薯</v>
          </cell>
        </row>
        <row r="307">
          <cell r="A307" t="str">
            <v>P6004</v>
          </cell>
          <cell r="B307" t="str">
            <v>Yam 芋头</v>
          </cell>
        </row>
        <row r="308">
          <cell r="A308" t="str">
            <v>P6005</v>
          </cell>
          <cell r="B308" t="str">
            <v>Yam 芋头</v>
          </cell>
        </row>
        <row r="309">
          <cell r="A309" t="str">
            <v>P6006</v>
          </cell>
          <cell r="B309" t="str">
            <v>Yam 芋头去皮</v>
          </cell>
        </row>
        <row r="310">
          <cell r="A310" t="str">
            <v>P6007</v>
          </cell>
          <cell r="B310" t="str">
            <v>Pandan Leaf 班兰叶</v>
          </cell>
        </row>
        <row r="311">
          <cell r="A311" t="str">
            <v>P6008</v>
          </cell>
          <cell r="B311" t="str">
            <v>Lime 酸甘</v>
          </cell>
        </row>
        <row r="312">
          <cell r="A312" t="str">
            <v>P6009</v>
          </cell>
          <cell r="B312" t="str">
            <v>Radish 白罗卜</v>
          </cell>
        </row>
        <row r="313">
          <cell r="A313" t="str">
            <v>P6010</v>
          </cell>
          <cell r="B313" t="str">
            <v>China Turnip沙葛</v>
          </cell>
        </row>
        <row r="314">
          <cell r="A314" t="str">
            <v>P6011</v>
          </cell>
          <cell r="B314" t="str">
            <v>Ginger 老姜</v>
          </cell>
        </row>
        <row r="315">
          <cell r="A315" t="str">
            <v>P6012</v>
          </cell>
          <cell r="B315" t="str">
            <v>Bonton Ginger</v>
          </cell>
        </row>
        <row r="316">
          <cell r="A316" t="str">
            <v>P6013</v>
          </cell>
          <cell r="B316" t="str">
            <v>BUTTERFLY PEAS</v>
          </cell>
        </row>
        <row r="317">
          <cell r="A317" t="str">
            <v>P6014</v>
          </cell>
          <cell r="B317" t="str">
            <v>Yu Tiao 油条</v>
          </cell>
        </row>
        <row r="318">
          <cell r="A318" t="str">
            <v>P6014A</v>
          </cell>
          <cell r="B318" t="str">
            <v>Yu Tiao 油条</v>
          </cell>
        </row>
        <row r="319">
          <cell r="A319" t="str">
            <v>P7001</v>
          </cell>
          <cell r="B319" t="str">
            <v>Food Coloring - Liquid)颜色-水</v>
          </cell>
        </row>
        <row r="320">
          <cell r="A320" t="str">
            <v>P7002</v>
          </cell>
          <cell r="B320" t="str">
            <v>Food Coloring - Liquid)颜色-水</v>
          </cell>
        </row>
        <row r="321">
          <cell r="A321" t="str">
            <v>P7003</v>
          </cell>
          <cell r="B321" t="str">
            <v>Food Coloring - Liquid)颜色-水</v>
          </cell>
        </row>
        <row r="322">
          <cell r="A322" t="str">
            <v>P7004</v>
          </cell>
          <cell r="B322" t="str">
            <v>Food Coloring - Liquid)颜色-水</v>
          </cell>
        </row>
        <row r="323">
          <cell r="A323" t="str">
            <v>P7005</v>
          </cell>
          <cell r="B323" t="str">
            <v>Food Coloring Powder  色粉</v>
          </cell>
        </row>
        <row r="324">
          <cell r="A324" t="str">
            <v>P7006</v>
          </cell>
          <cell r="B324" t="str">
            <v>Food Coloring Powder  色粉</v>
          </cell>
        </row>
        <row r="325">
          <cell r="A325" t="str">
            <v>P7007</v>
          </cell>
          <cell r="B325" t="str">
            <v>Food Coloring Powder  色粉</v>
          </cell>
        </row>
        <row r="326">
          <cell r="A326" t="str">
            <v>P7008</v>
          </cell>
          <cell r="B326" t="str">
            <v>Food Coloring 颜色</v>
          </cell>
        </row>
        <row r="327">
          <cell r="A327" t="str">
            <v>P7009</v>
          </cell>
          <cell r="B327" t="str">
            <v>Flavour Essence香精</v>
          </cell>
        </row>
        <row r="328">
          <cell r="A328" t="str">
            <v>P7010</v>
          </cell>
          <cell r="B328" t="str">
            <v>Flavour Essence香精</v>
          </cell>
        </row>
        <row r="329">
          <cell r="A329" t="str">
            <v>P7011</v>
          </cell>
          <cell r="B329" t="str">
            <v>Flavour Essence香精</v>
          </cell>
        </row>
        <row r="330">
          <cell r="A330" t="str">
            <v>P7012</v>
          </cell>
          <cell r="B330" t="str">
            <v>Flavour Essence香精</v>
          </cell>
        </row>
        <row r="331">
          <cell r="A331" t="str">
            <v>P7013</v>
          </cell>
          <cell r="B331" t="str">
            <v>Flavour Essence香精</v>
          </cell>
        </row>
        <row r="332">
          <cell r="A332" t="str">
            <v>P7014</v>
          </cell>
          <cell r="B332" t="str">
            <v>Flavour Essence香精</v>
          </cell>
        </row>
        <row r="333">
          <cell r="A333" t="str">
            <v>P7015</v>
          </cell>
          <cell r="B333" t="str">
            <v>Flavour Essence香精</v>
          </cell>
        </row>
        <row r="334">
          <cell r="A334" t="str">
            <v>P7016</v>
          </cell>
          <cell r="B334" t="str">
            <v>Flavour Essence香精</v>
          </cell>
        </row>
        <row r="335">
          <cell r="A335" t="str">
            <v>P7017</v>
          </cell>
          <cell r="B335" t="str">
            <v>Flavour Essence香精</v>
          </cell>
        </row>
        <row r="336">
          <cell r="A336" t="str">
            <v>P7018</v>
          </cell>
          <cell r="B336" t="str">
            <v>Flavour Essence香精</v>
          </cell>
        </row>
        <row r="337">
          <cell r="A337" t="str">
            <v>P7019</v>
          </cell>
          <cell r="B337" t="str">
            <v>Flavour Essence香精</v>
          </cell>
        </row>
        <row r="338">
          <cell r="A338" t="str">
            <v>P7020</v>
          </cell>
          <cell r="B338" t="str">
            <v>Netual Cloudifier 白色精</v>
          </cell>
        </row>
        <row r="339">
          <cell r="A339" t="str">
            <v>P7021</v>
          </cell>
          <cell r="B339" t="str">
            <v>Netual Cloudifier 白色精</v>
          </cell>
        </row>
        <row r="340">
          <cell r="A340" t="str">
            <v>P7022</v>
          </cell>
          <cell r="B340" t="str">
            <v>Flavour Essence香精</v>
          </cell>
        </row>
        <row r="341">
          <cell r="A341" t="str">
            <v>P7023</v>
          </cell>
          <cell r="B341" t="str">
            <v>Flavour Essence香精</v>
          </cell>
        </row>
        <row r="342">
          <cell r="A342" t="str">
            <v>P7024</v>
          </cell>
          <cell r="B342" t="str">
            <v>Flavour Essence香精</v>
          </cell>
        </row>
        <row r="343">
          <cell r="A343" t="str">
            <v>P8001</v>
          </cell>
          <cell r="B343" t="str">
            <v>TOW SUAN</v>
          </cell>
        </row>
        <row r="344">
          <cell r="A344" t="str">
            <v>P8002</v>
          </cell>
          <cell r="B344" t="str">
            <v>BUBOR HITAM</v>
          </cell>
        </row>
        <row r="345">
          <cell r="A345" t="str">
            <v>P8003</v>
          </cell>
          <cell r="B345" t="str">
            <v>BUBOR TERIGU</v>
          </cell>
        </row>
        <row r="346">
          <cell r="A346" t="str">
            <v>P8004</v>
          </cell>
          <cell r="B346" t="str">
            <v>GREEN BEAN  SOUP 绿豆</v>
          </cell>
        </row>
        <row r="347">
          <cell r="A347" t="str">
            <v>P8005</v>
          </cell>
          <cell r="B347" t="str">
            <v>RED BEAN  SOUP 红 豆</v>
          </cell>
        </row>
        <row r="348">
          <cell r="A348" t="str">
            <v>P8006</v>
          </cell>
          <cell r="B348" t="str">
            <v>SWEET POTATO SOUP</v>
          </cell>
        </row>
        <row r="349">
          <cell r="A349" t="str">
            <v>P8007</v>
          </cell>
          <cell r="B349" t="str">
            <v>DESSERT SYRUP</v>
          </cell>
        </row>
        <row r="350">
          <cell r="A350" t="str">
            <v>P8008</v>
          </cell>
          <cell r="B350" t="str">
            <v>STEAM SWEET POTATO</v>
          </cell>
        </row>
        <row r="351">
          <cell r="A351" t="str">
            <v>P8004</v>
          </cell>
          <cell r="B351" t="str">
            <v>GREEN BEAN  SOUP 绿豆</v>
          </cell>
        </row>
        <row r="352">
          <cell r="A352" t="str">
            <v>P8005</v>
          </cell>
          <cell r="B352" t="str">
            <v>RED BEAN  SOUP 红 豆</v>
          </cell>
        </row>
        <row r="353">
          <cell r="A353" t="str">
            <v>P8006</v>
          </cell>
          <cell r="B353" t="str">
            <v>SWEET POTATO SOUP</v>
          </cell>
        </row>
        <row r="354">
          <cell r="A354" t="str">
            <v>P8007</v>
          </cell>
          <cell r="B354" t="str">
            <v>DESSERT SYRUP</v>
          </cell>
        </row>
        <row r="355">
          <cell r="A355" t="str">
            <v>P8008</v>
          </cell>
          <cell r="B355" t="str">
            <v>STEAM SWEET POTATO</v>
          </cell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7" t="s">
        <v>0</v>
      </c>
      <c r="B2" s="119" t="s">
        <v>1</v>
      </c>
      <c r="C2" s="119" t="s">
        <v>2</v>
      </c>
      <c r="D2" s="119" t="s">
        <v>3</v>
      </c>
      <c r="E2" s="119" t="s">
        <v>4</v>
      </c>
      <c r="F2" s="5" t="s">
        <v>5</v>
      </c>
      <c r="G2" s="121" t="s">
        <v>6</v>
      </c>
      <c r="H2" s="123" t="s">
        <v>899</v>
      </c>
      <c r="I2" s="124"/>
      <c r="J2" s="125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3" t="s">
        <v>13</v>
      </c>
      <c r="S2" s="113" t="s">
        <v>14</v>
      </c>
      <c r="T2" s="50" t="s">
        <v>902</v>
      </c>
      <c r="U2" s="115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2" t="s">
        <v>922</v>
      </c>
      <c r="AF2" s="112"/>
    </row>
    <row r="3" spans="1:68" ht="22.5" customHeight="1" x14ac:dyDescent="0.35">
      <c r="A3" s="118"/>
      <c r="B3" s="120"/>
      <c r="C3" s="120"/>
      <c r="D3" s="120"/>
      <c r="E3" s="120"/>
      <c r="F3" s="9"/>
      <c r="G3" s="122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4"/>
      <c r="S3" s="114"/>
      <c r="T3" s="59">
        <f>T4/J4</f>
        <v>0.80610149529257691</v>
      </c>
      <c r="U3" s="116"/>
      <c r="V3" s="59">
        <f t="shared" ref="V3:AC3" si="0">V4/$AD$4</f>
        <v>0.49382139353710747</v>
      </c>
      <c r="W3" s="59">
        <f t="shared" si="0"/>
        <v>1.4109182672488787E-2</v>
      </c>
      <c r="X3" s="59">
        <f t="shared" si="0"/>
        <v>5.6436730689955146E-2</v>
      </c>
      <c r="Y3" s="59">
        <f t="shared" si="0"/>
        <v>7.0545913362443933E-3</v>
      </c>
      <c r="Z3" s="59">
        <f t="shared" si="0"/>
        <v>2.8218365344977573E-2</v>
      </c>
      <c r="AA3" s="59">
        <f t="shared" si="0"/>
        <v>3.5272956681221962E-2</v>
      </c>
      <c r="AB3" s="59">
        <f t="shared" si="0"/>
        <v>7.0545913362443924E-2</v>
      </c>
      <c r="AC3" s="59">
        <f t="shared" si="0"/>
        <v>0.29454086637556071</v>
      </c>
      <c r="AD3" s="53">
        <f>U4/J4</f>
        <v>0</v>
      </c>
      <c r="AE3" s="80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744.5</v>
      </c>
      <c r="I4" s="33">
        <f>SUM(I5:I359)*1.07</f>
        <v>5040.4866401367681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20955.003359863233</v>
      </c>
      <c r="U4" s="57"/>
      <c r="V4" s="54">
        <f t="shared" ref="V4:AC4" si="2">SUM(V5:V359)</f>
        <v>810.81266561844859</v>
      </c>
      <c r="W4" s="54">
        <f t="shared" si="2"/>
        <v>23.166076160527105</v>
      </c>
      <c r="X4" s="54">
        <f t="shared" si="2"/>
        <v>92.664304642108419</v>
      </c>
      <c r="Y4" s="54">
        <f t="shared" si="2"/>
        <v>11.583038080263552</v>
      </c>
      <c r="Z4" s="54">
        <f t="shared" si="2"/>
        <v>46.33215232105421</v>
      </c>
      <c r="AA4" s="54">
        <f t="shared" si="2"/>
        <v>57.915190401317751</v>
      </c>
      <c r="AB4" s="54">
        <f t="shared" si="2"/>
        <v>115.8303808026355</v>
      </c>
      <c r="AC4" s="57">
        <f t="shared" si="2"/>
        <v>483.61101427573141</v>
      </c>
      <c r="AD4" s="81">
        <f>SUM(V4:AC4)</f>
        <v>1641.9148223020866</v>
      </c>
      <c r="AE4" s="84" t="e">
        <f>SUM(AE5:AE359)</f>
        <v>#REF!</v>
      </c>
      <c r="AF4" s="85" t="e">
        <f>SUM(AF5:AF359)</f>
        <v>#REF!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7</v>
      </c>
      <c r="I5" s="67">
        <f>G5*H5</f>
        <v>126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44.1</v>
      </c>
      <c r="W5" s="69">
        <f t="shared" si="4"/>
        <v>1.26</v>
      </c>
      <c r="X5" s="69">
        <f t="shared" si="4"/>
        <v>5.04</v>
      </c>
      <c r="Y5" s="69">
        <f t="shared" si="4"/>
        <v>0.63</v>
      </c>
      <c r="Z5" s="69">
        <f t="shared" si="4"/>
        <v>2.52</v>
      </c>
      <c r="AA5" s="69">
        <f t="shared" si="4"/>
        <v>3.15</v>
      </c>
      <c r="AB5" s="69">
        <f t="shared" si="4"/>
        <v>6.3</v>
      </c>
      <c r="AC5" s="58">
        <f>U5*H5</f>
        <v>7</v>
      </c>
      <c r="AD5" s="82">
        <f>SUM(T5:AC5)</f>
        <v>71</v>
      </c>
      <c r="AE5" s="39" t="e">
        <f>VLOOKUP(A5,summary!$A$5:$AO$5000,41,0)</f>
        <v>#REF!</v>
      </c>
      <c r="AF5" s="79" t="e">
        <f>AE5*G5</f>
        <v>#REF!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2</v>
      </c>
      <c r="I6" s="67">
        <f t="shared" ref="I6:I73" si="5">G6*H6</f>
        <v>38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13.299999999999999</v>
      </c>
      <c r="W6" s="69">
        <f t="shared" ref="W6:W72" si="10">$H6*L6</f>
        <v>0.38</v>
      </c>
      <c r="X6" s="69">
        <f t="shared" ref="X6:X72" si="11">$H6*M6</f>
        <v>1.52</v>
      </c>
      <c r="Y6" s="69">
        <f t="shared" ref="Y6:Y72" si="12">$H6*N6</f>
        <v>0.19</v>
      </c>
      <c r="Z6" s="69">
        <f t="shared" ref="Z6:Z72" si="13">$H6*O6</f>
        <v>0.76</v>
      </c>
      <c r="AA6" s="69">
        <f t="shared" ref="AA6:AA72" si="14">$H6*P6</f>
        <v>0.95000000000000007</v>
      </c>
      <c r="AB6" s="69">
        <f t="shared" ref="AB6:AB72" si="15">$H6*Q6</f>
        <v>1.9000000000000001</v>
      </c>
      <c r="AC6" s="58">
        <f t="shared" ref="AC6:AC72" si="16">U6*H6</f>
        <v>3</v>
      </c>
      <c r="AD6" s="82">
        <f t="shared" ref="AD6:AD73" si="17">SUM(T6:AB6)</f>
        <v>20.5</v>
      </c>
      <c r="AE6" s="39" t="e">
        <f>VLOOKUP(A6,summary!$A$5:$AO$5000,41,0)</f>
        <v>#REF!</v>
      </c>
      <c r="AF6" s="79" t="e">
        <f t="shared" ref="AF6:AF72" si="18">AE6*G6</f>
        <v>#REF!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2">
        <f t="shared" si="17"/>
        <v>0.20999999999999908</v>
      </c>
      <c r="AE7" s="39" t="e">
        <f>VLOOKUP(A7,summary!$A$5:$AO$5000,41,0)</f>
        <v>#REF!</v>
      </c>
      <c r="AF7" s="79" t="e">
        <f t="shared" si="18"/>
        <v>#REF!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2">
        <f t="shared" si="17"/>
        <v>0</v>
      </c>
      <c r="AE8" s="39" t="e">
        <f>VLOOKUP(A8,summary!$A$5:$AO$5000,41,0)</f>
        <v>#REF!</v>
      </c>
      <c r="AF8" s="79" t="e">
        <f t="shared" si="18"/>
        <v>#REF!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6</v>
      </c>
      <c r="I9" s="67">
        <f t="shared" si="5"/>
        <v>156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32.76</v>
      </c>
      <c r="W9" s="69">
        <f t="shared" si="10"/>
        <v>0.93599999999999994</v>
      </c>
      <c r="X9" s="69">
        <f t="shared" si="11"/>
        <v>3.7439999999999998</v>
      </c>
      <c r="Y9" s="69">
        <f t="shared" si="12"/>
        <v>0.46799999999999997</v>
      </c>
      <c r="Z9" s="69">
        <f t="shared" si="13"/>
        <v>1.8719999999999999</v>
      </c>
      <c r="AA9" s="69">
        <f t="shared" si="14"/>
        <v>2.34</v>
      </c>
      <c r="AB9" s="69">
        <f t="shared" si="15"/>
        <v>4.68</v>
      </c>
      <c r="AC9" s="58">
        <f t="shared" si="16"/>
        <v>7.2000000000000171</v>
      </c>
      <c r="AD9" s="82">
        <f t="shared" si="17"/>
        <v>48.000000000000007</v>
      </c>
      <c r="AE9" s="39" t="e">
        <f>VLOOKUP(A9,summary!$A$5:$AO$5000,41,0)</f>
        <v>#REF!</v>
      </c>
      <c r="AF9" s="79" t="e">
        <f t="shared" si="18"/>
        <v>#REF!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0</v>
      </c>
      <c r="I10" s="67">
        <f t="shared" si="5"/>
        <v>0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0</v>
      </c>
      <c r="W10" s="69">
        <f t="shared" si="10"/>
        <v>0</v>
      </c>
      <c r="X10" s="69">
        <f t="shared" si="11"/>
        <v>0</v>
      </c>
      <c r="Y10" s="69">
        <f t="shared" si="12"/>
        <v>0</v>
      </c>
      <c r="Z10" s="69">
        <f t="shared" si="13"/>
        <v>0</v>
      </c>
      <c r="AA10" s="69">
        <f t="shared" si="14"/>
        <v>0</v>
      </c>
      <c r="AB10" s="69">
        <f t="shared" si="15"/>
        <v>0</v>
      </c>
      <c r="AC10" s="58">
        <f t="shared" si="16"/>
        <v>0</v>
      </c>
      <c r="AD10" s="82">
        <f t="shared" si="17"/>
        <v>0.16200000000000081</v>
      </c>
      <c r="AE10" s="39" t="e">
        <f>VLOOKUP(A10,summary!$A$5:$AO$5000,41,0)</f>
        <v>#REF!</v>
      </c>
      <c r="AF10" s="79" t="e">
        <f t="shared" si="18"/>
        <v>#REF!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2">
        <f t="shared" si="17"/>
        <v>0</v>
      </c>
      <c r="AE11" s="39" t="e">
        <f>VLOOKUP(A11,summary!$A$5:$AO$5000,41,0)</f>
        <v>#REF!</v>
      </c>
      <c r="AF11" s="79" t="e">
        <f t="shared" si="18"/>
        <v>#REF!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12</v>
      </c>
      <c r="I12" s="67">
        <f t="shared" si="5"/>
        <v>39.119999999999997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13.691999999999997</v>
      </c>
      <c r="W12" s="69">
        <f t="shared" si="10"/>
        <v>0.39119999999999999</v>
      </c>
      <c r="X12" s="69">
        <f t="shared" si="11"/>
        <v>1.5648</v>
      </c>
      <c r="Y12" s="69">
        <f t="shared" si="12"/>
        <v>0.1956</v>
      </c>
      <c r="Z12" s="69">
        <f t="shared" si="13"/>
        <v>0.78239999999999998</v>
      </c>
      <c r="AA12" s="69">
        <f t="shared" si="14"/>
        <v>0.97799999999999998</v>
      </c>
      <c r="AB12" s="69">
        <f t="shared" si="15"/>
        <v>1.956</v>
      </c>
      <c r="AC12" s="58">
        <f t="shared" si="16"/>
        <v>13.320000000000004</v>
      </c>
      <c r="AD12" s="82">
        <f t="shared" si="17"/>
        <v>20.669999999999995</v>
      </c>
      <c r="AE12" s="39" t="e">
        <f>VLOOKUP(A12,summary!$A$5:$AO$5000,41,0)</f>
        <v>#REF!</v>
      </c>
      <c r="AF12" s="79" t="e">
        <f t="shared" si="18"/>
        <v>#REF!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2">
        <f t="shared" si="17"/>
        <v>0</v>
      </c>
      <c r="AE13" s="39" t="e">
        <f>VLOOKUP(A13,summary!$A$5:$AO$5000,41,0)</f>
        <v>#REF!</v>
      </c>
      <c r="AF13" s="79" t="e">
        <f t="shared" si="18"/>
        <v>#REF!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8</v>
      </c>
      <c r="I14" s="67">
        <f t="shared" si="5"/>
        <v>16.079999999999998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5.6279999999999992</v>
      </c>
      <c r="W14" s="69">
        <f t="shared" si="10"/>
        <v>0.1608</v>
      </c>
      <c r="X14" s="69">
        <f t="shared" si="11"/>
        <v>0.64319999999999999</v>
      </c>
      <c r="Y14" s="69">
        <f t="shared" si="12"/>
        <v>8.0399999999999999E-2</v>
      </c>
      <c r="Z14" s="69">
        <f t="shared" si="13"/>
        <v>0.3216</v>
      </c>
      <c r="AA14" s="69">
        <f t="shared" si="14"/>
        <v>0.40199999999999997</v>
      </c>
      <c r="AB14" s="69">
        <f t="shared" si="15"/>
        <v>0.80399999999999994</v>
      </c>
      <c r="AC14" s="58">
        <f t="shared" si="16"/>
        <v>31.880000000000003</v>
      </c>
      <c r="AD14" s="82">
        <f t="shared" si="17"/>
        <v>12.024999999999999</v>
      </c>
      <c r="AE14" s="39" t="e">
        <f>VLOOKUP(A14,summary!$A$5:$AO$5000,41,0)</f>
        <v>#REF!</v>
      </c>
      <c r="AF14" s="79" t="e">
        <f t="shared" si="18"/>
        <v>#REF!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2"/>
      <c r="AE15" s="39" t="e">
        <f>VLOOKUP(A15,summary!$A$5:$AO$5000,41,0)</f>
        <v>#REF!</v>
      </c>
      <c r="AF15" s="79" t="e">
        <f t="shared" si="18"/>
        <v>#REF!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4</v>
      </c>
      <c r="I16" s="67">
        <f t="shared" si="5"/>
        <v>19.84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6.944</v>
      </c>
      <c r="W16" s="69">
        <f t="shared" si="10"/>
        <v>0.19839999999999999</v>
      </c>
      <c r="X16" s="69">
        <f t="shared" si="11"/>
        <v>0.79359999999999997</v>
      </c>
      <c r="Y16" s="69">
        <f t="shared" si="12"/>
        <v>9.9199999999999997E-2</v>
      </c>
      <c r="Z16" s="69">
        <f t="shared" si="13"/>
        <v>0.39679999999999999</v>
      </c>
      <c r="AA16" s="69">
        <f t="shared" si="14"/>
        <v>0.496</v>
      </c>
      <c r="AB16" s="69">
        <f t="shared" si="15"/>
        <v>0.99199999999999999</v>
      </c>
      <c r="AC16" s="58">
        <f t="shared" si="16"/>
        <v>2.2399999999999984</v>
      </c>
      <c r="AD16" s="82">
        <f t="shared" si="17"/>
        <v>10.48</v>
      </c>
      <c r="AE16" s="39" t="e">
        <f>VLOOKUP(A16,summary!$A$5:$AO$5000,41,0)</f>
        <v>#REF!</v>
      </c>
      <c r="AF16" s="79" t="e">
        <f t="shared" si="18"/>
        <v>#REF!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2"/>
      <c r="AE17" s="39">
        <f>VLOOKUP(A17,summary!$A$5:$AO$5000,41,0)</f>
        <v>0</v>
      </c>
      <c r="AF17" s="79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1</v>
      </c>
      <c r="I18" s="67">
        <f t="shared" si="5"/>
        <v>5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1.0499999999999998</v>
      </c>
      <c r="W18" s="69">
        <f t="shared" si="10"/>
        <v>0.03</v>
      </c>
      <c r="X18" s="69">
        <f t="shared" si="11"/>
        <v>0.12</v>
      </c>
      <c r="Y18" s="69">
        <f t="shared" si="12"/>
        <v>1.4999999999999999E-2</v>
      </c>
      <c r="Z18" s="69">
        <f t="shared" si="13"/>
        <v>0.06</v>
      </c>
      <c r="AA18" s="69">
        <f t="shared" si="14"/>
        <v>7.5000000000000011E-2</v>
      </c>
      <c r="AB18" s="69">
        <f t="shared" si="15"/>
        <v>0.15000000000000002</v>
      </c>
      <c r="AC18" s="58">
        <f t="shared" si="16"/>
        <v>0.5</v>
      </c>
      <c r="AD18" s="82">
        <f>SUM(T18:AC18)</f>
        <v>2.4999999999999996</v>
      </c>
      <c r="AE18" s="39" t="e">
        <f>VLOOKUP(A18,summary!$A$5:$AO$5000,41,0)</f>
        <v>#REF!</v>
      </c>
      <c r="AF18" s="79" t="e">
        <f t="shared" si="18"/>
        <v>#REF!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2">
        <f t="shared" si="17"/>
        <v>1.2000000000000002</v>
      </c>
      <c r="AE19" s="39" t="e">
        <f>VLOOKUP(A19,summary!$A$5:$AO$5000,41,0)</f>
        <v>#REF!</v>
      </c>
      <c r="AF19" s="79" t="e">
        <f t="shared" si="18"/>
        <v>#REF!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1</v>
      </c>
      <c r="I20" s="67">
        <f t="shared" si="5"/>
        <v>8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1.1199999999999999</v>
      </c>
      <c r="W20" s="69">
        <f t="shared" si="10"/>
        <v>3.2000000000000001E-2</v>
      </c>
      <c r="X20" s="69">
        <f t="shared" si="11"/>
        <v>0.128</v>
      </c>
      <c r="Y20" s="69">
        <f t="shared" si="12"/>
        <v>1.6E-2</v>
      </c>
      <c r="Z20" s="69">
        <f t="shared" si="13"/>
        <v>6.4000000000000001E-2</v>
      </c>
      <c r="AA20" s="69">
        <f t="shared" si="14"/>
        <v>8.0000000000000016E-2</v>
      </c>
      <c r="AB20" s="69">
        <f t="shared" si="15"/>
        <v>0.16000000000000003</v>
      </c>
      <c r="AC20" s="58">
        <f t="shared" si="16"/>
        <v>0.40000000000000036</v>
      </c>
      <c r="AD20" s="82">
        <f t="shared" si="17"/>
        <v>2.0000000000000004</v>
      </c>
      <c r="AE20" s="39" t="e">
        <f>VLOOKUP(A20,summary!$A$5:$AO$5000,41,0)</f>
        <v>#REF!</v>
      </c>
      <c r="AF20" s="79" t="e">
        <f t="shared" si="18"/>
        <v>#REF!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1</v>
      </c>
      <c r="I21" s="67">
        <f t="shared" si="5"/>
        <v>5.5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0.77</v>
      </c>
      <c r="W21" s="69">
        <f t="shared" si="10"/>
        <v>2.2000000000000002E-2</v>
      </c>
      <c r="X21" s="69">
        <f t="shared" si="11"/>
        <v>8.8000000000000009E-2</v>
      </c>
      <c r="Y21" s="69">
        <f t="shared" si="12"/>
        <v>1.1000000000000001E-2</v>
      </c>
      <c r="Z21" s="69">
        <f t="shared" si="13"/>
        <v>4.4000000000000004E-2</v>
      </c>
      <c r="AA21" s="69">
        <f t="shared" si="14"/>
        <v>5.5000000000000007E-2</v>
      </c>
      <c r="AB21" s="69">
        <f t="shared" si="15"/>
        <v>0.11000000000000001</v>
      </c>
      <c r="AC21" s="58">
        <f t="shared" si="16"/>
        <v>1.4000000000000004</v>
      </c>
      <c r="AD21" s="82">
        <f t="shared" si="17"/>
        <v>2.5000000000000004</v>
      </c>
      <c r="AE21" s="39" t="e">
        <f>VLOOKUP(A21,summary!$A$5:$AO$5000,41,0)</f>
        <v>#REF!</v>
      </c>
      <c r="AF21" s="79" t="e">
        <f t="shared" si="18"/>
        <v>#REF!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2">
        <f t="shared" si="17"/>
        <v>1.4000000000000004</v>
      </c>
      <c r="AE22" s="39" t="e">
        <f>VLOOKUP(A22,summary!$A$5:$AO$5000,41,0)</f>
        <v>#REF!</v>
      </c>
      <c r="AF22" s="79" t="e">
        <f t="shared" si="18"/>
        <v>#REF!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2">
        <f t="shared" si="17"/>
        <v>6</v>
      </c>
      <c r="AE23" s="39" t="e">
        <f>VLOOKUP(A23,summary!$A$5:$AO$5000,41,0)</f>
        <v>#REF!</v>
      </c>
      <c r="AF23" s="79" t="e">
        <f t="shared" si="18"/>
        <v>#REF!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2">
        <f t="shared" si="17"/>
        <v>0.79999999999999982</v>
      </c>
      <c r="AE24" s="39" t="e">
        <f>VLOOKUP(A24,summary!$A$5:$AO$5000,41,0)</f>
        <v>#REF!</v>
      </c>
      <c r="AF24" s="79" t="e">
        <f t="shared" si="18"/>
        <v>#REF!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9</v>
      </c>
      <c r="I25" s="67">
        <f t="shared" si="5"/>
        <v>34.65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12.1275</v>
      </c>
      <c r="W25" s="69">
        <f t="shared" si="10"/>
        <v>0.34649999999999997</v>
      </c>
      <c r="X25" s="69">
        <f t="shared" si="11"/>
        <v>1.3859999999999999</v>
      </c>
      <c r="Y25" s="69">
        <f t="shared" si="12"/>
        <v>0.17324999999999999</v>
      </c>
      <c r="Z25" s="69">
        <f t="shared" si="13"/>
        <v>0.69299999999999995</v>
      </c>
      <c r="AA25" s="69">
        <f t="shared" si="14"/>
        <v>0.86624999999999996</v>
      </c>
      <c r="AB25" s="69">
        <f t="shared" si="15"/>
        <v>1.7324999999999999</v>
      </c>
      <c r="AC25" s="58">
        <f t="shared" si="16"/>
        <v>2.0249999999999968</v>
      </c>
      <c r="AD25" s="82">
        <f t="shared" si="17"/>
        <v>17.549999999999997</v>
      </c>
      <c r="AE25" s="39" t="e">
        <f>VLOOKUP(A25,summary!$A$5:$AO$5000,41,0)</f>
        <v>#REF!</v>
      </c>
      <c r="AF25" s="79" t="e">
        <f t="shared" si="18"/>
        <v>#REF!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6</v>
      </c>
      <c r="I26" s="67">
        <f t="shared" si="5"/>
        <v>10.86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3.8009999999999997</v>
      </c>
      <c r="W26" s="69">
        <f t="shared" si="10"/>
        <v>0.10859999999999999</v>
      </c>
      <c r="X26" s="69">
        <f t="shared" si="11"/>
        <v>0.43439999999999995</v>
      </c>
      <c r="Y26" s="69">
        <f t="shared" si="12"/>
        <v>5.4299999999999994E-2</v>
      </c>
      <c r="Z26" s="69">
        <f t="shared" si="13"/>
        <v>0.21719999999999998</v>
      </c>
      <c r="AA26" s="69">
        <f t="shared" si="14"/>
        <v>0.27149999999999996</v>
      </c>
      <c r="AB26" s="69">
        <f t="shared" si="15"/>
        <v>0.54299999999999993</v>
      </c>
      <c r="AC26" s="58">
        <f t="shared" si="16"/>
        <v>22.71</v>
      </c>
      <c r="AD26" s="82">
        <f t="shared" si="17"/>
        <v>9.2149999999999981</v>
      </c>
      <c r="AE26" s="39" t="e">
        <f>VLOOKUP(A26,summary!$A$5:$AO$5000,41,0)</f>
        <v>#REF!</v>
      </c>
      <c r="AF26" s="79" t="e">
        <f t="shared" si="18"/>
        <v>#REF!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6</v>
      </c>
      <c r="I27" s="67">
        <f t="shared" ref="I27" si="21">G27*H27</f>
        <v>10.86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3.8009999999999997</v>
      </c>
      <c r="W27" s="69">
        <f t="shared" si="10"/>
        <v>0.10859999999999999</v>
      </c>
      <c r="X27" s="69">
        <f t="shared" si="11"/>
        <v>0.43439999999999995</v>
      </c>
      <c r="Y27" s="69">
        <f t="shared" si="12"/>
        <v>5.4299999999999994E-2</v>
      </c>
      <c r="Z27" s="69">
        <f t="shared" si="13"/>
        <v>0.21719999999999998</v>
      </c>
      <c r="AA27" s="69">
        <f t="shared" si="14"/>
        <v>0.27149999999999996</v>
      </c>
      <c r="AB27" s="69">
        <f t="shared" si="15"/>
        <v>0.54299999999999993</v>
      </c>
      <c r="AC27" s="58">
        <f t="shared" si="16"/>
        <v>22.71</v>
      </c>
      <c r="AD27" s="82">
        <f t="shared" ref="AD27" si="22">SUM(T27:AB27)</f>
        <v>9.2149999999999981</v>
      </c>
      <c r="AE27" s="39" t="e">
        <f>VLOOKUP(A27,summary!$A$5:$AO$5000,41,0)</f>
        <v>#REF!</v>
      </c>
      <c r="AF27" s="79" t="e">
        <f t="shared" si="18"/>
        <v>#REF!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2">
        <f t="shared" si="17"/>
        <v>0.40000000000000036</v>
      </c>
      <c r="AE28" s="39" t="e">
        <f>VLOOKUP(A28,summary!$A$5:$AO$5000,41,0)</f>
        <v>#REF!</v>
      </c>
      <c r="AF28" s="79" t="e">
        <f t="shared" si="18"/>
        <v>#REF!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6</v>
      </c>
      <c r="I29" s="67">
        <f t="shared" si="5"/>
        <v>51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14.28</v>
      </c>
      <c r="W29" s="69">
        <f t="shared" si="10"/>
        <v>0.40800000000000003</v>
      </c>
      <c r="X29" s="69">
        <f t="shared" si="11"/>
        <v>1.6320000000000001</v>
      </c>
      <c r="Y29" s="69">
        <f t="shared" si="12"/>
        <v>0.20400000000000001</v>
      </c>
      <c r="Z29" s="69">
        <f t="shared" si="13"/>
        <v>0.81600000000000006</v>
      </c>
      <c r="AA29" s="69">
        <f t="shared" si="14"/>
        <v>1.0200000000000002</v>
      </c>
      <c r="AB29" s="69">
        <f t="shared" si="15"/>
        <v>2.0400000000000005</v>
      </c>
      <c r="AC29" s="58">
        <f t="shared" si="16"/>
        <v>0.60000000000000853</v>
      </c>
      <c r="AD29" s="82">
        <f t="shared" si="17"/>
        <v>20.5</v>
      </c>
      <c r="AE29" s="39" t="e">
        <f>VLOOKUP(A29,summary!$A$5:$AO$5000,41,0)</f>
        <v>#REF!</v>
      </c>
      <c r="AF29" s="79" t="e">
        <f t="shared" si="18"/>
        <v>#REF!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6</v>
      </c>
      <c r="I30" s="67">
        <f t="shared" si="5"/>
        <v>55.199999999999996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15.455999999999998</v>
      </c>
      <c r="W30" s="69">
        <f t="shared" si="10"/>
        <v>0.44159999999999999</v>
      </c>
      <c r="X30" s="69">
        <f t="shared" si="11"/>
        <v>1.7664</v>
      </c>
      <c r="Y30" s="69">
        <f t="shared" si="12"/>
        <v>0.2208</v>
      </c>
      <c r="Z30" s="69">
        <f t="shared" si="13"/>
        <v>0.88319999999999999</v>
      </c>
      <c r="AA30" s="69">
        <f t="shared" si="14"/>
        <v>1.1040000000000001</v>
      </c>
      <c r="AB30" s="69">
        <f t="shared" si="15"/>
        <v>2.2080000000000002</v>
      </c>
      <c r="AC30" s="58">
        <f t="shared" si="16"/>
        <v>66.72</v>
      </c>
      <c r="AD30" s="82">
        <f t="shared" si="17"/>
        <v>33.200000000000003</v>
      </c>
      <c r="AE30" s="39" t="e">
        <f>VLOOKUP(A30,summary!$A$5:$AO$5000,41,0)</f>
        <v>#REF!</v>
      </c>
      <c r="AF30" s="79" t="e">
        <f t="shared" si="18"/>
        <v>#REF!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18</v>
      </c>
      <c r="I31" s="67">
        <f t="shared" si="5"/>
        <v>19.8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6.93</v>
      </c>
      <c r="W31" s="69">
        <f t="shared" si="10"/>
        <v>0.19800000000000001</v>
      </c>
      <c r="X31" s="69">
        <f t="shared" si="11"/>
        <v>0.79200000000000004</v>
      </c>
      <c r="Y31" s="69">
        <f t="shared" si="12"/>
        <v>9.9000000000000005E-2</v>
      </c>
      <c r="Z31" s="69">
        <f t="shared" si="13"/>
        <v>0.39600000000000002</v>
      </c>
      <c r="AA31" s="69">
        <f t="shared" si="14"/>
        <v>0.49500000000000005</v>
      </c>
      <c r="AB31" s="69">
        <f t="shared" si="15"/>
        <v>0.9900000000000001</v>
      </c>
      <c r="AC31" s="58">
        <f t="shared" si="16"/>
        <v>60.3</v>
      </c>
      <c r="AD31" s="82">
        <f t="shared" si="17"/>
        <v>13.25</v>
      </c>
      <c r="AE31" s="39" t="e">
        <f>VLOOKUP(A31,summary!$A$5:$AO$5000,41,0)</f>
        <v>#REF!</v>
      </c>
      <c r="AF31" s="79" t="e">
        <f t="shared" si="18"/>
        <v>#REF!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2">
        <f t="shared" si="17"/>
        <v>0</v>
      </c>
      <c r="AE32" s="39" t="e">
        <f>VLOOKUP(A32,summary!$A$5:$AO$5000,41,0)</f>
        <v>#REF!</v>
      </c>
      <c r="AF32" s="79" t="e">
        <f t="shared" si="18"/>
        <v>#REF!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2">
        <f t="shared" si="17"/>
        <v>0</v>
      </c>
      <c r="AE33" s="39" t="e">
        <f>VLOOKUP(A33,summary!$A$5:$AO$5000,41,0)</f>
        <v>#REF!</v>
      </c>
      <c r="AF33" s="79" t="e">
        <f t="shared" si="18"/>
        <v>#REF!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2">
        <f t="shared" si="17"/>
        <v>0</v>
      </c>
      <c r="AE34" s="39" t="e">
        <f>VLOOKUP(A34,summary!$A$5:$AO$5000,41,0)</f>
        <v>#REF!</v>
      </c>
      <c r="AF34" s="79" t="e">
        <f t="shared" si="18"/>
        <v>#REF!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2">
        <f t="shared" si="17"/>
        <v>9.9999999999999867E-2</v>
      </c>
      <c r="AE35" s="39" t="e">
        <f>VLOOKUP(A35,summary!$A$5:$AO$5000,41,0)</f>
        <v>#REF!</v>
      </c>
      <c r="AF35" s="79" t="e">
        <f t="shared" si="18"/>
        <v>#REF!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2">
        <f t="shared" si="17"/>
        <v>9.9999999999999867E-2</v>
      </c>
      <c r="AE36" s="39" t="e">
        <f>VLOOKUP(A36,summary!$A$5:$AO$5000,41,0)</f>
        <v>#REF!</v>
      </c>
      <c r="AF36" s="79" t="e">
        <f t="shared" si="18"/>
        <v>#REF!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2">
        <f t="shared" si="17"/>
        <v>0</v>
      </c>
      <c r="AE37" s="39" t="e">
        <f>VLOOKUP(A37,summary!$A$5:$AO$5000,41,0)</f>
        <v>#REF!</v>
      </c>
      <c r="AF37" s="79" t="e">
        <f t="shared" si="18"/>
        <v>#REF!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2">
        <f t="shared" si="17"/>
        <v>9.9999999999999867E-2</v>
      </c>
      <c r="AE38" s="39" t="e">
        <f>VLOOKUP(A38,summary!$A$5:$AO$5000,41,0)</f>
        <v>#REF!</v>
      </c>
      <c r="AF38" s="79" t="e">
        <f t="shared" si="18"/>
        <v>#REF!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2">
        <f t="shared" si="17"/>
        <v>0</v>
      </c>
      <c r="AE39" s="39" t="e">
        <f>VLOOKUP(A39,summary!$A$5:$AO$5000,41,0)</f>
        <v>#REF!</v>
      </c>
      <c r="AF39" s="79" t="e">
        <f t="shared" si="18"/>
        <v>#REF!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2">
        <f t="shared" si="17"/>
        <v>0</v>
      </c>
      <c r="AE40" s="39" t="e">
        <f>VLOOKUP(A40,summary!$A$5:$AO$5000,41,0)</f>
        <v>#REF!</v>
      </c>
      <c r="AF40" s="79" t="e">
        <f t="shared" si="18"/>
        <v>#REF!</v>
      </c>
      <c r="AG40" s="83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2">
        <f t="shared" si="17"/>
        <v>0</v>
      </c>
      <c r="AE41" s="39" t="e">
        <f>VLOOKUP(A41,summary!$A$5:$AO$5000,41,0)</f>
        <v>#REF!</v>
      </c>
      <c r="AF41" s="79" t="e">
        <f t="shared" si="18"/>
        <v>#REF!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2">
        <f t="shared" si="17"/>
        <v>0</v>
      </c>
      <c r="AE42" s="39" t="e">
        <f>VLOOKUP(A42,summary!$A$5:$AO$5000,41,0)</f>
        <v>#REF!</v>
      </c>
      <c r="AF42" s="79" t="e">
        <f t="shared" si="18"/>
        <v>#REF!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2">
        <f t="shared" si="17"/>
        <v>0</v>
      </c>
      <c r="AE43" s="39" t="e">
        <f>VLOOKUP(A43,summary!$A$5:$AO$5000,41,0)</f>
        <v>#REF!</v>
      </c>
      <c r="AF43" s="79" t="e">
        <f t="shared" si="18"/>
        <v>#REF!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2">
        <f t="shared" si="17"/>
        <v>0</v>
      </c>
      <c r="AE44" s="39" t="e">
        <f>VLOOKUP(A44,summary!$A$5:$AO$5000,41,0)</f>
        <v>#REF!</v>
      </c>
      <c r="AF44" s="79" t="e">
        <f t="shared" si="18"/>
        <v>#REF!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2">
        <f t="shared" si="17"/>
        <v>1.2000000000000028</v>
      </c>
      <c r="AE45" s="39" t="e">
        <f>VLOOKUP(A45,summary!$A$5:$AO$5000,41,0)</f>
        <v>#REF!</v>
      </c>
      <c r="AF45" s="79" t="e">
        <f t="shared" si="18"/>
        <v>#REF!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2">
        <f t="shared" si="17"/>
        <v>0.69999999999999929</v>
      </c>
      <c r="AE46" s="39" t="e">
        <f>VLOOKUP(A46,summary!$A$5:$AO$5000,41,0)</f>
        <v>#REF!</v>
      </c>
      <c r="AF46" s="79" t="e">
        <f t="shared" si="18"/>
        <v>#REF!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5</v>
      </c>
      <c r="I47" s="67">
        <f t="shared" si="5"/>
        <v>25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3.5</v>
      </c>
      <c r="W47" s="69">
        <f t="shared" si="10"/>
        <v>0.1</v>
      </c>
      <c r="X47" s="69">
        <f t="shared" si="11"/>
        <v>0.4</v>
      </c>
      <c r="Y47" s="69">
        <f t="shared" si="12"/>
        <v>0.05</v>
      </c>
      <c r="Z47" s="69">
        <f t="shared" si="13"/>
        <v>0.2</v>
      </c>
      <c r="AA47" s="69">
        <f t="shared" si="14"/>
        <v>0.25</v>
      </c>
      <c r="AB47" s="69">
        <f t="shared" si="15"/>
        <v>0.5</v>
      </c>
      <c r="AC47" s="58">
        <f t="shared" si="16"/>
        <v>0</v>
      </c>
      <c r="AD47" s="82">
        <f t="shared" si="17"/>
        <v>5</v>
      </c>
      <c r="AE47" s="39" t="e">
        <f>VLOOKUP(A47,summary!$A$5:$AO$5000,41,0)</f>
        <v>#REF!</v>
      </c>
      <c r="AF47" s="79" t="e">
        <f t="shared" si="18"/>
        <v>#REF!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2">
        <f t="shared" si="17"/>
        <v>1.2000000000000002</v>
      </c>
      <c r="AE48" s="39" t="e">
        <f>VLOOKUP(A48,summary!$A$5:$AO$5000,41,0)</f>
        <v>#REF!</v>
      </c>
      <c r="AF48" s="79" t="e">
        <f t="shared" si="18"/>
        <v>#REF!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0</v>
      </c>
      <c r="I49" s="67">
        <f t="shared" si="5"/>
        <v>0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</v>
      </c>
      <c r="W49" s="69">
        <f t="shared" si="10"/>
        <v>0</v>
      </c>
      <c r="X49" s="69">
        <f t="shared" si="11"/>
        <v>0</v>
      </c>
      <c r="Y49" s="69">
        <f t="shared" si="12"/>
        <v>0</v>
      </c>
      <c r="Z49" s="69">
        <f t="shared" si="13"/>
        <v>0</v>
      </c>
      <c r="AA49" s="69">
        <f t="shared" si="14"/>
        <v>0</v>
      </c>
      <c r="AB49" s="69">
        <f t="shared" si="15"/>
        <v>0</v>
      </c>
      <c r="AC49" s="58">
        <f t="shared" si="16"/>
        <v>0</v>
      </c>
      <c r="AD49" s="82">
        <f t="shared" si="17"/>
        <v>0.79999999999999982</v>
      </c>
      <c r="AE49" s="39" t="e">
        <f>VLOOKUP(A49,summary!$A$5:$AO$5000,41,0)</f>
        <v>#REF!</v>
      </c>
      <c r="AF49" s="79" t="e">
        <f t="shared" si="18"/>
        <v>#REF!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2">
        <f t="shared" si="17"/>
        <v>1</v>
      </c>
      <c r="AE50" s="39" t="e">
        <f>VLOOKUP(A50,summary!$A$5:$AO$5000,41,0)</f>
        <v>#REF!</v>
      </c>
      <c r="AF50" s="79" t="e">
        <f t="shared" si="18"/>
        <v>#REF!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2">
        <f t="shared" si="17"/>
        <v>0.90000000000000213</v>
      </c>
      <c r="AE51" s="39" t="e">
        <f>VLOOKUP(A51,summary!$A$5:$AO$5000,41,0)</f>
        <v>#REF!</v>
      </c>
      <c r="AF51" s="79" t="e">
        <f t="shared" si="18"/>
        <v>#REF!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2">
        <f t="shared" ref="AD52" si="36">SUM(T52:AB52)</f>
        <v>-0.36666666666666714</v>
      </c>
      <c r="AE52" s="39" t="e">
        <f>VLOOKUP(A52,summary!$A$5:$AO$5000,41,0)</f>
        <v>#REF!</v>
      </c>
      <c r="AF52" s="79" t="e">
        <f t="shared" ref="AF52" si="37">AE52*G52</f>
        <v>#REF!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2">
        <f t="shared" si="17"/>
        <v>0.90000000000000213</v>
      </c>
      <c r="AE53" s="39" t="e">
        <f>VLOOKUP(A53,summary!$A$5:$AO$5000,41,0)</f>
        <v>#REF!</v>
      </c>
      <c r="AF53" s="79" t="e">
        <f t="shared" si="18"/>
        <v>#REF!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2">
        <f t="shared" si="17"/>
        <v>0.90000000000000213</v>
      </c>
      <c r="AE54" s="39" t="e">
        <f>VLOOKUP(A54,summary!$A$5:$AO$5000,41,0)</f>
        <v>#REF!</v>
      </c>
      <c r="AF54" s="79" t="e">
        <f t="shared" si="18"/>
        <v>#REF!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2">
        <f t="shared" si="17"/>
        <v>0</v>
      </c>
      <c r="AE55" s="39" t="e">
        <f>VLOOKUP(A55,summary!$A$5:$AO$5000,41,0)</f>
        <v>#REF!</v>
      </c>
      <c r="AF55" s="79" t="e">
        <f t="shared" si="18"/>
        <v>#REF!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2">
        <f t="shared" si="17"/>
        <v>0.75</v>
      </c>
      <c r="AE56" s="39" t="e">
        <f>VLOOKUP(A56,summary!$A$5:$AO$5000,41,0)</f>
        <v>#REF!</v>
      </c>
      <c r="AF56" s="79" t="e">
        <f t="shared" si="18"/>
        <v>#REF!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2">
        <f t="shared" si="17"/>
        <v>0.4399999999999995</v>
      </c>
      <c r="AE57" s="39" t="e">
        <f>VLOOKUP(A57,summary!$A$5:$AO$5000,41,0)</f>
        <v>#REF!</v>
      </c>
      <c r="AF57" s="79" t="e">
        <f t="shared" si="18"/>
        <v>#REF!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2">
        <f t="shared" si="17"/>
        <v>0.4399999999999995</v>
      </c>
      <c r="AE58" s="39" t="e">
        <f>VLOOKUP(A58,summary!$A$5:$AO$5000,41,0)</f>
        <v>#REF!</v>
      </c>
      <c r="AF58" s="79" t="e">
        <f t="shared" si="18"/>
        <v>#REF!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2">
        <f t="shared" si="17"/>
        <v>0.47000000000000064</v>
      </c>
      <c r="AE59" s="39" t="e">
        <f>VLOOKUP(A59,summary!$A$5:$AO$5000,41,0)</f>
        <v>#REF!</v>
      </c>
      <c r="AF59" s="79" t="e">
        <f t="shared" si="18"/>
        <v>#REF!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2">
        <f t="shared" si="17"/>
        <v>0.47000000000000064</v>
      </c>
      <c r="AE60" s="39" t="e">
        <f>VLOOKUP(A60,summary!$A$5:$AO$5000,41,0)</f>
        <v>#REF!</v>
      </c>
      <c r="AF60" s="79" t="e">
        <f t="shared" si="18"/>
        <v>#REF!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2">
        <f t="shared" si="17"/>
        <v>0.47000000000000064</v>
      </c>
      <c r="AE61" s="39" t="e">
        <f>VLOOKUP(A61,summary!$A$5:$AO$5000,41,0)</f>
        <v>#REF!</v>
      </c>
      <c r="AF61" s="79" t="e">
        <f t="shared" si="18"/>
        <v>#REF!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2">
        <f t="shared" si="17"/>
        <v>0.47000000000000064</v>
      </c>
      <c r="AE62" s="39" t="e">
        <f>VLOOKUP(A62,summary!$A$5:$AO$5000,41,0)</f>
        <v>#REF!</v>
      </c>
      <c r="AF62" s="79" t="e">
        <f t="shared" si="18"/>
        <v>#REF!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2">
        <f t="shared" si="17"/>
        <v>1.5</v>
      </c>
      <c r="AE63" s="39" t="e">
        <f>VLOOKUP(A63,summary!$A$5:$AO$5000,41,0)</f>
        <v>#REF!</v>
      </c>
      <c r="AF63" s="79" t="e">
        <f t="shared" si="18"/>
        <v>#REF!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0</v>
      </c>
      <c r="I64" s="67">
        <f t="shared" si="5"/>
        <v>0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0</v>
      </c>
      <c r="W64" s="69">
        <f t="shared" si="10"/>
        <v>0</v>
      </c>
      <c r="X64" s="69">
        <f t="shared" si="11"/>
        <v>0</v>
      </c>
      <c r="Y64" s="69">
        <f t="shared" si="12"/>
        <v>0</v>
      </c>
      <c r="Z64" s="69">
        <f t="shared" si="13"/>
        <v>0</v>
      </c>
      <c r="AA64" s="69">
        <f t="shared" si="14"/>
        <v>0</v>
      </c>
      <c r="AB64" s="69">
        <f t="shared" si="15"/>
        <v>0</v>
      </c>
      <c r="AC64" s="58">
        <f t="shared" si="16"/>
        <v>0</v>
      </c>
      <c r="AD64" s="82">
        <f t="shared" si="17"/>
        <v>1.9000000000000021</v>
      </c>
      <c r="AE64" s="39" t="e">
        <f>VLOOKUP(A64,summary!$A$5:$AO$5000,41,0)</f>
        <v>#REF!</v>
      </c>
      <c r="AF64" s="79" t="e">
        <f t="shared" si="18"/>
        <v>#REF!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2">
        <f t="shared" si="17"/>
        <v>1.625</v>
      </c>
      <c r="AE65" s="39" t="e">
        <f>VLOOKUP(A65,summary!$A$5:$AO$5000,41,0)</f>
        <v>#REF!</v>
      </c>
      <c r="AF65" s="79" t="e">
        <f t="shared" si="18"/>
        <v>#REF!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2">
        <f t="shared" si="17"/>
        <v>2.5</v>
      </c>
      <c r="AE66" s="39">
        <f>VLOOKUP(A66,summary!$A$5:$AO$5000,41,0)</f>
        <v>0</v>
      </c>
      <c r="AF66" s="79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1</v>
      </c>
      <c r="I67" s="67">
        <f t="shared" si="5"/>
        <v>10.5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2.2049999999999996</v>
      </c>
      <c r="W67" s="69">
        <f t="shared" si="10"/>
        <v>6.3E-2</v>
      </c>
      <c r="X67" s="69">
        <f t="shared" si="11"/>
        <v>0.252</v>
      </c>
      <c r="Y67" s="69">
        <f t="shared" si="12"/>
        <v>3.15E-2</v>
      </c>
      <c r="Z67" s="69">
        <f t="shared" si="13"/>
        <v>0.126</v>
      </c>
      <c r="AA67" s="69">
        <f t="shared" si="14"/>
        <v>0.1575</v>
      </c>
      <c r="AB67" s="69">
        <f t="shared" si="15"/>
        <v>0.315</v>
      </c>
      <c r="AC67" s="58">
        <f t="shared" si="16"/>
        <v>11.350000000000001</v>
      </c>
      <c r="AD67" s="82">
        <f t="shared" si="17"/>
        <v>14.500000000000002</v>
      </c>
      <c r="AE67" s="39" t="e">
        <f>VLOOKUP(A67,summary!$A$5:$AO$5000,41,0)</f>
        <v>#REF!</v>
      </c>
      <c r="AF67" s="79" t="e">
        <f t="shared" si="18"/>
        <v>#REF!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2">
        <f t="shared" si="17"/>
        <v>7.5</v>
      </c>
      <c r="AE68" s="39" t="e">
        <f>VLOOKUP(A68,summary!$A$5:$AO$5000,41,0)</f>
        <v>#REF!</v>
      </c>
      <c r="AF68" s="79" t="e">
        <f t="shared" si="18"/>
        <v>#REF!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2">
        <f t="shared" si="17"/>
        <v>3</v>
      </c>
      <c r="AE69" s="39" t="e">
        <f>VLOOKUP(A69,summary!$A$5:$AO$5000,41,0)</f>
        <v>#REF!</v>
      </c>
      <c r="AF69" s="79" t="e">
        <f t="shared" si="18"/>
        <v>#REF!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2">
        <f t="shared" si="17"/>
        <v>7.4249999999999972</v>
      </c>
      <c r="AE70" s="39" t="e">
        <f>VLOOKUP(A70,summary!$A$5:$AO$5000,41,0)</f>
        <v>#REF!</v>
      </c>
      <c r="AF70" s="79" t="e">
        <f t="shared" si="18"/>
        <v>#REF!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2">
        <f t="shared" si="17"/>
        <v>0</v>
      </c>
      <c r="AE71" s="39" t="e">
        <f>VLOOKUP(A71,summary!$A$5:$AO$5000,41,0)</f>
        <v>#REF!</v>
      </c>
      <c r="AF71" s="79" t="e">
        <f t="shared" si="18"/>
        <v>#REF!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2">
        <f t="shared" si="17"/>
        <v>3.7775000000000007</v>
      </c>
      <c r="AE72" s="39" t="e">
        <f>VLOOKUP(A72,summary!$A$5:$AO$5000,41,0)</f>
        <v>#REF!</v>
      </c>
      <c r="AF72" s="79" t="e">
        <f t="shared" si="18"/>
        <v>#REF!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1</v>
      </c>
      <c r="I73" s="67">
        <f t="shared" si="5"/>
        <v>23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4.8299999999999992</v>
      </c>
      <c r="W73" s="69">
        <f t="shared" ref="W73:W136" si="43">$H73*L73</f>
        <v>0.13799999999999998</v>
      </c>
      <c r="X73" s="69">
        <f t="shared" ref="X73:X136" si="44">$H73*M73</f>
        <v>0.55199999999999994</v>
      </c>
      <c r="Y73" s="69">
        <f t="shared" ref="Y73:Y136" si="45">$H73*N73</f>
        <v>6.8999999999999992E-2</v>
      </c>
      <c r="Z73" s="69">
        <f t="shared" ref="Z73:Z136" si="46">$H73*O73</f>
        <v>0.27599999999999997</v>
      </c>
      <c r="AA73" s="69">
        <f t="shared" ref="AA73:AA136" si="47">$H73*P73</f>
        <v>0.34499999999999997</v>
      </c>
      <c r="AB73" s="69">
        <f t="shared" ref="AB73:AB136" si="48">$H73*Q73</f>
        <v>0.69</v>
      </c>
      <c r="AC73" s="58">
        <f t="shared" ref="AC73:AC136" si="49">U73*H73</f>
        <v>1.1000000000000014</v>
      </c>
      <c r="AD73" s="82">
        <f t="shared" si="17"/>
        <v>8</v>
      </c>
      <c r="AE73" s="39" t="e">
        <f>VLOOKUP(A73,summary!$A$5:$AO$5000,41,0)</f>
        <v>#REF!</v>
      </c>
      <c r="AF73" s="79" t="e">
        <f t="shared" ref="AF73:AF136" si="50">AE73*G73</f>
        <v>#REF!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2">
        <f t="shared" ref="AD74:AD137" si="52">SUM(T74:AB74)</f>
        <v>0</v>
      </c>
      <c r="AE74" s="39" t="e">
        <f>VLOOKUP(A74,summary!$A$5:$AO$5000,41,0)</f>
        <v>#REF!</v>
      </c>
      <c r="AF74" s="79" t="e">
        <f t="shared" si="50"/>
        <v>#REF!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2">
        <f t="shared" si="52"/>
        <v>4.1499999999999986</v>
      </c>
      <c r="AE75" s="39" t="e">
        <f>VLOOKUP(A75,summary!$A$5:$AO$5000,41,0)</f>
        <v>#REF!</v>
      </c>
      <c r="AF75" s="79" t="e">
        <f t="shared" si="50"/>
        <v>#REF!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2">
        <f t="shared" si="52"/>
        <v>5.6150000000000002</v>
      </c>
      <c r="AE76" s="39" t="e">
        <f>VLOOKUP(A76,summary!$A$5:$AO$5000,41,0)</f>
        <v>#REF!</v>
      </c>
      <c r="AF76" s="79" t="e">
        <f t="shared" si="50"/>
        <v>#REF!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2">
        <f t="shared" si="52"/>
        <v>17.5</v>
      </c>
      <c r="AE77" s="39" t="e">
        <f>VLOOKUP(A77,summary!$A$5:$AO$5000,41,0)</f>
        <v>#REF!</v>
      </c>
      <c r="AF77" s="79" t="e">
        <f t="shared" si="50"/>
        <v>#REF!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2">
        <f t="shared" si="52"/>
        <v>27.75</v>
      </c>
      <c r="AE78" s="39">
        <f>VLOOKUP(A78,summary!$A$5:$AO$5000,41,0)</f>
        <v>0</v>
      </c>
      <c r="AF78" s="79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2">
        <f t="shared" si="52"/>
        <v>22</v>
      </c>
      <c r="AE79" s="39" t="e">
        <f>VLOOKUP(A79,summary!$A$5:$AO$5000,41,0)</f>
        <v>#REF!</v>
      </c>
      <c r="AF79" s="79" t="e">
        <f t="shared" si="50"/>
        <v>#REF!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2">
        <f t="shared" si="52"/>
        <v>0</v>
      </c>
      <c r="AE80" s="39" t="e">
        <f>VLOOKUP(A80,summary!$A$5:$AO$5000,41,0)</f>
        <v>#REF!</v>
      </c>
      <c r="AF80" s="79" t="e">
        <f t="shared" si="50"/>
        <v>#REF!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2">
        <f t="shared" si="52"/>
        <v>1.7999999999999972</v>
      </c>
      <c r="AE81" s="39" t="e">
        <f>VLOOKUP(A81,summary!$A$5:$AO$5000,41,0)</f>
        <v>#REF!</v>
      </c>
      <c r="AF81" s="79" t="e">
        <f t="shared" si="50"/>
        <v>#REF!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2">
        <f t="shared" si="52"/>
        <v>0.71999999999999886</v>
      </c>
      <c r="AE82" s="39" t="e">
        <f>VLOOKUP(A82,summary!$A$5:$AO$5000,41,0)</f>
        <v>#REF!</v>
      </c>
      <c r="AF82" s="79" t="e">
        <f t="shared" si="50"/>
        <v>#REF!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1</v>
      </c>
      <c r="I83" s="67">
        <f t="shared" si="51"/>
        <v>3.9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1.365</v>
      </c>
      <c r="W83" s="69">
        <f t="shared" si="43"/>
        <v>3.9E-2</v>
      </c>
      <c r="X83" s="69">
        <f t="shared" si="44"/>
        <v>0.156</v>
      </c>
      <c r="Y83" s="69">
        <f t="shared" si="45"/>
        <v>1.95E-2</v>
      </c>
      <c r="Z83" s="69">
        <f t="shared" si="46"/>
        <v>7.8E-2</v>
      </c>
      <c r="AA83" s="69">
        <f t="shared" si="47"/>
        <v>9.7500000000000003E-2</v>
      </c>
      <c r="AB83" s="69">
        <f t="shared" si="48"/>
        <v>0.19500000000000001</v>
      </c>
      <c r="AC83" s="58">
        <f t="shared" si="49"/>
        <v>0.15000000000000036</v>
      </c>
      <c r="AD83" s="82">
        <f t="shared" si="52"/>
        <v>2.1</v>
      </c>
      <c r="AE83" s="39" t="e">
        <f>VLOOKUP(A83,summary!$A$5:$AO$5000,41,0)</f>
        <v>#REF!</v>
      </c>
      <c r="AF83" s="79" t="e">
        <f t="shared" si="50"/>
        <v>#REF!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2">
        <f t="shared" si="52"/>
        <v>13</v>
      </c>
      <c r="AE84" s="39" t="e">
        <f>VLOOKUP(A84,summary!$A$5:$AO$5000,41,0)</f>
        <v>#REF!</v>
      </c>
      <c r="AF84" s="79" t="e">
        <f t="shared" si="50"/>
        <v>#REF!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2">
        <f t="shared" si="52"/>
        <v>11.2</v>
      </c>
      <c r="AE85" s="39" t="e">
        <f>VLOOKUP(A85,summary!$A$5:$AO$5000,41,0)</f>
        <v>#REF!</v>
      </c>
      <c r="AF85" s="79" t="e">
        <f t="shared" si="50"/>
        <v>#REF!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2">
        <f t="shared" si="52"/>
        <v>0</v>
      </c>
      <c r="AE86" s="39" t="e">
        <f>VLOOKUP(A86,summary!$A$5:$AO$5000,41,0)</f>
        <v>#REF!</v>
      </c>
      <c r="AF86" s="79" t="e">
        <f t="shared" si="50"/>
        <v>#REF!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1</v>
      </c>
      <c r="I87" s="67">
        <f t="shared" si="51"/>
        <v>7.08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0.99120000000000008</v>
      </c>
      <c r="W87" s="69">
        <f t="shared" si="43"/>
        <v>2.8320000000000005E-2</v>
      </c>
      <c r="X87" s="69">
        <f t="shared" si="44"/>
        <v>0.11328000000000002</v>
      </c>
      <c r="Y87" s="69">
        <f t="shared" si="45"/>
        <v>1.4160000000000002E-2</v>
      </c>
      <c r="Z87" s="69">
        <f t="shared" si="46"/>
        <v>5.664000000000001E-2</v>
      </c>
      <c r="AA87" s="69">
        <f t="shared" si="47"/>
        <v>7.0800000000000016E-2</v>
      </c>
      <c r="AB87" s="69">
        <f t="shared" si="48"/>
        <v>0.14160000000000003</v>
      </c>
      <c r="AC87" s="58">
        <f t="shared" si="49"/>
        <v>0.50399999999999956</v>
      </c>
      <c r="AD87" s="82">
        <f t="shared" si="52"/>
        <v>1.9199999999999995</v>
      </c>
      <c r="AE87" s="39" t="e">
        <f>VLOOKUP(A87,summary!$A$5:$AO$5000,41,0)</f>
        <v>#REF!</v>
      </c>
      <c r="AF87" s="79" t="e">
        <f t="shared" si="50"/>
        <v>#REF!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2</v>
      </c>
      <c r="I88" s="67">
        <f t="shared" si="51"/>
        <v>47.199999999999996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6.6079999999999997</v>
      </c>
      <c r="W88" s="69">
        <f t="shared" si="43"/>
        <v>0.1888</v>
      </c>
      <c r="X88" s="69">
        <f t="shared" si="44"/>
        <v>0.75519999999999998</v>
      </c>
      <c r="Y88" s="69">
        <f t="shared" si="45"/>
        <v>9.4399999999999998E-2</v>
      </c>
      <c r="Z88" s="69">
        <f t="shared" si="46"/>
        <v>0.37759999999999999</v>
      </c>
      <c r="AA88" s="69">
        <f t="shared" si="47"/>
        <v>0.47199999999999998</v>
      </c>
      <c r="AB88" s="69">
        <f t="shared" si="48"/>
        <v>0.94399999999999995</v>
      </c>
      <c r="AC88" s="58">
        <f t="shared" si="49"/>
        <v>3.3600000000000065</v>
      </c>
      <c r="AD88" s="82">
        <f t="shared" si="52"/>
        <v>11.120000000000005</v>
      </c>
      <c r="AE88" s="39" t="e">
        <f>VLOOKUP(A88,summary!$A$5:$AO$5000,41,0)</f>
        <v>#REF!</v>
      </c>
      <c r="AF88" s="79" t="e">
        <f t="shared" si="50"/>
        <v>#REF!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2">
        <f t="shared" si="52"/>
        <v>1.6720000000000006</v>
      </c>
      <c r="AE89" s="39" t="e">
        <f>VLOOKUP(A89,summary!$A$5:$AO$5000,41,0)</f>
        <v>#REF!</v>
      </c>
      <c r="AF89" s="79" t="e">
        <f t="shared" si="50"/>
        <v>#REF!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2">
        <f t="shared" si="52"/>
        <v>0.375</v>
      </c>
      <c r="AE90" s="39" t="e">
        <f>VLOOKUP(A90,summary!$A$5:$AO$5000,41,0)</f>
        <v>#REF!</v>
      </c>
      <c r="AF90" s="79" t="e">
        <f t="shared" si="50"/>
        <v>#REF!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2">
        <f t="shared" si="52"/>
        <v>0.4375</v>
      </c>
      <c r="AE91" s="39" t="e">
        <f>VLOOKUP(A91,summary!$A$5:$AO$5000,41,0)</f>
        <v>#REF!</v>
      </c>
      <c r="AF91" s="79" t="e">
        <f t="shared" si="50"/>
        <v>#REF!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2">
        <f t="shared" si="52"/>
        <v>1</v>
      </c>
      <c r="AE92" s="39" t="e">
        <f>VLOOKUP(A92,summary!$A$5:$AO$5000,41,0)</f>
        <v>#REF!</v>
      </c>
      <c r="AF92" s="79" t="e">
        <f t="shared" si="50"/>
        <v>#REF!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2">
        <f t="shared" si="52"/>
        <v>0</v>
      </c>
      <c r="AE93" s="39" t="e">
        <f>VLOOKUP(A93,summary!$A$5:$AO$5000,41,0)</f>
        <v>#REF!</v>
      </c>
      <c r="AF93" s="79" t="e">
        <f t="shared" si="50"/>
        <v>#REF!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2">
        <f t="shared" si="52"/>
        <v>0.26000000000000068</v>
      </c>
      <c r="AE94" s="39" t="e">
        <f>VLOOKUP(A94,summary!$A$5:$AO$5000,41,0)</f>
        <v>#REF!</v>
      </c>
      <c r="AF94" s="79" t="e">
        <f t="shared" si="50"/>
        <v>#REF!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2">
        <f t="shared" si="52"/>
        <v>0</v>
      </c>
      <c r="AE95" s="39" t="e">
        <f>VLOOKUP(A95,summary!$A$5:$AO$5000,41,0)</f>
        <v>#REF!</v>
      </c>
      <c r="AF95" s="79" t="e">
        <f t="shared" si="50"/>
        <v>#REF!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2">
        <f t="shared" si="52"/>
        <v>0</v>
      </c>
      <c r="AE96" s="39" t="e">
        <f>VLOOKUP(A96,summary!$A$5:$AO$5000,41,0)</f>
        <v>#REF!</v>
      </c>
      <c r="AF96" s="79" t="e">
        <f t="shared" si="50"/>
        <v>#REF!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10</v>
      </c>
      <c r="I97" s="67">
        <f t="shared" si="51"/>
        <v>5.5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1.1549999999999998</v>
      </c>
      <c r="W97" s="69">
        <f t="shared" si="43"/>
        <v>3.3000000000000002E-2</v>
      </c>
      <c r="X97" s="69">
        <f t="shared" si="44"/>
        <v>0.13200000000000001</v>
      </c>
      <c r="Y97" s="69">
        <f t="shared" si="45"/>
        <v>1.6500000000000001E-2</v>
      </c>
      <c r="Z97" s="69">
        <f t="shared" si="46"/>
        <v>6.6000000000000003E-2</v>
      </c>
      <c r="AA97" s="69">
        <f t="shared" si="47"/>
        <v>8.2500000000000004E-2</v>
      </c>
      <c r="AB97" s="69">
        <f t="shared" si="48"/>
        <v>0.16500000000000001</v>
      </c>
      <c r="AC97" s="58">
        <f t="shared" si="49"/>
        <v>0.84999999999999964</v>
      </c>
      <c r="AD97" s="82">
        <f t="shared" si="52"/>
        <v>1.7349999999999999</v>
      </c>
      <c r="AE97" s="39" t="e">
        <f>VLOOKUP(A97,summary!$A$5:$AO$5000,41,0)</f>
        <v>#REF!</v>
      </c>
      <c r="AF97" s="79" t="e">
        <f t="shared" si="50"/>
        <v>#REF!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2</v>
      </c>
      <c r="I98" s="67">
        <f t="shared" si="51"/>
        <v>64.8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6.8039999999999985</v>
      </c>
      <c r="W98" s="69">
        <f t="shared" si="43"/>
        <v>0.19439999999999999</v>
      </c>
      <c r="X98" s="69">
        <f t="shared" si="44"/>
        <v>0.77759999999999996</v>
      </c>
      <c r="Y98" s="69">
        <f t="shared" si="45"/>
        <v>9.7199999999999995E-2</v>
      </c>
      <c r="Z98" s="69">
        <f t="shared" si="46"/>
        <v>0.38879999999999998</v>
      </c>
      <c r="AA98" s="69">
        <f t="shared" si="47"/>
        <v>0.48599999999999999</v>
      </c>
      <c r="AB98" s="69">
        <f t="shared" si="48"/>
        <v>0.97199999999999998</v>
      </c>
      <c r="AC98" s="58">
        <f t="shared" si="49"/>
        <v>1.480000000000004</v>
      </c>
      <c r="AD98" s="82">
        <f t="shared" si="52"/>
        <v>10.46</v>
      </c>
      <c r="AE98" s="39" t="e">
        <f>VLOOKUP(A98,summary!$A$5:$AO$5000,41,0)</f>
        <v>#REF!</v>
      </c>
      <c r="AF98" s="79" t="e">
        <f t="shared" si="50"/>
        <v>#REF!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2">
        <f t="shared" si="52"/>
        <v>0.375</v>
      </c>
      <c r="AE99" s="39" t="e">
        <f>VLOOKUP(A99,summary!$A$5:$AO$5000,41,0)</f>
        <v>#REF!</v>
      </c>
      <c r="AF99" s="79" t="e">
        <f t="shared" si="50"/>
        <v>#REF!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2">
        <f t="shared" si="52"/>
        <v>0</v>
      </c>
      <c r="AE100" s="39" t="e">
        <f>VLOOKUP(A100,summary!$A$5:$AO$5000,41,0)</f>
        <v>#REF!</v>
      </c>
      <c r="AF100" s="79" t="e">
        <f t="shared" si="50"/>
        <v>#REF!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6</v>
      </c>
      <c r="I101" s="67">
        <f t="shared" si="51"/>
        <v>43.199999999999996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15.119999999999997</v>
      </c>
      <c r="W101" s="69">
        <f t="shared" si="43"/>
        <v>0.43199999999999994</v>
      </c>
      <c r="X101" s="69">
        <f t="shared" si="44"/>
        <v>1.7279999999999998</v>
      </c>
      <c r="Y101" s="69">
        <f t="shared" si="45"/>
        <v>0.21599999999999997</v>
      </c>
      <c r="Z101" s="69">
        <f t="shared" si="46"/>
        <v>0.86399999999999988</v>
      </c>
      <c r="AA101" s="69">
        <f t="shared" si="47"/>
        <v>1.08</v>
      </c>
      <c r="AB101" s="69">
        <f t="shared" si="48"/>
        <v>2.16</v>
      </c>
      <c r="AC101" s="58">
        <f t="shared" si="49"/>
        <v>7.2000000000000064</v>
      </c>
      <c r="AD101" s="82">
        <f t="shared" si="52"/>
        <v>22.8</v>
      </c>
      <c r="AE101" s="39" t="e">
        <f>VLOOKUP(A101,summary!$A$5:$AO$5000,41,0)</f>
        <v>#REF!</v>
      </c>
      <c r="AF101" s="79" t="e">
        <f t="shared" si="50"/>
        <v>#REF!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2">
        <f t="shared" si="52"/>
        <v>1.0199999999999996</v>
      </c>
      <c r="AE102" s="39" t="e">
        <f>VLOOKUP(A102,summary!$A$5:$AO$5000,41,0)</f>
        <v>#REF!</v>
      </c>
      <c r="AF102" s="79" t="e">
        <f t="shared" si="50"/>
        <v>#REF!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2">
        <f t="shared" si="52"/>
        <v>0</v>
      </c>
      <c r="AE103" s="39" t="e">
        <f>VLOOKUP(A103,summary!$A$5:$AO$5000,41,0)</f>
        <v>#REF!</v>
      </c>
      <c r="AF103" s="79" t="e">
        <f t="shared" si="50"/>
        <v>#REF!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2">
        <f t="shared" si="52"/>
        <v>0</v>
      </c>
      <c r="AE104" s="39" t="e">
        <f>VLOOKUP(A104,summary!$A$5:$AO$5000,41,0)</f>
        <v>#REF!</v>
      </c>
      <c r="AF104" s="79" t="e">
        <f t="shared" si="50"/>
        <v>#REF!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2">
        <f t="shared" si="52"/>
        <v>0.59999999999999964</v>
      </c>
      <c r="AE105" s="39" t="e">
        <f>VLOOKUP(A105,summary!$A$5:$AO$5000,41,0)</f>
        <v>#REF!</v>
      </c>
      <c r="AF105" s="79" t="e">
        <f t="shared" si="50"/>
        <v>#REF!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2">
        <f t="shared" si="52"/>
        <v>0.50999999999999801</v>
      </c>
      <c r="AE106" s="39" t="e">
        <f>VLOOKUP(A106,summary!$A$5:$AO$5000,41,0)</f>
        <v>#REF!</v>
      </c>
      <c r="AF106" s="79" t="e">
        <f t="shared" si="50"/>
        <v>#REF!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2">
        <f t="shared" si="52"/>
        <v>2</v>
      </c>
      <c r="AE107" s="39" t="e">
        <f>VLOOKUP(A107,summary!$A$5:$AO$5000,41,0)</f>
        <v>#REF!</v>
      </c>
      <c r="AF107" s="79" t="e">
        <f t="shared" si="50"/>
        <v>#REF!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2">
        <f t="shared" si="52"/>
        <v>0</v>
      </c>
      <c r="AE108" s="39" t="e">
        <f>VLOOKUP(A108,summary!$A$5:$AO$5000,41,0)</f>
        <v>#REF!</v>
      </c>
      <c r="AF108" s="79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2">
        <f t="shared" si="52"/>
        <v>1.8000000000000007</v>
      </c>
      <c r="AE109" s="39" t="e">
        <f>VLOOKUP(A109,summary!$A$5:$AO$5000,41,0)</f>
        <v>#REF!</v>
      </c>
      <c r="AF109" s="79" t="e">
        <f t="shared" si="50"/>
        <v>#REF!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2">
        <f t="shared" si="52"/>
        <v>0</v>
      </c>
      <c r="AE110" s="39" t="e">
        <f>VLOOKUP(A110,summary!$A$5:$AO$5000,41,0)</f>
        <v>#REF!</v>
      </c>
      <c r="AF110" s="79" t="e">
        <f t="shared" si="50"/>
        <v>#REF!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2">
        <f t="shared" si="52"/>
        <v>7</v>
      </c>
      <c r="AE111" s="39" t="e">
        <f>VLOOKUP(A111,summary!$A$5:$AO$5000,41,0)</f>
        <v>#REF!</v>
      </c>
      <c r="AF111" s="79" t="e">
        <f t="shared" si="50"/>
        <v>#REF!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2">
        <f t="shared" si="52"/>
        <v>0</v>
      </c>
      <c r="AE112" s="39" t="e">
        <f>VLOOKUP(A112,summary!$A$5:$AO$5000,41,0)</f>
        <v>#REF!</v>
      </c>
      <c r="AF112" s="79" t="e">
        <f t="shared" si="50"/>
        <v>#REF!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2">
        <f t="shared" si="52"/>
        <v>0</v>
      </c>
      <c r="AE113" s="39" t="e">
        <f>VLOOKUP(A113,summary!$A$5:$AO$5000,41,0)</f>
        <v>#REF!</v>
      </c>
      <c r="AF113" s="79" t="e">
        <f t="shared" si="50"/>
        <v>#REF!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2">
        <f t="shared" si="52"/>
        <v>3.6999999999999993</v>
      </c>
      <c r="AE114" s="39" t="e">
        <f>VLOOKUP(A114,summary!$A$5:$AO$5000,41,0)</f>
        <v>#REF!</v>
      </c>
      <c r="AF114" s="79" t="e">
        <f t="shared" si="50"/>
        <v>#REF!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0</v>
      </c>
      <c r="I115" s="67">
        <f t="shared" si="51"/>
        <v>0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0</v>
      </c>
      <c r="W115" s="69">
        <f t="shared" si="43"/>
        <v>0</v>
      </c>
      <c r="X115" s="69">
        <f t="shared" si="44"/>
        <v>0</v>
      </c>
      <c r="Y115" s="69">
        <f t="shared" si="45"/>
        <v>0</v>
      </c>
      <c r="Z115" s="69">
        <f t="shared" si="46"/>
        <v>0</v>
      </c>
      <c r="AA115" s="69">
        <f t="shared" si="47"/>
        <v>0</v>
      </c>
      <c r="AB115" s="69">
        <f t="shared" si="48"/>
        <v>0</v>
      </c>
      <c r="AC115" s="58">
        <f t="shared" si="49"/>
        <v>0</v>
      </c>
      <c r="AD115" s="82">
        <f t="shared" si="52"/>
        <v>3.7000000000000028</v>
      </c>
      <c r="AE115" s="39" t="e">
        <f>VLOOKUP(A115,summary!$A$5:$AO$5000,41,0)</f>
        <v>#REF!</v>
      </c>
      <c r="AF115" s="79" t="e">
        <f t="shared" si="50"/>
        <v>#REF!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5</v>
      </c>
      <c r="I116" s="67">
        <f t="shared" si="51"/>
        <v>39.75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8.3474999999999984</v>
      </c>
      <c r="W116" s="69">
        <f t="shared" si="43"/>
        <v>0.23849999999999999</v>
      </c>
      <c r="X116" s="69">
        <f t="shared" si="44"/>
        <v>0.95399999999999996</v>
      </c>
      <c r="Y116" s="69">
        <f t="shared" si="45"/>
        <v>0.11924999999999999</v>
      </c>
      <c r="Z116" s="69">
        <f t="shared" si="46"/>
        <v>0.47699999999999998</v>
      </c>
      <c r="AA116" s="69">
        <f t="shared" si="47"/>
        <v>0.59624999999999995</v>
      </c>
      <c r="AB116" s="69">
        <f t="shared" si="48"/>
        <v>1.1924999999999999</v>
      </c>
      <c r="AC116" s="58">
        <f t="shared" si="49"/>
        <v>0.82499999999999574</v>
      </c>
      <c r="AD116" s="82">
        <f t="shared" si="52"/>
        <v>12.089999999999996</v>
      </c>
      <c r="AE116" s="39" t="e">
        <f>VLOOKUP(A116,summary!$A$5:$AO$5000,41,0)</f>
        <v>#REF!</v>
      </c>
      <c r="AF116" s="79" t="e">
        <f t="shared" si="50"/>
        <v>#REF!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12</v>
      </c>
      <c r="I117" s="67">
        <f t="shared" si="51"/>
        <v>81.771428571428572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17.171999999999997</v>
      </c>
      <c r="W117" s="69">
        <f t="shared" si="43"/>
        <v>0.49062857142857141</v>
      </c>
      <c r="X117" s="69">
        <f t="shared" si="44"/>
        <v>1.9625142857142857</v>
      </c>
      <c r="Y117" s="69">
        <f t="shared" si="45"/>
        <v>0.24531428571428571</v>
      </c>
      <c r="Z117" s="69">
        <f t="shared" si="46"/>
        <v>0.98125714285714283</v>
      </c>
      <c r="AA117" s="69">
        <f t="shared" si="47"/>
        <v>1.2265714285714284</v>
      </c>
      <c r="AB117" s="69">
        <f t="shared" si="48"/>
        <v>2.4531428571428568</v>
      </c>
      <c r="AC117" s="58">
        <f t="shared" si="49"/>
        <v>1.6971428571428575</v>
      </c>
      <c r="AD117" s="82">
        <f t="shared" si="52"/>
        <v>24.67285714285714</v>
      </c>
      <c r="AE117" s="39" t="e">
        <f>VLOOKUP(A117,summary!$A$5:$AO$5000,41,0)</f>
        <v>#REF!</v>
      </c>
      <c r="AF117" s="79" t="e">
        <f t="shared" si="50"/>
        <v>#REF!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2">
        <f t="shared" si="52"/>
        <v>0</v>
      </c>
      <c r="AE118" s="39" t="e">
        <f>VLOOKUP(A118,summary!$A$5:$AO$5000,41,0)</f>
        <v>#REF!</v>
      </c>
      <c r="AF118" s="79" t="e">
        <f t="shared" si="50"/>
        <v>#REF!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3</v>
      </c>
      <c r="I119" s="67">
        <f t="shared" si="51"/>
        <v>10.5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1.47</v>
      </c>
      <c r="W119" s="69">
        <f t="shared" si="43"/>
        <v>4.200000000000001E-2</v>
      </c>
      <c r="X119" s="69">
        <f t="shared" si="44"/>
        <v>0.16800000000000004</v>
      </c>
      <c r="Y119" s="69">
        <f t="shared" si="45"/>
        <v>2.1000000000000005E-2</v>
      </c>
      <c r="Z119" s="69">
        <f t="shared" si="46"/>
        <v>8.4000000000000019E-2</v>
      </c>
      <c r="AA119" s="69">
        <f t="shared" si="47"/>
        <v>0.10500000000000001</v>
      </c>
      <c r="AB119" s="69">
        <f t="shared" si="48"/>
        <v>0.21000000000000002</v>
      </c>
      <c r="AC119" s="58">
        <f t="shared" si="49"/>
        <v>0.89999999999999947</v>
      </c>
      <c r="AD119" s="82">
        <f t="shared" si="52"/>
        <v>2.4</v>
      </c>
      <c r="AE119" s="39" t="e">
        <f>VLOOKUP(A119,summary!$A$5:$AO$5000,41,0)</f>
        <v>#REF!</v>
      </c>
      <c r="AF119" s="79" t="e">
        <f t="shared" si="50"/>
        <v>#REF!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1</v>
      </c>
      <c r="I120" s="67">
        <f t="shared" si="51"/>
        <v>2.25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0.78749999999999998</v>
      </c>
      <c r="W120" s="69">
        <f t="shared" si="43"/>
        <v>2.2499999999999999E-2</v>
      </c>
      <c r="X120" s="69">
        <f t="shared" si="44"/>
        <v>0.09</v>
      </c>
      <c r="Y120" s="69">
        <f t="shared" si="45"/>
        <v>1.125E-2</v>
      </c>
      <c r="Z120" s="69">
        <f t="shared" si="46"/>
        <v>4.4999999999999998E-2</v>
      </c>
      <c r="AA120" s="69">
        <f t="shared" si="47"/>
        <v>5.6250000000000001E-2</v>
      </c>
      <c r="AB120" s="69">
        <f t="shared" si="48"/>
        <v>0.1125</v>
      </c>
      <c r="AC120" s="58">
        <f t="shared" si="49"/>
        <v>2.625</v>
      </c>
      <c r="AD120" s="82">
        <f t="shared" si="52"/>
        <v>3.7499999999999996</v>
      </c>
      <c r="AE120" s="39" t="e">
        <f>VLOOKUP(A120,summary!$A$5:$AO$5000,41,0)</f>
        <v>#REF!</v>
      </c>
      <c r="AF120" s="79" t="e">
        <f t="shared" si="50"/>
        <v>#REF!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2">
        <f t="shared" si="52"/>
        <v>0.80000000000000426</v>
      </c>
      <c r="AE121" s="39" t="e">
        <f>VLOOKUP(A121,summary!$A$5:$AO$5000,41,0)</f>
        <v>#REF!</v>
      </c>
      <c r="AF121" s="79" t="e">
        <f t="shared" si="50"/>
        <v>#REF!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5</v>
      </c>
      <c r="I122" s="67">
        <f t="shared" si="51"/>
        <v>14.166666666666668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4.9583333333333339</v>
      </c>
      <c r="W122" s="69">
        <f t="shared" si="43"/>
        <v>0.14166666666666666</v>
      </c>
      <c r="X122" s="69">
        <f t="shared" si="44"/>
        <v>0.56666666666666665</v>
      </c>
      <c r="Y122" s="69">
        <f t="shared" si="45"/>
        <v>7.0833333333333331E-2</v>
      </c>
      <c r="Z122" s="69">
        <f t="shared" si="46"/>
        <v>0.28333333333333333</v>
      </c>
      <c r="AA122" s="69">
        <f t="shared" si="47"/>
        <v>0.35416666666666674</v>
      </c>
      <c r="AB122" s="69">
        <f t="shared" si="48"/>
        <v>0.70833333333333348</v>
      </c>
      <c r="AC122" s="58">
        <f t="shared" si="49"/>
        <v>3.75</v>
      </c>
      <c r="AD122" s="82">
        <f t="shared" si="52"/>
        <v>7.8333333333333339</v>
      </c>
      <c r="AE122" s="39" t="e">
        <f>VLOOKUP(A122,summary!$A$5:$AO$5000,41,0)</f>
        <v>#REF!</v>
      </c>
      <c r="AF122" s="79" t="e">
        <f t="shared" si="50"/>
        <v>#REF!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2</v>
      </c>
      <c r="I123" s="67">
        <f t="shared" si="51"/>
        <v>150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10.5</v>
      </c>
      <c r="W123" s="69">
        <f t="shared" si="43"/>
        <v>0.3</v>
      </c>
      <c r="X123" s="69">
        <f t="shared" si="44"/>
        <v>1.2</v>
      </c>
      <c r="Y123" s="69">
        <f t="shared" si="45"/>
        <v>0.15</v>
      </c>
      <c r="Z123" s="69">
        <f t="shared" si="46"/>
        <v>0.6</v>
      </c>
      <c r="AA123" s="69">
        <f t="shared" si="47"/>
        <v>0.75</v>
      </c>
      <c r="AB123" s="69">
        <f t="shared" si="48"/>
        <v>1.5</v>
      </c>
      <c r="AC123" s="58">
        <f t="shared" si="49"/>
        <v>5</v>
      </c>
      <c r="AD123" s="82">
        <f t="shared" si="52"/>
        <v>17.5</v>
      </c>
      <c r="AE123" s="39" t="e">
        <f>VLOOKUP(A123,summary!$A$5:$AO$5000,41,0)</f>
        <v>#REF!</v>
      </c>
      <c r="AF123" s="79" t="e">
        <f t="shared" si="50"/>
        <v>#REF!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16</v>
      </c>
      <c r="I124" s="67">
        <f t="shared" si="51"/>
        <v>222.39999999999998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31.135999999999996</v>
      </c>
      <c r="W124" s="69">
        <f t="shared" si="43"/>
        <v>0.88959999999999995</v>
      </c>
      <c r="X124" s="69">
        <f t="shared" si="44"/>
        <v>3.5583999999999998</v>
      </c>
      <c r="Y124" s="69">
        <f t="shared" si="45"/>
        <v>0.44479999999999997</v>
      </c>
      <c r="Z124" s="69">
        <f t="shared" si="46"/>
        <v>1.7791999999999999</v>
      </c>
      <c r="AA124" s="69">
        <f t="shared" si="47"/>
        <v>2.2239999999999998</v>
      </c>
      <c r="AB124" s="69">
        <f t="shared" si="48"/>
        <v>4.4479999999999995</v>
      </c>
      <c r="AC124" s="58">
        <f t="shared" si="49"/>
        <v>21.120000000000005</v>
      </c>
      <c r="AD124" s="82">
        <f t="shared" si="52"/>
        <v>45.8</v>
      </c>
      <c r="AE124" s="39" t="e">
        <f>VLOOKUP(A124,summary!$A$5:$AO$5000,41,0)</f>
        <v>#REF!</v>
      </c>
      <c r="AF124" s="79" t="e">
        <f t="shared" si="50"/>
        <v>#REF!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0</v>
      </c>
      <c r="I125" s="67">
        <f t="shared" si="51"/>
        <v>0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0</v>
      </c>
      <c r="W125" s="69">
        <f t="shared" si="43"/>
        <v>0</v>
      </c>
      <c r="X125" s="69">
        <f t="shared" si="44"/>
        <v>0</v>
      </c>
      <c r="Y125" s="69">
        <f t="shared" si="45"/>
        <v>0</v>
      </c>
      <c r="Z125" s="69">
        <f t="shared" si="46"/>
        <v>0</v>
      </c>
      <c r="AA125" s="69">
        <f t="shared" si="47"/>
        <v>0</v>
      </c>
      <c r="AB125" s="69">
        <f t="shared" si="48"/>
        <v>0</v>
      </c>
      <c r="AC125" s="58">
        <f t="shared" si="49"/>
        <v>0</v>
      </c>
      <c r="AD125" s="82">
        <f t="shared" si="52"/>
        <v>1.3240000000000016</v>
      </c>
      <c r="AE125" s="39" t="e">
        <f>VLOOKUP(A125,summary!$A$5:$AO$5000,41,0)</f>
        <v>#REF!</v>
      </c>
      <c r="AF125" s="79" t="e">
        <f t="shared" si="50"/>
        <v>#REF!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1</v>
      </c>
      <c r="I126" s="67">
        <f t="shared" si="51"/>
        <v>8.34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1.1676</v>
      </c>
      <c r="W126" s="69">
        <f t="shared" si="43"/>
        <v>3.3360000000000001E-2</v>
      </c>
      <c r="X126" s="69">
        <f t="shared" si="44"/>
        <v>0.13344</v>
      </c>
      <c r="Y126" s="69">
        <f t="shared" si="45"/>
        <v>1.668E-2</v>
      </c>
      <c r="Z126" s="69">
        <f t="shared" si="46"/>
        <v>6.6720000000000002E-2</v>
      </c>
      <c r="AA126" s="69">
        <f t="shared" si="47"/>
        <v>8.3400000000000016E-2</v>
      </c>
      <c r="AB126" s="69">
        <f t="shared" si="48"/>
        <v>0.16680000000000003</v>
      </c>
      <c r="AC126" s="58">
        <f t="shared" si="49"/>
        <v>0.99200000000000088</v>
      </c>
      <c r="AD126" s="82">
        <f t="shared" si="52"/>
        <v>2.6600000000000015</v>
      </c>
      <c r="AE126" s="39" t="e">
        <f>VLOOKUP(A126,summary!$A$5:$AO$5000,41,0)</f>
        <v>#REF!</v>
      </c>
      <c r="AF126" s="79" t="e">
        <f t="shared" si="50"/>
        <v>#REF!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2">
        <f t="shared" si="52"/>
        <v>0.19999999999999973</v>
      </c>
      <c r="AE127" s="39" t="e">
        <f>VLOOKUP(A127,summary!$A$5:$AO$5000,41,0)</f>
        <v>#REF!</v>
      </c>
      <c r="AF127" s="79" t="e">
        <f t="shared" si="50"/>
        <v>#REF!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2">
        <f t="shared" si="52"/>
        <v>0</v>
      </c>
      <c r="AE128" s="39" t="e">
        <f>VLOOKUP(A128,summary!$A$5:$AO$5000,41,0)</f>
        <v>#REF!</v>
      </c>
      <c r="AF128" s="79" t="e">
        <f t="shared" si="50"/>
        <v>#REF!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8</v>
      </c>
      <c r="I129" s="67">
        <f t="shared" si="51"/>
        <v>116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16.240000000000002</v>
      </c>
      <c r="W129" s="69">
        <f t="shared" si="43"/>
        <v>0.46400000000000008</v>
      </c>
      <c r="X129" s="69">
        <f t="shared" si="44"/>
        <v>1.8560000000000003</v>
      </c>
      <c r="Y129" s="69">
        <f t="shared" si="45"/>
        <v>0.23200000000000004</v>
      </c>
      <c r="Z129" s="69">
        <f t="shared" si="46"/>
        <v>0.92800000000000016</v>
      </c>
      <c r="AA129" s="69">
        <f t="shared" si="47"/>
        <v>1.1600000000000001</v>
      </c>
      <c r="AB129" s="69">
        <f t="shared" si="48"/>
        <v>2.3200000000000003</v>
      </c>
      <c r="AC129" s="58">
        <f t="shared" si="49"/>
        <v>4.8000000000000114</v>
      </c>
      <c r="AD129" s="82">
        <f t="shared" si="52"/>
        <v>23.800000000000004</v>
      </c>
      <c r="AE129" s="39" t="e">
        <f>VLOOKUP(A129,summary!$A$5:$AO$5000,41,0)</f>
        <v>#REF!</v>
      </c>
      <c r="AF129" s="79" t="e">
        <f t="shared" si="50"/>
        <v>#REF!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2">
        <f t="shared" si="52"/>
        <v>1.3000000000000007</v>
      </c>
      <c r="AE130" s="39" t="e">
        <f>VLOOKUP(A130,summary!$A$5:$AO$5000,41,0)</f>
        <v>#REF!</v>
      </c>
      <c r="AF130" s="79" t="e">
        <f t="shared" si="50"/>
        <v>#REF!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2">
        <f t="shared" si="52"/>
        <v>0.31999999999999984</v>
      </c>
      <c r="AE131" s="39" t="e">
        <f>VLOOKUP(A131,summary!$A$5:$AO$5000,41,0)</f>
        <v>#REF!</v>
      </c>
      <c r="AF131" s="79" t="e">
        <f t="shared" si="50"/>
        <v>#REF!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2">
        <f t="shared" si="52"/>
        <v>0</v>
      </c>
      <c r="AE132" s="39" t="e">
        <f>VLOOKUP(A132,summary!$A$5:$AO$5000,41,0)</f>
        <v>#REF!</v>
      </c>
      <c r="AF132" s="79" t="e">
        <f t="shared" si="50"/>
        <v>#REF!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2">
        <f t="shared" si="52"/>
        <v>1.1000000000000014</v>
      </c>
      <c r="AE133" s="39" t="e">
        <f>VLOOKUP(A133,summary!$A$5:$AO$5000,41,0)</f>
        <v>#REF!</v>
      </c>
      <c r="AF133" s="79" t="e">
        <f t="shared" si="50"/>
        <v>#REF!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2">
        <f t="shared" si="52"/>
        <v>2.25</v>
      </c>
      <c r="AE134" s="39" t="e">
        <f>VLOOKUP(A134,summary!$A$5:$AO$5000,41,0)</f>
        <v>#REF!</v>
      </c>
      <c r="AF134" s="79" t="e">
        <f t="shared" si="50"/>
        <v>#REF!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2">
        <f t="shared" si="52"/>
        <v>0.10000000000000142</v>
      </c>
      <c r="AE135" s="39" t="e">
        <f>VLOOKUP(A135,summary!$A$5:$AO$5000,41,0)</f>
        <v>#REF!</v>
      </c>
      <c r="AF135" s="79" t="e">
        <f t="shared" si="50"/>
        <v>#REF!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2">
        <f t="shared" si="52"/>
        <v>0</v>
      </c>
      <c r="AE136" s="39" t="e">
        <f>VLOOKUP(A136,summary!$A$5:$AO$5000,41,0)</f>
        <v>#REF!</v>
      </c>
      <c r="AF136" s="79" t="e">
        <f t="shared" si="50"/>
        <v>#REF!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1</v>
      </c>
      <c r="I137" s="67">
        <f t="shared" si="51"/>
        <v>50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7</v>
      </c>
      <c r="W137" s="69">
        <f t="shared" ref="W137:W200" si="62">$H137*L137</f>
        <v>0.2</v>
      </c>
      <c r="X137" s="69">
        <f t="shared" ref="X137:X200" si="63">$H137*M137</f>
        <v>0.8</v>
      </c>
      <c r="Y137" s="69">
        <f t="shared" ref="Y137:Y200" si="64">$H137*N137</f>
        <v>0.1</v>
      </c>
      <c r="Z137" s="69">
        <f t="shared" ref="Z137:Z200" si="65">$H137*O137</f>
        <v>0.4</v>
      </c>
      <c r="AA137" s="69">
        <f t="shared" ref="AA137:AA200" si="66">$H137*P137</f>
        <v>0.5</v>
      </c>
      <c r="AB137" s="69">
        <f t="shared" ref="AB137:AB200" si="67">$H137*Q137</f>
        <v>1</v>
      </c>
      <c r="AC137" s="58">
        <f t="shared" ref="AC137:AC200" si="68">U137*H137</f>
        <v>0</v>
      </c>
      <c r="AD137" s="82">
        <f t="shared" si="52"/>
        <v>10</v>
      </c>
      <c r="AE137" s="39" t="e">
        <f>VLOOKUP(A137,summary!$A$5:$AO$5000,41,0)</f>
        <v>#REF!</v>
      </c>
      <c r="AF137" s="79" t="e">
        <f t="shared" ref="AF137:AF200" si="69">AE137*G137</f>
        <v>#REF!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7</v>
      </c>
      <c r="I138" s="67">
        <f t="shared" ref="I138:I201" si="70">G138*H138</f>
        <v>68.25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14.3325</v>
      </c>
      <c r="W138" s="69">
        <f t="shared" si="62"/>
        <v>0.40949999999999998</v>
      </c>
      <c r="X138" s="69">
        <f t="shared" si="63"/>
        <v>1.6379999999999999</v>
      </c>
      <c r="Y138" s="69">
        <f t="shared" si="64"/>
        <v>0.20474999999999999</v>
      </c>
      <c r="Z138" s="69">
        <f t="shared" si="65"/>
        <v>0.81899999999999995</v>
      </c>
      <c r="AA138" s="69">
        <f t="shared" si="66"/>
        <v>1.0237499999999999</v>
      </c>
      <c r="AB138" s="69">
        <f t="shared" si="67"/>
        <v>2.0474999999999999</v>
      </c>
      <c r="AC138" s="58">
        <f t="shared" si="68"/>
        <v>2.274999999999995</v>
      </c>
      <c r="AD138" s="82">
        <f t="shared" ref="AD138:AD201" si="71">SUM(T138:AB138)</f>
        <v>20.799999999999997</v>
      </c>
      <c r="AE138" s="39" t="e">
        <f>VLOOKUP(A138,summary!$A$5:$AO$5000,41,0)</f>
        <v>#REF!</v>
      </c>
      <c r="AF138" s="79" t="e">
        <f t="shared" si="69"/>
        <v>#REF!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1</v>
      </c>
      <c r="I139" s="67">
        <f t="shared" si="70"/>
        <v>6.8250000000000002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1.4332499999999999</v>
      </c>
      <c r="W139" s="69">
        <f t="shared" si="62"/>
        <v>4.095E-2</v>
      </c>
      <c r="X139" s="69">
        <f t="shared" si="63"/>
        <v>0.1638</v>
      </c>
      <c r="Y139" s="69">
        <f t="shared" si="64"/>
        <v>2.0475E-2</v>
      </c>
      <c r="Z139" s="69">
        <f t="shared" si="65"/>
        <v>8.1900000000000001E-2</v>
      </c>
      <c r="AA139" s="69">
        <f t="shared" si="66"/>
        <v>0.10237499999999999</v>
      </c>
      <c r="AB139" s="69">
        <f t="shared" si="67"/>
        <v>0.20474999999999999</v>
      </c>
      <c r="AC139" s="58">
        <f t="shared" si="68"/>
        <v>0.6274999999999995</v>
      </c>
      <c r="AD139" s="82">
        <f t="shared" si="71"/>
        <v>2.6749999999999998</v>
      </c>
      <c r="AE139" s="39" t="e">
        <f>VLOOKUP(A139,summary!$A$5:$AO$5000,41,0)</f>
        <v>#REF!</v>
      </c>
      <c r="AF139" s="79" t="e">
        <f t="shared" si="69"/>
        <v>#REF!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2">
        <f t="shared" si="71"/>
        <v>0.19999999999999973</v>
      </c>
      <c r="AE140" s="39" t="e">
        <f>VLOOKUP(A140,summary!$A$5:$AO$5000,41,0)</f>
        <v>#REF!</v>
      </c>
      <c r="AF140" s="79" t="e">
        <f t="shared" si="69"/>
        <v>#REF!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2">
        <f t="shared" si="71"/>
        <v>0.18000000000000016</v>
      </c>
      <c r="AE141" s="39" t="e">
        <f>VLOOKUP(A141,summary!$A$5:$AO$5000,41,0)</f>
        <v>#REF!</v>
      </c>
      <c r="AF141" s="79" t="e">
        <f t="shared" si="69"/>
        <v>#REF!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2">
        <f t="shared" si="71"/>
        <v>0</v>
      </c>
      <c r="AE142" s="39" t="e">
        <f>VLOOKUP(A142,summary!$A$5:$AO$5000,41,0)</f>
        <v>#REF!</v>
      </c>
      <c r="AF142" s="79" t="e">
        <f t="shared" si="69"/>
        <v>#REF!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2</v>
      </c>
      <c r="I143" s="67">
        <f t="shared" si="70"/>
        <v>140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12.739999999999998</v>
      </c>
      <c r="W143" s="69">
        <f t="shared" si="62"/>
        <v>0.36399999999999999</v>
      </c>
      <c r="X143" s="69">
        <f t="shared" si="63"/>
        <v>1.456</v>
      </c>
      <c r="Y143" s="69">
        <f t="shared" si="64"/>
        <v>0.182</v>
      </c>
      <c r="Z143" s="69">
        <f t="shared" si="65"/>
        <v>0.72799999999999998</v>
      </c>
      <c r="AA143" s="69">
        <f t="shared" si="66"/>
        <v>0.91</v>
      </c>
      <c r="AB143" s="69">
        <f t="shared" si="67"/>
        <v>1.82</v>
      </c>
      <c r="AC143" s="58">
        <f t="shared" si="68"/>
        <v>1.8000000000000114</v>
      </c>
      <c r="AD143" s="82">
        <f t="shared" si="71"/>
        <v>19.100000000000005</v>
      </c>
      <c r="AE143" s="39" t="e">
        <f>VLOOKUP(A143,summary!$A$5:$AO$5000,41,0)</f>
        <v>#REF!</v>
      </c>
      <c r="AF143" s="79" t="e">
        <f t="shared" si="69"/>
        <v>#REF!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7</v>
      </c>
      <c r="I144" s="67">
        <f t="shared" si="70"/>
        <v>81.666666666666671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17.150000000000002</v>
      </c>
      <c r="W144" s="69">
        <f t="shared" si="62"/>
        <v>0.49000000000000005</v>
      </c>
      <c r="X144" s="69">
        <f t="shared" si="63"/>
        <v>1.9600000000000002</v>
      </c>
      <c r="Y144" s="69">
        <f t="shared" si="64"/>
        <v>0.24500000000000002</v>
      </c>
      <c r="Z144" s="69">
        <f t="shared" si="65"/>
        <v>0.98000000000000009</v>
      </c>
      <c r="AA144" s="69">
        <f t="shared" si="66"/>
        <v>1.2250000000000003</v>
      </c>
      <c r="AB144" s="69">
        <f t="shared" si="67"/>
        <v>2.4500000000000006</v>
      </c>
      <c r="AC144" s="58">
        <f t="shared" si="68"/>
        <v>5.833333333333325</v>
      </c>
      <c r="AD144" s="82">
        <f t="shared" si="71"/>
        <v>25.333333333333336</v>
      </c>
      <c r="AE144" s="39" t="e">
        <f>VLOOKUP(A144,summary!$A$5:$AO$5000,41,0)</f>
        <v>#REF!</v>
      </c>
      <c r="AF144" s="79" t="e">
        <f t="shared" si="69"/>
        <v>#REF!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0</v>
      </c>
      <c r="I145" s="67">
        <f t="shared" si="70"/>
        <v>0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0</v>
      </c>
      <c r="W145" s="69">
        <f t="shared" si="62"/>
        <v>0</v>
      </c>
      <c r="X145" s="69">
        <f t="shared" si="63"/>
        <v>0</v>
      </c>
      <c r="Y145" s="69">
        <f t="shared" si="64"/>
        <v>0</v>
      </c>
      <c r="Z145" s="69">
        <f t="shared" si="65"/>
        <v>0</v>
      </c>
      <c r="AA145" s="69">
        <f t="shared" si="66"/>
        <v>0</v>
      </c>
      <c r="AB145" s="69">
        <f t="shared" si="67"/>
        <v>0</v>
      </c>
      <c r="AC145" s="58">
        <f t="shared" si="68"/>
        <v>0</v>
      </c>
      <c r="AD145" s="82">
        <f t="shared" si="71"/>
        <v>0.50000000000000178</v>
      </c>
      <c r="AE145" s="39" t="e">
        <f>VLOOKUP(A145,summary!$A$5:$AO$5000,41,0)</f>
        <v>#REF!</v>
      </c>
      <c r="AF145" s="79" t="e">
        <f t="shared" si="69"/>
        <v>#REF!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1</v>
      </c>
      <c r="I146" s="67">
        <f t="shared" si="70"/>
        <v>4.666666666666667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0.98</v>
      </c>
      <c r="W146" s="69">
        <f t="shared" si="62"/>
        <v>2.8000000000000004E-2</v>
      </c>
      <c r="X146" s="69">
        <f t="shared" si="63"/>
        <v>0.11200000000000002</v>
      </c>
      <c r="Y146" s="69">
        <f t="shared" si="64"/>
        <v>1.4000000000000002E-2</v>
      </c>
      <c r="Z146" s="69">
        <f t="shared" si="65"/>
        <v>5.6000000000000008E-2</v>
      </c>
      <c r="AA146" s="69">
        <f t="shared" si="66"/>
        <v>7.0000000000000007E-2</v>
      </c>
      <c r="AB146" s="69">
        <f t="shared" si="67"/>
        <v>0.14000000000000001</v>
      </c>
      <c r="AC146" s="58">
        <f t="shared" si="68"/>
        <v>0.33333333333333304</v>
      </c>
      <c r="AD146" s="82">
        <f t="shared" si="71"/>
        <v>1.7333333333333334</v>
      </c>
      <c r="AE146" s="39" t="e">
        <f>VLOOKUP(A146,summary!$A$5:$AO$5000,41,0)</f>
        <v>#REF!</v>
      </c>
      <c r="AF146" s="79" t="e">
        <f t="shared" si="69"/>
        <v>#REF!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2">
        <f t="shared" si="71"/>
        <v>0.16666666666666652</v>
      </c>
      <c r="AE147" s="39" t="e">
        <f>VLOOKUP(A147,summary!$A$5:$AO$5000,41,0)</f>
        <v>#REF!</v>
      </c>
      <c r="AF147" s="79" t="e">
        <f t="shared" si="69"/>
        <v>#REF!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2">
        <f t="shared" si="71"/>
        <v>8.3333333333333259E-2</v>
      </c>
      <c r="AE148" s="39" t="e">
        <f>VLOOKUP(A148,summary!$A$5:$AO$5000,41,0)</f>
        <v>#REF!</v>
      </c>
      <c r="AF148" s="79" t="e">
        <f t="shared" si="69"/>
        <v>#REF!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2</v>
      </c>
      <c r="I149" s="67">
        <f t="shared" si="70"/>
        <v>124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21.7</v>
      </c>
      <c r="W149" s="69">
        <f t="shared" si="62"/>
        <v>0.62</v>
      </c>
      <c r="X149" s="69">
        <f t="shared" si="63"/>
        <v>2.48</v>
      </c>
      <c r="Y149" s="69">
        <f t="shared" si="64"/>
        <v>0.31</v>
      </c>
      <c r="Z149" s="69">
        <f t="shared" si="65"/>
        <v>1.24</v>
      </c>
      <c r="AA149" s="69">
        <f t="shared" si="66"/>
        <v>1.55</v>
      </c>
      <c r="AB149" s="69">
        <f t="shared" si="67"/>
        <v>3.1</v>
      </c>
      <c r="AC149" s="58">
        <f t="shared" si="68"/>
        <v>5</v>
      </c>
      <c r="AD149" s="82">
        <f t="shared" si="71"/>
        <v>33.5</v>
      </c>
      <c r="AE149" s="39" t="e">
        <f>VLOOKUP(A149,summary!$A$5:$AO$5000,41,0)</f>
        <v>#REF!</v>
      </c>
      <c r="AF149" s="79" t="e">
        <f t="shared" si="69"/>
        <v>#REF!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10</v>
      </c>
      <c r="I150" s="67">
        <f t="shared" si="70"/>
        <v>124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26.039999999999996</v>
      </c>
      <c r="W150" s="69">
        <f t="shared" si="62"/>
        <v>0.74399999999999999</v>
      </c>
      <c r="X150" s="69">
        <f t="shared" si="63"/>
        <v>2.976</v>
      </c>
      <c r="Y150" s="69">
        <f t="shared" si="64"/>
        <v>0.372</v>
      </c>
      <c r="Z150" s="69">
        <f t="shared" si="65"/>
        <v>1.488</v>
      </c>
      <c r="AA150" s="69">
        <f t="shared" si="66"/>
        <v>1.8599999999999999</v>
      </c>
      <c r="AB150" s="69">
        <f t="shared" si="67"/>
        <v>3.7199999999999998</v>
      </c>
      <c r="AC150" s="58">
        <f t="shared" si="68"/>
        <v>18.79999999999999</v>
      </c>
      <c r="AD150" s="82">
        <f t="shared" si="71"/>
        <v>39.079999999999991</v>
      </c>
      <c r="AE150" s="39" t="e">
        <f>VLOOKUP(A150,summary!$A$5:$AO$5000,41,0)</f>
        <v>#REF!</v>
      </c>
      <c r="AF150" s="79" t="e">
        <f t="shared" si="69"/>
        <v>#REF!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0</v>
      </c>
      <c r="I151" s="67">
        <f t="shared" si="70"/>
        <v>0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</v>
      </c>
      <c r="W151" s="69">
        <f t="shared" si="62"/>
        <v>0</v>
      </c>
      <c r="X151" s="69">
        <f t="shared" si="63"/>
        <v>0</v>
      </c>
      <c r="Y151" s="69">
        <f t="shared" si="64"/>
        <v>0</v>
      </c>
      <c r="Z151" s="69">
        <f t="shared" si="65"/>
        <v>0</v>
      </c>
      <c r="AA151" s="69">
        <f t="shared" si="66"/>
        <v>0</v>
      </c>
      <c r="AB151" s="69">
        <f t="shared" si="67"/>
        <v>0</v>
      </c>
      <c r="AC151" s="58">
        <f t="shared" si="68"/>
        <v>0</v>
      </c>
      <c r="AD151" s="82">
        <f t="shared" si="71"/>
        <v>0.37599999999999989</v>
      </c>
      <c r="AE151" s="39" t="e">
        <f>VLOOKUP(A151,summary!$A$5:$AO$5000,41,0)</f>
        <v>#REF!</v>
      </c>
      <c r="AF151" s="79" t="e">
        <f t="shared" si="69"/>
        <v>#REF!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1</v>
      </c>
      <c r="I152" s="67">
        <f t="shared" si="70"/>
        <v>1.24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0.26039999999999996</v>
      </c>
      <c r="W152" s="69">
        <f t="shared" si="62"/>
        <v>7.4400000000000004E-3</v>
      </c>
      <c r="X152" s="69">
        <f t="shared" si="63"/>
        <v>2.9760000000000002E-2</v>
      </c>
      <c r="Y152" s="69">
        <f t="shared" si="64"/>
        <v>3.7200000000000002E-3</v>
      </c>
      <c r="Z152" s="69">
        <f t="shared" si="65"/>
        <v>1.4880000000000001E-2</v>
      </c>
      <c r="AA152" s="69">
        <f t="shared" si="66"/>
        <v>1.8600000000000002E-2</v>
      </c>
      <c r="AB152" s="69">
        <f t="shared" si="67"/>
        <v>3.7200000000000004E-2</v>
      </c>
      <c r="AC152" s="58">
        <f t="shared" si="68"/>
        <v>0.18799999999999994</v>
      </c>
      <c r="AD152" s="82">
        <f t="shared" si="71"/>
        <v>0.55999999999999983</v>
      </c>
      <c r="AE152" s="39" t="e">
        <f>VLOOKUP(A152,summary!$A$5:$AO$5000,41,0)</f>
        <v>#REF!</v>
      </c>
      <c r="AF152" s="79" t="e">
        <f t="shared" si="69"/>
        <v>#REF!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1</v>
      </c>
      <c r="I153" s="67">
        <f t="shared" si="70"/>
        <v>32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6.72</v>
      </c>
      <c r="W153" s="69">
        <f t="shared" si="62"/>
        <v>0.192</v>
      </c>
      <c r="X153" s="69">
        <f t="shared" si="63"/>
        <v>0.76800000000000002</v>
      </c>
      <c r="Y153" s="69">
        <f t="shared" si="64"/>
        <v>9.6000000000000002E-2</v>
      </c>
      <c r="Z153" s="69">
        <f t="shared" si="65"/>
        <v>0.38400000000000001</v>
      </c>
      <c r="AA153" s="69">
        <f t="shared" si="66"/>
        <v>0.48</v>
      </c>
      <c r="AB153" s="69">
        <f t="shared" si="67"/>
        <v>0.96</v>
      </c>
      <c r="AC153" s="58">
        <f t="shared" si="68"/>
        <v>4.3999999999999986</v>
      </c>
      <c r="AD153" s="82">
        <f t="shared" si="71"/>
        <v>14</v>
      </c>
      <c r="AE153" s="39" t="e">
        <f>VLOOKUP(A153,summary!$A$5:$AO$5000,41,0)</f>
        <v>#REF!</v>
      </c>
      <c r="AF153" s="79" t="e">
        <f t="shared" si="69"/>
        <v>#REF!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2</v>
      </c>
      <c r="I154" s="67">
        <f t="shared" si="70"/>
        <v>12.8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2.6879999999999997</v>
      </c>
      <c r="W154" s="69">
        <f t="shared" si="62"/>
        <v>7.6799999999999993E-2</v>
      </c>
      <c r="X154" s="69">
        <f t="shared" si="63"/>
        <v>0.30719999999999997</v>
      </c>
      <c r="Y154" s="69">
        <f t="shared" si="64"/>
        <v>3.8399999999999997E-2</v>
      </c>
      <c r="Z154" s="69">
        <f t="shared" si="65"/>
        <v>0.15359999999999999</v>
      </c>
      <c r="AA154" s="69">
        <f t="shared" si="66"/>
        <v>0.192</v>
      </c>
      <c r="AB154" s="69">
        <f t="shared" si="67"/>
        <v>0.38400000000000001</v>
      </c>
      <c r="AC154" s="58">
        <f t="shared" si="68"/>
        <v>3.3599999999999994</v>
      </c>
      <c r="AD154" s="82">
        <f t="shared" si="71"/>
        <v>5.5200000000000005</v>
      </c>
      <c r="AE154" s="39" t="e">
        <f>VLOOKUP(A154,summary!$A$5:$AO$5000,41,0)</f>
        <v>#REF!</v>
      </c>
      <c r="AF154" s="79" t="e">
        <f t="shared" si="69"/>
        <v>#REF!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2">
        <f t="shared" si="71"/>
        <v>0.33599999999999985</v>
      </c>
      <c r="AE155" s="39" t="e">
        <f>VLOOKUP(A155,summary!$A$5:$AO$5000,41,0)</f>
        <v>#REF!</v>
      </c>
      <c r="AF155" s="79" t="e">
        <f t="shared" si="69"/>
        <v>#REF!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2">
        <f t="shared" si="71"/>
        <v>0.16799999999999993</v>
      </c>
      <c r="AE156" s="39" t="e">
        <f>VLOOKUP(A156,summary!$A$5:$AO$5000,41,0)</f>
        <v>#REF!</v>
      </c>
      <c r="AF156" s="79" t="e">
        <f t="shared" si="69"/>
        <v>#REF!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4</v>
      </c>
      <c r="I157" s="67">
        <f t="shared" si="70"/>
        <v>24.8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5.2079999999999993</v>
      </c>
      <c r="W157" s="69">
        <f t="shared" si="62"/>
        <v>0.14879999999999999</v>
      </c>
      <c r="X157" s="69">
        <f t="shared" si="63"/>
        <v>0.59519999999999995</v>
      </c>
      <c r="Y157" s="69">
        <f t="shared" si="64"/>
        <v>7.4399999999999994E-2</v>
      </c>
      <c r="Z157" s="69">
        <f t="shared" si="65"/>
        <v>0.29759999999999998</v>
      </c>
      <c r="AA157" s="69">
        <f t="shared" si="66"/>
        <v>0.372</v>
      </c>
      <c r="AB157" s="69">
        <f t="shared" si="67"/>
        <v>0.74399999999999999</v>
      </c>
      <c r="AC157" s="58">
        <f t="shared" si="68"/>
        <v>1.759999999999998</v>
      </c>
      <c r="AD157" s="82">
        <f t="shared" si="71"/>
        <v>7.8799999999999981</v>
      </c>
      <c r="AE157" s="39" t="e">
        <f>VLOOKUP(A157,summary!$A$5:$AO$5000,41,0)</f>
        <v>#REF!</v>
      </c>
      <c r="AF157" s="79" t="e">
        <f t="shared" si="69"/>
        <v>#REF!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1</v>
      </c>
      <c r="I158" s="67">
        <f t="shared" si="70"/>
        <v>25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5.25</v>
      </c>
      <c r="W158" s="69">
        <f t="shared" si="62"/>
        <v>0.15</v>
      </c>
      <c r="X158" s="69">
        <f t="shared" si="63"/>
        <v>0.6</v>
      </c>
      <c r="Y158" s="69">
        <f t="shared" si="64"/>
        <v>7.4999999999999997E-2</v>
      </c>
      <c r="Z158" s="69">
        <f t="shared" si="65"/>
        <v>0.3</v>
      </c>
      <c r="AA158" s="69">
        <f t="shared" si="66"/>
        <v>0.375</v>
      </c>
      <c r="AB158" s="69">
        <f t="shared" si="67"/>
        <v>0.75</v>
      </c>
      <c r="AC158" s="58">
        <f t="shared" si="68"/>
        <v>0.5</v>
      </c>
      <c r="AD158" s="82">
        <f t="shared" si="71"/>
        <v>8</v>
      </c>
      <c r="AE158" s="39" t="e">
        <f>VLOOKUP(A158,summary!$A$5:$AO$5000,41,0)</f>
        <v>#REF!</v>
      </c>
      <c r="AF158" s="79" t="e">
        <f t="shared" si="69"/>
        <v>#REF!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9</v>
      </c>
      <c r="I159" s="67">
        <f t="shared" si="70"/>
        <v>45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9.4499999999999993</v>
      </c>
      <c r="W159" s="69">
        <f t="shared" si="62"/>
        <v>0.27</v>
      </c>
      <c r="X159" s="69">
        <f t="shared" si="63"/>
        <v>1.08</v>
      </c>
      <c r="Y159" s="69">
        <f t="shared" si="64"/>
        <v>0.13500000000000001</v>
      </c>
      <c r="Z159" s="69">
        <f t="shared" si="65"/>
        <v>0.54</v>
      </c>
      <c r="AA159" s="69">
        <f t="shared" si="66"/>
        <v>0.67500000000000004</v>
      </c>
      <c r="AB159" s="69">
        <f t="shared" si="67"/>
        <v>1.35</v>
      </c>
      <c r="AC159" s="58">
        <f t="shared" si="68"/>
        <v>4.5</v>
      </c>
      <c r="AD159" s="82">
        <f t="shared" si="71"/>
        <v>13.999999999999998</v>
      </c>
      <c r="AE159" s="39" t="e">
        <f>VLOOKUP(A159,summary!$A$5:$AO$5000,41,0)</f>
        <v>#REF!</v>
      </c>
      <c r="AF159" s="79" t="e">
        <f t="shared" si="69"/>
        <v>#REF!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2">
        <f t="shared" si="71"/>
        <v>9.9999999999999867E-2</v>
      </c>
      <c r="AE160" s="39" t="e">
        <f>VLOOKUP(A160,summary!$A$5:$AO$5000,41,0)</f>
        <v>#REF!</v>
      </c>
      <c r="AF160" s="79" t="e">
        <f t="shared" si="69"/>
        <v>#REF!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2">
        <f t="shared" si="71"/>
        <v>0</v>
      </c>
      <c r="AE161" s="39" t="e">
        <f>VLOOKUP(A161,summary!$A$5:$AO$5000,41,0)</f>
        <v>#REF!</v>
      </c>
      <c r="AF161" s="79" t="e">
        <f t="shared" si="69"/>
        <v>#REF!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2</v>
      </c>
      <c r="I162" s="67">
        <f t="shared" si="70"/>
        <v>16.333333333333332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2.2866666666666666</v>
      </c>
      <c r="W162" s="69">
        <f t="shared" si="62"/>
        <v>6.5333333333333327E-2</v>
      </c>
      <c r="X162" s="69">
        <f t="shared" si="63"/>
        <v>0.26133333333333331</v>
      </c>
      <c r="Y162" s="69">
        <f t="shared" si="64"/>
        <v>3.2666666666666663E-2</v>
      </c>
      <c r="Z162" s="69">
        <f t="shared" si="65"/>
        <v>0.13066666666666665</v>
      </c>
      <c r="AA162" s="69">
        <f t="shared" si="66"/>
        <v>0.16333333333333333</v>
      </c>
      <c r="AB162" s="69">
        <f t="shared" si="67"/>
        <v>0.32666666666666666</v>
      </c>
      <c r="AC162" s="58">
        <f t="shared" si="68"/>
        <v>0.40000000000000213</v>
      </c>
      <c r="AD162" s="82">
        <f t="shared" si="71"/>
        <v>3.4666666666666672</v>
      </c>
      <c r="AE162" s="39" t="e">
        <f>VLOOKUP(A162,summary!$A$5:$AO$5000,41,0)</f>
        <v>#REF!</v>
      </c>
      <c r="AF162" s="79" t="e">
        <f t="shared" si="69"/>
        <v>#REF!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2">
        <f t="shared" si="71"/>
        <v>4.0000000000000036E-2</v>
      </c>
      <c r="AE163" s="39" t="e">
        <f>VLOOKUP(A163,summary!$A$5:$AO$5000,41,0)</f>
        <v>#REF!</v>
      </c>
      <c r="AF163" s="79" t="e">
        <f t="shared" si="69"/>
        <v>#REF!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2">
        <f t="shared" si="71"/>
        <v>0.10000000000000053</v>
      </c>
      <c r="AE164" s="39" t="e">
        <f>VLOOKUP(A164,summary!$A$5:$AO$5000,41,0)</f>
        <v>#REF!</v>
      </c>
      <c r="AF164" s="79" t="e">
        <f t="shared" si="69"/>
        <v>#REF!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2">
        <f t="shared" si="71"/>
        <v>0</v>
      </c>
      <c r="AE165" s="39" t="e">
        <f>VLOOKUP(A165,summary!$A$5:$AO$5000,41,0)</f>
        <v>#REF!</v>
      </c>
      <c r="AF165" s="79" t="e">
        <f t="shared" si="69"/>
        <v>#REF!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8</v>
      </c>
      <c r="I166" s="67">
        <f t="shared" si="70"/>
        <v>56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15.68</v>
      </c>
      <c r="W166" s="69">
        <f t="shared" si="62"/>
        <v>0.44800000000000006</v>
      </c>
      <c r="X166" s="69">
        <f t="shared" si="63"/>
        <v>1.7920000000000003</v>
      </c>
      <c r="Y166" s="69">
        <f t="shared" si="64"/>
        <v>0.22400000000000003</v>
      </c>
      <c r="Z166" s="69">
        <f t="shared" si="65"/>
        <v>0.89600000000000013</v>
      </c>
      <c r="AA166" s="69">
        <f t="shared" si="66"/>
        <v>1.1200000000000001</v>
      </c>
      <c r="AB166" s="69">
        <f t="shared" si="67"/>
        <v>2.2400000000000002</v>
      </c>
      <c r="AC166" s="58">
        <f t="shared" si="68"/>
        <v>1.5999999999999943</v>
      </c>
      <c r="AD166" s="82">
        <f t="shared" si="71"/>
        <v>22.6</v>
      </c>
      <c r="AE166" s="39" t="e">
        <f>VLOOKUP(A166,summary!$A$5:$AO$5000,41,0)</f>
        <v>#REF!</v>
      </c>
      <c r="AF166" s="79" t="e">
        <f t="shared" si="69"/>
        <v>#REF!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0</v>
      </c>
      <c r="I167" s="67">
        <f t="shared" si="70"/>
        <v>0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0</v>
      </c>
      <c r="W167" s="69">
        <f t="shared" si="62"/>
        <v>0</v>
      </c>
      <c r="X167" s="69">
        <f t="shared" si="63"/>
        <v>0</v>
      </c>
      <c r="Y167" s="69">
        <f t="shared" si="64"/>
        <v>0</v>
      </c>
      <c r="Z167" s="69">
        <f t="shared" si="65"/>
        <v>0</v>
      </c>
      <c r="AA167" s="69">
        <f t="shared" si="66"/>
        <v>0</v>
      </c>
      <c r="AB167" s="69">
        <f t="shared" si="67"/>
        <v>0</v>
      </c>
      <c r="AC167" s="58">
        <f t="shared" si="68"/>
        <v>0</v>
      </c>
      <c r="AD167" s="82">
        <f t="shared" si="71"/>
        <v>4.0000000000000258E-2</v>
      </c>
      <c r="AE167" s="39" t="e">
        <f>VLOOKUP(A167,summary!$A$5:$AO$5000,41,0)</f>
        <v>#REF!</v>
      </c>
      <c r="AF167" s="79" t="e">
        <f t="shared" si="69"/>
        <v>#REF!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2">
        <f t="shared" si="71"/>
        <v>10.599999999999966</v>
      </c>
      <c r="AE168" s="39" t="e">
        <f>VLOOKUP(A168,summary!$A$5:$AO$5000,41,0)</f>
        <v>#REF!</v>
      </c>
      <c r="AF168" s="79" t="e">
        <f t="shared" si="69"/>
        <v>#REF!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19</v>
      </c>
      <c r="I169" s="67">
        <f t="shared" si="70"/>
        <v>157.70000000000002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44.155999999999999</v>
      </c>
      <c r="W169" s="69">
        <f t="shared" si="62"/>
        <v>1.2616000000000001</v>
      </c>
      <c r="X169" s="69">
        <f t="shared" si="63"/>
        <v>5.0464000000000002</v>
      </c>
      <c r="Y169" s="69">
        <f t="shared" si="64"/>
        <v>0.63080000000000003</v>
      </c>
      <c r="Z169" s="69">
        <f t="shared" si="65"/>
        <v>2.5232000000000001</v>
      </c>
      <c r="AA169" s="69">
        <f t="shared" si="66"/>
        <v>3.1540000000000008</v>
      </c>
      <c r="AB169" s="69">
        <f t="shared" si="67"/>
        <v>6.3080000000000016</v>
      </c>
      <c r="AC169" s="58">
        <f t="shared" si="68"/>
        <v>7.2199999999999811</v>
      </c>
      <c r="AD169" s="82">
        <f t="shared" si="71"/>
        <v>63.460000000000008</v>
      </c>
      <c r="AE169" s="39" t="e">
        <f>VLOOKUP(A169,summary!$A$5:$AO$5000,41,0)</f>
        <v>#REF!</v>
      </c>
      <c r="AF169" s="79" t="e">
        <f t="shared" si="69"/>
        <v>#REF!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2">
        <f t="shared" si="71"/>
        <v>8</v>
      </c>
      <c r="AE170" s="39" t="e">
        <f>VLOOKUP(A170,summary!$A$5:$AO$5000,41,0)</f>
        <v>#REF!</v>
      </c>
      <c r="AF170" s="79" t="e">
        <f t="shared" si="69"/>
        <v>#REF!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2">
        <f t="shared" si="71"/>
        <v>0.80000000000000071</v>
      </c>
      <c r="AE171" s="39" t="e">
        <f>VLOOKUP(A171,summary!$A$5:$AO$5000,41,0)</f>
        <v>#REF!</v>
      </c>
      <c r="AF171" s="79" t="e">
        <f t="shared" si="69"/>
        <v>#REF!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0</v>
      </c>
      <c r="I172" s="67">
        <f t="shared" si="70"/>
        <v>0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0</v>
      </c>
      <c r="W172" s="69">
        <f t="shared" si="62"/>
        <v>0</v>
      </c>
      <c r="X172" s="69">
        <f t="shared" si="63"/>
        <v>0</v>
      </c>
      <c r="Y172" s="69">
        <f t="shared" si="64"/>
        <v>0</v>
      </c>
      <c r="Z172" s="69">
        <f t="shared" si="65"/>
        <v>0</v>
      </c>
      <c r="AA172" s="69">
        <f t="shared" si="66"/>
        <v>0</v>
      </c>
      <c r="AB172" s="69">
        <f t="shared" si="67"/>
        <v>0</v>
      </c>
      <c r="AC172" s="58">
        <f t="shared" si="68"/>
        <v>0</v>
      </c>
      <c r="AD172" s="82">
        <f t="shared" si="71"/>
        <v>1.0500000000000007</v>
      </c>
      <c r="AE172" s="39" t="e">
        <f>VLOOKUP(A172,summary!$A$5:$AO$5000,41,0)</f>
        <v>#REF!</v>
      </c>
      <c r="AF172" s="79" t="e">
        <f t="shared" si="69"/>
        <v>#REF!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2">
        <f t="shared" si="71"/>
        <v>0</v>
      </c>
      <c r="AE173" s="39" t="e">
        <f>VLOOKUP(A173,summary!$A$5:$AO$5000,41,0)</f>
        <v>#REF!</v>
      </c>
      <c r="AF173" s="79" t="e">
        <f t="shared" si="69"/>
        <v>#REF!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3</v>
      </c>
      <c r="I174" s="67">
        <f t="shared" si="70"/>
        <v>33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6.9299999999999988</v>
      </c>
      <c r="W174" s="69">
        <f t="shared" si="62"/>
        <v>0.19800000000000001</v>
      </c>
      <c r="X174" s="69">
        <f t="shared" si="63"/>
        <v>0.79200000000000004</v>
      </c>
      <c r="Y174" s="69">
        <f t="shared" si="64"/>
        <v>9.9000000000000005E-2</v>
      </c>
      <c r="Z174" s="69">
        <f t="shared" si="65"/>
        <v>0.39600000000000002</v>
      </c>
      <c r="AA174" s="69">
        <f t="shared" si="66"/>
        <v>0.495</v>
      </c>
      <c r="AB174" s="69">
        <f t="shared" si="67"/>
        <v>0.99</v>
      </c>
      <c r="AC174" s="58">
        <f t="shared" si="68"/>
        <v>5.0999999999999979</v>
      </c>
      <c r="AD174" s="82">
        <f t="shared" si="71"/>
        <v>11.6</v>
      </c>
      <c r="AE174" s="39" t="e">
        <f>VLOOKUP(A174,summary!$A$5:$AO$5000,41,0)</f>
        <v>#REF!</v>
      </c>
      <c r="AF174" s="79" t="e">
        <f t="shared" si="69"/>
        <v>#REF!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0</v>
      </c>
      <c r="I175" s="67">
        <f t="shared" si="70"/>
        <v>0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0</v>
      </c>
      <c r="W175" s="69">
        <f t="shared" si="62"/>
        <v>0</v>
      </c>
      <c r="X175" s="69">
        <f t="shared" si="63"/>
        <v>0</v>
      </c>
      <c r="Y175" s="69">
        <f t="shared" si="64"/>
        <v>0</v>
      </c>
      <c r="Z175" s="69">
        <f t="shared" si="65"/>
        <v>0</v>
      </c>
      <c r="AA175" s="69">
        <f t="shared" si="66"/>
        <v>0</v>
      </c>
      <c r="AB175" s="69">
        <f t="shared" si="67"/>
        <v>0</v>
      </c>
      <c r="AC175" s="58">
        <f t="shared" si="68"/>
        <v>0</v>
      </c>
      <c r="AD175" s="82">
        <f t="shared" si="71"/>
        <v>0.80000000000000071</v>
      </c>
      <c r="AE175" s="39" t="e">
        <f>VLOOKUP(A175,summary!$A$5:$AO$5000,41,0)</f>
        <v>#REF!</v>
      </c>
      <c r="AF175" s="79" t="e">
        <f t="shared" si="69"/>
        <v>#REF!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2">
        <f t="shared" si="71"/>
        <v>8.0000000000000071E-2</v>
      </c>
      <c r="AE176" s="39" t="e">
        <f>VLOOKUP(A176,summary!$A$5:$AO$5000,41,0)</f>
        <v>#REF!</v>
      </c>
      <c r="AF176" s="79" t="e">
        <f t="shared" si="69"/>
        <v>#REF!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1</v>
      </c>
      <c r="I177" s="67">
        <f t="shared" si="70"/>
        <v>2.8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0.58799999999999997</v>
      </c>
      <c r="W177" s="69">
        <f t="shared" si="62"/>
        <v>1.6799999999999999E-2</v>
      </c>
      <c r="X177" s="69">
        <f t="shared" si="63"/>
        <v>6.7199999999999996E-2</v>
      </c>
      <c r="Y177" s="69">
        <f t="shared" si="64"/>
        <v>8.3999999999999995E-3</v>
      </c>
      <c r="Z177" s="69">
        <f t="shared" si="65"/>
        <v>3.3599999999999998E-2</v>
      </c>
      <c r="AA177" s="69">
        <f t="shared" si="66"/>
        <v>4.2000000000000003E-2</v>
      </c>
      <c r="AB177" s="69">
        <f t="shared" si="67"/>
        <v>8.4000000000000005E-2</v>
      </c>
      <c r="AC177" s="58">
        <f t="shared" si="68"/>
        <v>0.36000000000000032</v>
      </c>
      <c r="AD177" s="82">
        <f t="shared" si="71"/>
        <v>1.2000000000000004</v>
      </c>
      <c r="AE177" s="39" t="e">
        <f>VLOOKUP(A177,summary!$A$5:$AO$5000,41,0)</f>
        <v>#REF!</v>
      </c>
      <c r="AF177" s="79" t="e">
        <f t="shared" si="69"/>
        <v>#REF!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2">
        <f t="shared" si="71"/>
        <v>3.6000000000000032E-2</v>
      </c>
      <c r="AE178" s="39" t="e">
        <f>VLOOKUP(A178,summary!$A$5:$AO$5000,41,0)</f>
        <v>#REF!</v>
      </c>
      <c r="AF178" s="79" t="e">
        <f t="shared" si="69"/>
        <v>#REF!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2">
        <f t="shared" si="71"/>
        <v>5.1999999999999602E-2</v>
      </c>
      <c r="AE179" s="39" t="e">
        <f>VLOOKUP(A179,summary!$A$5:$AO$5000,41,0)</f>
        <v>#REF!</v>
      </c>
      <c r="AF179" s="79" t="e">
        <f t="shared" si="69"/>
        <v>#REF!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1</v>
      </c>
      <c r="I180" s="67">
        <f t="shared" si="70"/>
        <v>11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2.3099999999999996</v>
      </c>
      <c r="W180" s="69">
        <f t="shared" si="62"/>
        <v>6.6000000000000003E-2</v>
      </c>
      <c r="X180" s="69">
        <f t="shared" si="63"/>
        <v>0.26400000000000001</v>
      </c>
      <c r="Y180" s="69">
        <f t="shared" si="64"/>
        <v>3.3000000000000002E-2</v>
      </c>
      <c r="Z180" s="69">
        <f t="shared" si="65"/>
        <v>0.13200000000000001</v>
      </c>
      <c r="AA180" s="69">
        <f t="shared" si="66"/>
        <v>0.16500000000000001</v>
      </c>
      <c r="AB180" s="69">
        <f t="shared" si="67"/>
        <v>0.33</v>
      </c>
      <c r="AC180" s="58">
        <f t="shared" si="68"/>
        <v>0.69999999999999929</v>
      </c>
      <c r="AD180" s="82">
        <f t="shared" si="71"/>
        <v>3.9999999999999991</v>
      </c>
      <c r="AE180" s="39" t="e">
        <f>VLOOKUP(A180,summary!$A$5:$AO$5000,41,0)</f>
        <v>#REF!</v>
      </c>
      <c r="AF180" s="79" t="e">
        <f t="shared" si="69"/>
        <v>#REF!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0</v>
      </c>
      <c r="I181" s="67">
        <f t="shared" si="70"/>
        <v>0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</v>
      </c>
      <c r="W181" s="69">
        <f t="shared" si="62"/>
        <v>0</v>
      </c>
      <c r="X181" s="69">
        <f t="shared" si="63"/>
        <v>0</v>
      </c>
      <c r="Y181" s="69">
        <f t="shared" si="64"/>
        <v>0</v>
      </c>
      <c r="Z181" s="69">
        <f t="shared" si="65"/>
        <v>0</v>
      </c>
      <c r="AA181" s="69">
        <f t="shared" si="66"/>
        <v>0</v>
      </c>
      <c r="AB181" s="69">
        <f t="shared" si="67"/>
        <v>0</v>
      </c>
      <c r="AC181" s="58">
        <f t="shared" si="68"/>
        <v>0</v>
      </c>
      <c r="AD181" s="82">
        <f t="shared" si="71"/>
        <v>0.27999999999999936</v>
      </c>
      <c r="AE181" s="39" t="e">
        <f>VLOOKUP(A181,summary!$A$5:$AO$5000,41,0)</f>
        <v>#REF!</v>
      </c>
      <c r="AF181" s="79" t="e">
        <f t="shared" si="69"/>
        <v>#REF!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2">
        <f t="shared" si="71"/>
        <v>0.5</v>
      </c>
      <c r="AE182" s="39" t="e">
        <f>VLOOKUP(A182,summary!$A$5:$AO$5000,41,0)</f>
        <v>#REF!</v>
      </c>
      <c r="AF182" s="79" t="e">
        <f t="shared" si="69"/>
        <v>#REF!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3</v>
      </c>
      <c r="I183" s="67">
        <f t="shared" si="70"/>
        <v>54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11.339999999999998</v>
      </c>
      <c r="W183" s="69">
        <f t="shared" si="62"/>
        <v>0.32399999999999995</v>
      </c>
      <c r="X183" s="69">
        <f t="shared" si="63"/>
        <v>1.2959999999999998</v>
      </c>
      <c r="Y183" s="69">
        <f t="shared" si="64"/>
        <v>0.16199999999999998</v>
      </c>
      <c r="Z183" s="69">
        <f t="shared" si="65"/>
        <v>0.64799999999999991</v>
      </c>
      <c r="AA183" s="69">
        <f t="shared" si="66"/>
        <v>0.80999999999999983</v>
      </c>
      <c r="AB183" s="69">
        <f t="shared" si="67"/>
        <v>1.6199999999999997</v>
      </c>
      <c r="AC183" s="58">
        <f t="shared" si="68"/>
        <v>4.8000000000000043</v>
      </c>
      <c r="AD183" s="82">
        <f t="shared" si="71"/>
        <v>17.8</v>
      </c>
      <c r="AE183" s="39" t="e">
        <f>VLOOKUP(A183,summary!$A$5:$AO$5000,41,0)</f>
        <v>#REF!</v>
      </c>
      <c r="AF183" s="79" t="e">
        <f t="shared" si="69"/>
        <v>#REF!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2">
        <f t="shared" si="71"/>
        <v>0</v>
      </c>
      <c r="AE184" s="39" t="e">
        <f>VLOOKUP(A184,summary!$A$5:$AO$5000,41,0)</f>
        <v>#REF!</v>
      </c>
      <c r="AF184" s="79" t="e">
        <f t="shared" si="69"/>
        <v>#REF!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10</v>
      </c>
      <c r="I185" s="67">
        <f t="shared" si="70"/>
        <v>18.666666666666668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1.9599999999999997</v>
      </c>
      <c r="W185" s="69">
        <f t="shared" si="62"/>
        <v>5.6000000000000001E-2</v>
      </c>
      <c r="X185" s="69">
        <f t="shared" si="63"/>
        <v>0.224</v>
      </c>
      <c r="Y185" s="69">
        <f t="shared" si="64"/>
        <v>2.8000000000000001E-2</v>
      </c>
      <c r="Z185" s="69">
        <f t="shared" si="65"/>
        <v>0.112</v>
      </c>
      <c r="AA185" s="69">
        <f t="shared" si="66"/>
        <v>0.13999999999999999</v>
      </c>
      <c r="AB185" s="69">
        <f t="shared" si="67"/>
        <v>0.27999999999999997</v>
      </c>
      <c r="AC185" s="58">
        <f t="shared" si="68"/>
        <v>0.53333333333333677</v>
      </c>
      <c r="AD185" s="82">
        <f t="shared" si="71"/>
        <v>2.8533333333333339</v>
      </c>
      <c r="AE185" s="39" t="e">
        <f>VLOOKUP(A185,summary!$A$5:$AO$5000,41,0)</f>
        <v>#REF!</v>
      </c>
      <c r="AF185" s="79" t="e">
        <f t="shared" si="69"/>
        <v>#REF!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2">
        <f t="shared" si="71"/>
        <v>0</v>
      </c>
      <c r="AE186" s="39" t="e">
        <f>VLOOKUP(A186,summary!$A$5:$AO$5000,41,0)</f>
        <v>#REF!</v>
      </c>
      <c r="AF186" s="79" t="e">
        <f t="shared" si="69"/>
        <v>#REF!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20</v>
      </c>
      <c r="I187" s="67">
        <f t="shared" si="70"/>
        <v>48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5.04</v>
      </c>
      <c r="W187" s="69">
        <f t="shared" si="62"/>
        <v>0.14399999999999999</v>
      </c>
      <c r="X187" s="69">
        <f t="shared" si="63"/>
        <v>0.57599999999999996</v>
      </c>
      <c r="Y187" s="69">
        <f t="shared" si="64"/>
        <v>7.1999999999999995E-2</v>
      </c>
      <c r="Z187" s="69">
        <f t="shared" si="65"/>
        <v>0.28799999999999998</v>
      </c>
      <c r="AA187" s="69">
        <f t="shared" si="66"/>
        <v>0.36</v>
      </c>
      <c r="AB187" s="69">
        <f t="shared" si="67"/>
        <v>0.72</v>
      </c>
      <c r="AC187" s="58">
        <f t="shared" si="68"/>
        <v>0.80000000000000071</v>
      </c>
      <c r="AD187" s="82">
        <f t="shared" si="71"/>
        <v>7.24</v>
      </c>
      <c r="AE187" s="39" t="e">
        <f>VLOOKUP(A187,summary!$A$5:$AO$5000,41,0)</f>
        <v>#REF!</v>
      </c>
      <c r="AF187" s="79" t="e">
        <f t="shared" si="69"/>
        <v>#REF!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2">
        <f t="shared" si="71"/>
        <v>0</v>
      </c>
      <c r="AE188" s="39" t="e">
        <f>VLOOKUP(A188,summary!$A$5:$AO$5000,41,0)</f>
        <v>#REF!</v>
      </c>
      <c r="AF188" s="79" t="e">
        <f t="shared" si="69"/>
        <v>#REF!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1</v>
      </c>
      <c r="I189" s="67">
        <f t="shared" si="70"/>
        <v>12.5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1.75</v>
      </c>
      <c r="W189" s="69">
        <f t="shared" si="62"/>
        <v>0.05</v>
      </c>
      <c r="X189" s="69">
        <f t="shared" si="63"/>
        <v>0.2</v>
      </c>
      <c r="Y189" s="69">
        <f t="shared" si="64"/>
        <v>2.5000000000000001E-2</v>
      </c>
      <c r="Z189" s="69">
        <f t="shared" si="65"/>
        <v>0.1</v>
      </c>
      <c r="AA189" s="69">
        <f t="shared" si="66"/>
        <v>0.125</v>
      </c>
      <c r="AB189" s="69">
        <f t="shared" si="67"/>
        <v>0.25</v>
      </c>
      <c r="AC189" s="58">
        <f t="shared" si="68"/>
        <v>1</v>
      </c>
      <c r="AD189" s="82">
        <f t="shared" si="71"/>
        <v>3.5</v>
      </c>
      <c r="AE189" s="39" t="e">
        <f>VLOOKUP(A189,summary!$A$5:$AO$5000,41,0)</f>
        <v>#REF!</v>
      </c>
      <c r="AF189" s="79" t="e">
        <f t="shared" si="69"/>
        <v>#REF!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2">
        <f t="shared" si="71"/>
        <v>0.40000000000000036</v>
      </c>
      <c r="AE190" s="39" t="e">
        <f>VLOOKUP(A190,summary!$A$5:$AO$5000,41,0)</f>
        <v>#REF!</v>
      </c>
      <c r="AF190" s="79" t="e">
        <f t="shared" si="69"/>
        <v>#REF!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2">
        <f t="shared" si="71"/>
        <v>0</v>
      </c>
      <c r="AE191" s="39" t="e">
        <f>VLOOKUP(A191,summary!$A$5:$AO$5000,41,0)</f>
        <v>#REF!</v>
      </c>
      <c r="AF191" s="79" t="e">
        <f t="shared" si="69"/>
        <v>#REF!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2">
        <f t="shared" si="71"/>
        <v>0</v>
      </c>
      <c r="AE192" s="39" t="e">
        <f>VLOOKUP(A192,summary!$A$5:$AO$5000,41,0)</f>
        <v>#REF!</v>
      </c>
      <c r="AF192" s="79" t="e">
        <f t="shared" si="69"/>
        <v>#REF!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2">
        <f t="shared" si="71"/>
        <v>0.75</v>
      </c>
      <c r="AE193" s="39" t="e">
        <f>VLOOKUP(A193,summary!$A$5:$AO$5000,41,0)</f>
        <v>#REF!</v>
      </c>
      <c r="AF193" s="79" t="e">
        <f t="shared" si="69"/>
        <v>#REF!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2">
        <f t="shared" si="71"/>
        <v>0.10000000000000009</v>
      </c>
      <c r="AE194" s="39" t="e">
        <f>VLOOKUP(A194,summary!$A$5:$AO$5000,41,0)</f>
        <v>#REF!</v>
      </c>
      <c r="AF194" s="79" t="e">
        <f t="shared" si="69"/>
        <v>#REF!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2">
        <f t="shared" si="71"/>
        <v>0.59999999999999964</v>
      </c>
      <c r="AE195" s="39" t="e">
        <f>VLOOKUP(A195,summary!$A$5:$AO$5000,41,0)</f>
        <v>#REF!</v>
      </c>
      <c r="AF195" s="79" t="e">
        <f t="shared" si="69"/>
        <v>#REF!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2">
        <f t="shared" si="71"/>
        <v>0</v>
      </c>
      <c r="AE196" s="39" t="e">
        <f>VLOOKUP(A196,summary!$A$5:$AO$5000,41,0)</f>
        <v>#REF!</v>
      </c>
      <c r="AF196" s="79" t="e">
        <f t="shared" si="69"/>
        <v>#REF!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2">
        <f t="shared" si="71"/>
        <v>1.4062499999999978E-2</v>
      </c>
      <c r="AE197" s="39" t="e">
        <f>VLOOKUP(A197,summary!$A$5:$AO$5000,41,0)</f>
        <v>#REF!</v>
      </c>
      <c r="AF197" s="79" t="e">
        <f t="shared" si="69"/>
        <v>#REF!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2">
        <f t="shared" si="71"/>
        <v>3.9999999999999925E-2</v>
      </c>
      <c r="AE198" s="39" t="e">
        <f>VLOOKUP(A198,summary!$A$5:$AO$5000,41,0)</f>
        <v>#REF!</v>
      </c>
      <c r="AF198" s="79" t="e">
        <f t="shared" si="69"/>
        <v>#REF!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2">
        <f t="shared" si="71"/>
        <v>0.75</v>
      </c>
      <c r="AE199" s="39" t="e">
        <f>VLOOKUP(A199,summary!$A$5:$AO$5000,41,0)</f>
        <v>#REF!</v>
      </c>
      <c r="AF199" s="79" t="e">
        <f t="shared" si="69"/>
        <v>#REF!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2">
        <f t="shared" si="71"/>
        <v>0.75</v>
      </c>
      <c r="AE200" s="39" t="e">
        <f>VLOOKUP(A200,summary!$A$5:$AO$5000,41,0)</f>
        <v>#REF!</v>
      </c>
      <c r="AF200" s="79" t="e">
        <f t="shared" si="69"/>
        <v>#REF!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2">
        <f t="shared" si="71"/>
        <v>1.4200000000000017</v>
      </c>
      <c r="AE201" s="39" t="e">
        <f>VLOOKUP(A201,summary!$A$5:$AO$5000,41,0)</f>
        <v>#REF!</v>
      </c>
      <c r="AF201" s="79" t="e">
        <f t="shared" ref="AF201:AF264" si="88">AE201*G201</f>
        <v>#REF!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2">
        <f t="shared" ref="AD202:AD265" si="90">SUM(T202:AB202)</f>
        <v>1.6999999999999993</v>
      </c>
      <c r="AE202" s="39" t="e">
        <f>VLOOKUP(A202,summary!$A$5:$AO$5000,41,0)</f>
        <v>#REF!</v>
      </c>
      <c r="AF202" s="79" t="e">
        <f t="shared" si="88"/>
        <v>#REF!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2">
        <f t="shared" si="90"/>
        <v>0.14000000000000057</v>
      </c>
      <c r="AE203" s="39" t="e">
        <f>VLOOKUP(A203,summary!$A$5:$AO$5000,41,0)</f>
        <v>#REF!</v>
      </c>
      <c r="AF203" s="79" t="e">
        <f t="shared" si="88"/>
        <v>#REF!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2">
        <f t="shared" si="90"/>
        <v>0</v>
      </c>
      <c r="AE204" s="39" t="e">
        <f>VLOOKUP(A204,summary!$A$5:$AO$5000,41,0)</f>
        <v>#REF!</v>
      </c>
      <c r="AF204" s="79" t="e">
        <f t="shared" si="88"/>
        <v>#REF!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2">
        <f t="shared" si="90"/>
        <v>0</v>
      </c>
      <c r="AE205" s="39" t="e">
        <f>VLOOKUP(A205,summary!$A$5:$AO$5000,41,0)</f>
        <v>#REF!</v>
      </c>
      <c r="AF205" s="79" t="e">
        <f t="shared" si="88"/>
        <v>#REF!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2">
        <f t="shared" si="90"/>
        <v>0</v>
      </c>
      <c r="AE206" s="39" t="e">
        <f>VLOOKUP(A206,summary!$A$5:$AO$5000,41,0)</f>
        <v>#REF!</v>
      </c>
      <c r="AF206" s="79" t="e">
        <f t="shared" si="88"/>
        <v>#REF!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2">
        <f t="shared" si="90"/>
        <v>0</v>
      </c>
      <c r="AE207" s="39" t="e">
        <f>VLOOKUP(A207,summary!$A$5:$AO$5000,41,0)</f>
        <v>#REF!</v>
      </c>
      <c r="AF207" s="79" t="e">
        <f t="shared" si="88"/>
        <v>#REF!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2">
        <f t="shared" si="90"/>
        <v>0</v>
      </c>
      <c r="AE208" s="39" t="e">
        <f>VLOOKUP(A208,summary!$A$5:$AO$5000,41,0)</f>
        <v>#REF!</v>
      </c>
      <c r="AF208" s="79" t="e">
        <f t="shared" si="88"/>
        <v>#REF!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2">
        <f t="shared" si="90"/>
        <v>0.19999999999999929</v>
      </c>
      <c r="AE209" s="39" t="e">
        <f>VLOOKUP(A209,summary!$A$5:$AO$5000,41,0)</f>
        <v>#REF!</v>
      </c>
      <c r="AF209" s="79" t="e">
        <f t="shared" si="88"/>
        <v>#REF!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2">
        <f t="shared" si="90"/>
        <v>0.19999999999999929</v>
      </c>
      <c r="AE210" s="39" t="e">
        <f>VLOOKUP(A210,summary!$A$5:$AO$5000,41,0)</f>
        <v>#REF!</v>
      </c>
      <c r="AF210" s="79" t="e">
        <f t="shared" si="88"/>
        <v>#REF!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2">
        <f t="shared" si="90"/>
        <v>0</v>
      </c>
      <c r="AE211" s="39" t="e">
        <f>VLOOKUP(A211,summary!$A$5:$AO$5000,41,0)</f>
        <v>#REF!</v>
      </c>
      <c r="AF211" s="79" t="e">
        <f t="shared" si="88"/>
        <v>#REF!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2">
        <f t="shared" si="90"/>
        <v>0</v>
      </c>
      <c r="AE212" s="39" t="e">
        <f>VLOOKUP(A212,summary!$A$5:$AO$5000,41,0)</f>
        <v>#REF!</v>
      </c>
      <c r="AF212" s="79" t="e">
        <f t="shared" si="88"/>
        <v>#REF!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2">
        <f t="shared" si="90"/>
        <v>0</v>
      </c>
      <c r="AE213" s="39" t="e">
        <f>VLOOKUP(A213,summary!$A$5:$AO$5000,41,0)</f>
        <v>#REF!</v>
      </c>
      <c r="AF213" s="79" t="e">
        <f t="shared" si="88"/>
        <v>#REF!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2">
        <f t="shared" si="90"/>
        <v>0</v>
      </c>
      <c r="AE214" s="39" t="e">
        <f>VLOOKUP(A214,summary!$A$5:$AO$5000,41,0)</f>
        <v>#REF!</v>
      </c>
      <c r="AF214" s="79" t="e">
        <f t="shared" si="88"/>
        <v>#REF!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2">
        <f t="shared" si="90"/>
        <v>0</v>
      </c>
      <c r="AE215" s="39" t="e">
        <f>VLOOKUP(A215,summary!$A$5:$AO$5000,41,0)</f>
        <v>#REF!</v>
      </c>
      <c r="AF215" s="79" t="e">
        <f t="shared" si="88"/>
        <v>#REF!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2">
        <f t="shared" si="90"/>
        <v>0</v>
      </c>
      <c r="AE216" s="39" t="e">
        <f>VLOOKUP(A216,summary!$A$5:$AO$5000,41,0)</f>
        <v>#REF!</v>
      </c>
      <c r="AF216" s="79" t="e">
        <f t="shared" si="88"/>
        <v>#REF!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2">
        <f t="shared" si="90"/>
        <v>0.125</v>
      </c>
      <c r="AE217" s="39" t="e">
        <f>VLOOKUP(A217,summary!$A$5:$AO$5000,41,0)</f>
        <v>#REF!</v>
      </c>
      <c r="AF217" s="79" t="e">
        <f t="shared" si="88"/>
        <v>#REF!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2">
        <f t="shared" si="90"/>
        <v>2.25</v>
      </c>
      <c r="AE218" s="39" t="e">
        <f>VLOOKUP(A218,summary!$A$5:$AO$5000,41,0)</f>
        <v>#REF!</v>
      </c>
      <c r="AF218" s="79" t="e">
        <f t="shared" si="88"/>
        <v>#REF!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2">
        <f t="shared" si="90"/>
        <v>0</v>
      </c>
      <c r="AE219" s="39"/>
      <c r="AF219" s="79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2">
        <f t="shared" si="90"/>
        <v>0</v>
      </c>
      <c r="AE220" s="39" t="e">
        <f>VLOOKUP(A220,summary!$A$5:$AO$5000,41,0)</f>
        <v>#REF!</v>
      </c>
      <c r="AF220" s="79" t="e">
        <f t="shared" si="88"/>
        <v>#REF!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1</v>
      </c>
      <c r="I221" s="67">
        <f t="shared" si="89"/>
        <v>11.5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2.4149999999999996</v>
      </c>
      <c r="W221" s="69">
        <f t="shared" si="81"/>
        <v>6.8999999999999992E-2</v>
      </c>
      <c r="X221" s="69">
        <f t="shared" si="82"/>
        <v>0.27599999999999997</v>
      </c>
      <c r="Y221" s="69">
        <f t="shared" si="83"/>
        <v>3.4499999999999996E-2</v>
      </c>
      <c r="Z221" s="69">
        <f t="shared" si="84"/>
        <v>0.13799999999999998</v>
      </c>
      <c r="AA221" s="69">
        <f t="shared" si="85"/>
        <v>0.17249999999999999</v>
      </c>
      <c r="AB221" s="69">
        <f t="shared" si="86"/>
        <v>0.34499999999999997</v>
      </c>
      <c r="AC221" s="58">
        <f t="shared" si="87"/>
        <v>3.0500000000000007</v>
      </c>
      <c r="AD221" s="82">
        <f t="shared" si="90"/>
        <v>6.5</v>
      </c>
      <c r="AE221" s="39" t="e">
        <f>VLOOKUP(A221,summary!$A$5:$AO$5000,41,0)</f>
        <v>#REF!</v>
      </c>
      <c r="AF221" s="79" t="e">
        <f t="shared" si="88"/>
        <v>#REF!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1</v>
      </c>
      <c r="I222" s="67">
        <f t="shared" si="89"/>
        <v>77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5.39</v>
      </c>
      <c r="W222" s="69">
        <f t="shared" si="81"/>
        <v>0.154</v>
      </c>
      <c r="X222" s="69">
        <f t="shared" si="82"/>
        <v>0.61599999999999999</v>
      </c>
      <c r="Y222" s="69">
        <f t="shared" si="83"/>
        <v>7.6999999999999999E-2</v>
      </c>
      <c r="Z222" s="69">
        <f t="shared" si="84"/>
        <v>0.308</v>
      </c>
      <c r="AA222" s="69">
        <f t="shared" si="85"/>
        <v>0.38500000000000001</v>
      </c>
      <c r="AB222" s="69">
        <f t="shared" si="86"/>
        <v>0.77</v>
      </c>
      <c r="AC222" s="58">
        <f t="shared" si="87"/>
        <v>0.29999999999999716</v>
      </c>
      <c r="AD222" s="82">
        <f t="shared" si="90"/>
        <v>7.9999999999999964</v>
      </c>
      <c r="AE222" s="39" t="e">
        <f>VLOOKUP(A222,summary!$A$5:$AO$5000,41,0)</f>
        <v>#REF!</v>
      </c>
      <c r="AF222" s="79" t="e">
        <f t="shared" si="88"/>
        <v>#REF!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2">
        <f t="shared" si="90"/>
        <v>8.3333333333332149E-2</v>
      </c>
      <c r="AE223" s="39" t="e">
        <f>VLOOKUP(A223,summary!$A$5:$AO$5000,41,0)</f>
        <v>#REF!</v>
      </c>
      <c r="AF223" s="79" t="e">
        <f t="shared" si="88"/>
        <v>#REF!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2">
        <f t="shared" si="90"/>
        <v>0</v>
      </c>
      <c r="AE224" s="39" t="e">
        <f>VLOOKUP(A224,summary!$A$5:$AO$5000,41,0)</f>
        <v>#REF!</v>
      </c>
      <c r="AF224" s="79" t="e">
        <f t="shared" si="88"/>
        <v>#REF!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7</v>
      </c>
      <c r="I225" s="67">
        <f t="shared" si="89"/>
        <v>100.33333333333334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14.046666666666667</v>
      </c>
      <c r="W225" s="69">
        <f t="shared" si="81"/>
        <v>0.40133333333333343</v>
      </c>
      <c r="X225" s="69">
        <f t="shared" si="82"/>
        <v>1.6053333333333337</v>
      </c>
      <c r="Y225" s="69">
        <f t="shared" si="83"/>
        <v>0.20066666666666672</v>
      </c>
      <c r="Z225" s="69">
        <f t="shared" si="84"/>
        <v>0.80266666666666686</v>
      </c>
      <c r="AA225" s="69">
        <f t="shared" si="85"/>
        <v>1.0033333333333336</v>
      </c>
      <c r="AB225" s="69">
        <f t="shared" si="86"/>
        <v>2.0066666666666673</v>
      </c>
      <c r="AC225" s="58">
        <f t="shared" si="87"/>
        <v>5.600000000000005</v>
      </c>
      <c r="AD225" s="82">
        <f t="shared" si="90"/>
        <v>20.866666666666671</v>
      </c>
      <c r="AE225" s="39" t="e">
        <f>VLOOKUP(A225,summary!$A$5:$AO$5000,41,0)</f>
        <v>#REF!</v>
      </c>
      <c r="AF225" s="79" t="e">
        <f t="shared" si="88"/>
        <v>#REF!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2">
        <f t="shared" si="90"/>
        <v>0</v>
      </c>
      <c r="AE226" s="39" t="e">
        <f>VLOOKUP(A226,summary!$A$5:$AO$5000,41,0)</f>
        <v>#REF!</v>
      </c>
      <c r="AF226" s="79" t="e">
        <f t="shared" si="88"/>
        <v>#REF!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4</v>
      </c>
      <c r="I227" s="67">
        <f t="shared" si="89"/>
        <v>27.666666666666668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3.8733333333333335</v>
      </c>
      <c r="W227" s="69">
        <f t="shared" si="81"/>
        <v>0.11066666666666669</v>
      </c>
      <c r="X227" s="69">
        <f t="shared" si="82"/>
        <v>0.44266666666666676</v>
      </c>
      <c r="Y227" s="69">
        <f t="shared" si="83"/>
        <v>5.5333333333333345E-2</v>
      </c>
      <c r="Z227" s="69">
        <f t="shared" si="84"/>
        <v>0.22133333333333338</v>
      </c>
      <c r="AA227" s="69">
        <f t="shared" si="85"/>
        <v>0.27666666666666673</v>
      </c>
      <c r="AB227" s="69">
        <f t="shared" si="86"/>
        <v>0.55333333333333345</v>
      </c>
      <c r="AC227" s="58">
        <f t="shared" si="87"/>
        <v>2.7999999999999972</v>
      </c>
      <c r="AD227" s="82">
        <f t="shared" si="90"/>
        <v>6.2333333333333325</v>
      </c>
      <c r="AE227" s="39" t="e">
        <f>VLOOKUP(A227,summary!$A$5:$AO$5000,41,0)</f>
        <v>#REF!</v>
      </c>
      <c r="AF227" s="79" t="e">
        <f t="shared" si="88"/>
        <v>#REF!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2">
        <f t="shared" si="90"/>
        <v>0</v>
      </c>
      <c r="AE228" s="39" t="e">
        <f>VLOOKUP(A228,summary!$A$5:$AO$5000,41,0)</f>
        <v>#REF!</v>
      </c>
      <c r="AF228" s="79" t="e">
        <f t="shared" si="88"/>
        <v>#REF!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2">
        <f t="shared" si="90"/>
        <v>0.30000000000000071</v>
      </c>
      <c r="AE229" s="39" t="e">
        <f>VLOOKUP(A229,summary!$A$5:$AO$5000,41,0)</f>
        <v>#REF!</v>
      </c>
      <c r="AF229" s="79" t="e">
        <f t="shared" si="88"/>
        <v>#REF!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2">
        <f t="shared" si="90"/>
        <v>0</v>
      </c>
      <c r="AE230" s="39" t="e">
        <f>VLOOKUP(A230,summary!$A$5:$AO$5000,41,0)</f>
        <v>#REF!</v>
      </c>
      <c r="AF230" s="79" t="e">
        <f t="shared" si="88"/>
        <v>#REF!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1</v>
      </c>
      <c r="I231" s="67">
        <f t="shared" si="89"/>
        <v>7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0.98</v>
      </c>
      <c r="W231" s="69">
        <f t="shared" si="81"/>
        <v>2.8000000000000004E-2</v>
      </c>
      <c r="X231" s="69">
        <f t="shared" si="82"/>
        <v>0.11200000000000002</v>
      </c>
      <c r="Y231" s="69">
        <f t="shared" si="83"/>
        <v>1.4000000000000002E-2</v>
      </c>
      <c r="Z231" s="69">
        <f t="shared" si="84"/>
        <v>5.6000000000000008E-2</v>
      </c>
      <c r="AA231" s="69">
        <f t="shared" si="85"/>
        <v>7.0000000000000007E-2</v>
      </c>
      <c r="AB231" s="69">
        <f t="shared" si="86"/>
        <v>0.14000000000000001</v>
      </c>
      <c r="AC231" s="58">
        <f t="shared" si="87"/>
        <v>1.5999999999999996</v>
      </c>
      <c r="AD231" s="82">
        <f t="shared" si="90"/>
        <v>2.9999999999999996</v>
      </c>
      <c r="AE231" s="39" t="e">
        <f>VLOOKUP(A231,summary!$A$5:$AO$5000,41,0)</f>
        <v>#REF!</v>
      </c>
      <c r="AF231" s="79" t="e">
        <f t="shared" si="88"/>
        <v>#REF!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15</v>
      </c>
      <c r="I232" s="67">
        <f t="shared" si="89"/>
        <v>261.79245283018872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36.650943396226417</v>
      </c>
      <c r="W232" s="69">
        <f t="shared" si="81"/>
        <v>1.0471698113207548</v>
      </c>
      <c r="X232" s="69">
        <f t="shared" si="82"/>
        <v>4.1886792452830193</v>
      </c>
      <c r="Y232" s="69">
        <f t="shared" si="83"/>
        <v>0.52358490566037741</v>
      </c>
      <c r="Z232" s="69">
        <f t="shared" si="84"/>
        <v>2.0943396226415096</v>
      </c>
      <c r="AA232" s="69">
        <f t="shared" si="85"/>
        <v>2.617924528301887</v>
      </c>
      <c r="AB232" s="69">
        <f t="shared" si="86"/>
        <v>5.2358490566037741</v>
      </c>
      <c r="AC232" s="58">
        <f t="shared" si="87"/>
        <v>30.849056603773555</v>
      </c>
      <c r="AD232" s="82">
        <f t="shared" si="90"/>
        <v>54.415094339622648</v>
      </c>
      <c r="AE232" s="39" t="e">
        <f>VLOOKUP(A232,summary!$A$5:$AO$5000,41,0)</f>
        <v>#REF!</v>
      </c>
      <c r="AF232" s="79" t="e">
        <f t="shared" si="88"/>
        <v>#REF!</v>
      </c>
      <c r="AG232" s="83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2">
        <f t="shared" si="90"/>
        <v>-1.5</v>
      </c>
      <c r="AE233" s="39" t="e">
        <f>VLOOKUP(A233,summary!$A$5:$AO$5000,41,0)</f>
        <v>#REF!</v>
      </c>
      <c r="AF233" s="79" t="e">
        <f t="shared" si="88"/>
        <v>#REF!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2">
        <f t="shared" si="90"/>
        <v>0.79999999999999716</v>
      </c>
      <c r="AE234" s="39" t="e">
        <f>VLOOKUP(A234,summary!$A$5:$AO$5000,41,0)</f>
        <v>#REF!</v>
      </c>
      <c r="AF234" s="79" t="e">
        <f t="shared" si="88"/>
        <v>#REF!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3</v>
      </c>
      <c r="I235" s="67">
        <f t="shared" si="89"/>
        <v>46.5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6.51</v>
      </c>
      <c r="W235" s="69">
        <f t="shared" si="81"/>
        <v>0.18600000000000003</v>
      </c>
      <c r="X235" s="69">
        <f t="shared" si="82"/>
        <v>0.74400000000000011</v>
      </c>
      <c r="Y235" s="69">
        <f t="shared" si="83"/>
        <v>9.3000000000000013E-2</v>
      </c>
      <c r="Z235" s="69">
        <f t="shared" si="84"/>
        <v>0.37200000000000005</v>
      </c>
      <c r="AA235" s="69">
        <f t="shared" si="85"/>
        <v>0.46500000000000008</v>
      </c>
      <c r="AB235" s="69">
        <f t="shared" si="86"/>
        <v>0.93000000000000016</v>
      </c>
      <c r="AC235" s="58">
        <f t="shared" si="87"/>
        <v>-1.8000000000000043</v>
      </c>
      <c r="AD235" s="82">
        <f t="shared" si="90"/>
        <v>8.6999999999999975</v>
      </c>
      <c r="AE235" s="39" t="e">
        <f>VLOOKUP(A235,summary!$A$5:$AO$5000,41,0)</f>
        <v>#REF!</v>
      </c>
      <c r="AF235" s="79" t="e">
        <f t="shared" si="88"/>
        <v>#REF!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2">
        <f t="shared" si="90"/>
        <v>0</v>
      </c>
      <c r="AE236" s="39" t="e">
        <f>VLOOKUP(A236,summary!$A$5:$AO$5000,41,0)</f>
        <v>#REF!</v>
      </c>
      <c r="AF236" s="79" t="e">
        <f t="shared" si="88"/>
        <v>#REF!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1</v>
      </c>
      <c r="I237" s="67">
        <f t="shared" si="89"/>
        <v>20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2.8</v>
      </c>
      <c r="W237" s="69">
        <f t="shared" si="81"/>
        <v>0.08</v>
      </c>
      <c r="X237" s="69">
        <f t="shared" si="82"/>
        <v>0.32</v>
      </c>
      <c r="Y237" s="69">
        <f t="shared" si="83"/>
        <v>0.04</v>
      </c>
      <c r="Z237" s="69">
        <f t="shared" si="84"/>
        <v>0.16</v>
      </c>
      <c r="AA237" s="69">
        <f t="shared" si="85"/>
        <v>0.2</v>
      </c>
      <c r="AB237" s="69">
        <f t="shared" si="86"/>
        <v>0.4</v>
      </c>
      <c r="AC237" s="58">
        <f t="shared" si="87"/>
        <v>0</v>
      </c>
      <c r="AD237" s="82">
        <f t="shared" si="90"/>
        <v>4</v>
      </c>
      <c r="AE237" s="39" t="e">
        <f>VLOOKUP(A237,summary!$A$5:$AO$5000,41,0)</f>
        <v>#REF!</v>
      </c>
      <c r="AF237" s="79" t="e">
        <f t="shared" si="88"/>
        <v>#REF!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2">
        <f t="shared" si="90"/>
        <v>0</v>
      </c>
      <c r="AE238" s="39" t="e">
        <f>VLOOKUP(A238,summary!$A$5:$AO$5000,41,0)</f>
        <v>#REF!</v>
      </c>
      <c r="AF238" s="79" t="e">
        <f t="shared" si="88"/>
        <v>#REF!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4</v>
      </c>
      <c r="I239" s="67">
        <f t="shared" si="89"/>
        <v>92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5.1520000000000001</v>
      </c>
      <c r="W239" s="69">
        <f t="shared" si="81"/>
        <v>0.1472</v>
      </c>
      <c r="X239" s="69">
        <f t="shared" si="82"/>
        <v>0.58879999999999999</v>
      </c>
      <c r="Y239" s="69">
        <f t="shared" si="83"/>
        <v>7.3599999999999999E-2</v>
      </c>
      <c r="Z239" s="69">
        <f t="shared" si="84"/>
        <v>0.2944</v>
      </c>
      <c r="AA239" s="69">
        <f t="shared" si="85"/>
        <v>0.36800000000000005</v>
      </c>
      <c r="AB239" s="69">
        <f t="shared" si="86"/>
        <v>0.7360000000000001</v>
      </c>
      <c r="AC239" s="58">
        <f t="shared" si="87"/>
        <v>0.64000000000000057</v>
      </c>
      <c r="AD239" s="82">
        <f t="shared" si="90"/>
        <v>7.5200000000000005</v>
      </c>
      <c r="AE239" s="39" t="e">
        <f>VLOOKUP(A239,summary!$A$5:$AO$5000,41,0)</f>
        <v>#REF!</v>
      </c>
      <c r="AF239" s="79" t="e">
        <f t="shared" si="88"/>
        <v>#REF!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0</v>
      </c>
      <c r="I240" s="67">
        <f t="shared" si="89"/>
        <v>0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0</v>
      </c>
      <c r="W240" s="69">
        <f t="shared" si="81"/>
        <v>0</v>
      </c>
      <c r="X240" s="69">
        <f t="shared" si="82"/>
        <v>0</v>
      </c>
      <c r="Y240" s="69">
        <f t="shared" si="83"/>
        <v>0</v>
      </c>
      <c r="Z240" s="69">
        <f t="shared" si="84"/>
        <v>0</v>
      </c>
      <c r="AA240" s="69">
        <f t="shared" si="85"/>
        <v>0</v>
      </c>
      <c r="AB240" s="69">
        <f t="shared" si="86"/>
        <v>0</v>
      </c>
      <c r="AC240" s="58">
        <f t="shared" si="87"/>
        <v>0</v>
      </c>
      <c r="AD240" s="82">
        <f t="shared" si="90"/>
        <v>0.14000000000000057</v>
      </c>
      <c r="AE240" s="39" t="e">
        <f>VLOOKUP(A240,summary!$A$5:$AO$5000,41,0)</f>
        <v>#REF!</v>
      </c>
      <c r="AF240" s="79" t="e">
        <f t="shared" si="88"/>
        <v>#REF!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2</v>
      </c>
      <c r="I241" s="67">
        <f t="shared" si="89"/>
        <v>30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4.1999999999999993</v>
      </c>
      <c r="W241" s="69">
        <f t="shared" si="81"/>
        <v>0.12</v>
      </c>
      <c r="X241" s="69">
        <f t="shared" si="82"/>
        <v>0.48</v>
      </c>
      <c r="Y241" s="69">
        <f t="shared" si="83"/>
        <v>0.06</v>
      </c>
      <c r="Z241" s="69">
        <f t="shared" si="84"/>
        <v>0.24</v>
      </c>
      <c r="AA241" s="69">
        <f t="shared" si="85"/>
        <v>0.30000000000000004</v>
      </c>
      <c r="AB241" s="69">
        <f t="shared" si="86"/>
        <v>0.60000000000000009</v>
      </c>
      <c r="AC241" s="58">
        <f t="shared" si="87"/>
        <v>2</v>
      </c>
      <c r="AD241" s="82">
        <f t="shared" si="90"/>
        <v>6.9999999999999982</v>
      </c>
      <c r="AE241" s="39" t="e">
        <f>VLOOKUP(A241,summary!$A$5:$AO$5000,41,0)</f>
        <v>#REF!</v>
      </c>
      <c r="AF241" s="79" t="e">
        <f t="shared" si="88"/>
        <v>#REF!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2">
        <f t="shared" si="90"/>
        <v>0.17500000000000004</v>
      </c>
      <c r="AE242" s="39" t="e">
        <f>VLOOKUP(A242,summary!$A$5:$AO$5000,41,0)</f>
        <v>#REF!</v>
      </c>
      <c r="AF242" s="79" t="e">
        <f t="shared" si="88"/>
        <v>#REF!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2">
        <f t="shared" si="90"/>
        <v>1</v>
      </c>
      <c r="AE243" s="39" t="e">
        <f>VLOOKUP(A243,summary!$A$5:$AO$5000,41,0)</f>
        <v>#REF!</v>
      </c>
      <c r="AF243" s="79" t="e">
        <f t="shared" si="88"/>
        <v>#REF!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2">
        <f t="shared" si="90"/>
        <v>0.17500000000000004</v>
      </c>
      <c r="AE244" s="39" t="e">
        <f>VLOOKUP(A244,summary!$A$5:$AO$5000,41,0)</f>
        <v>#REF!</v>
      </c>
      <c r="AF244" s="79" t="e">
        <f t="shared" si="88"/>
        <v>#REF!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2">
        <f t="shared" si="90"/>
        <v>0</v>
      </c>
      <c r="AE245" s="39" t="e">
        <f>VLOOKUP(A245,summary!$A$5:$AO$5000,41,0)</f>
        <v>#REF!</v>
      </c>
      <c r="AF245" s="79" t="e">
        <f t="shared" si="88"/>
        <v>#REF!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2">
        <f t="shared" si="90"/>
        <v>0.5</v>
      </c>
      <c r="AE246" s="39" t="e">
        <f>VLOOKUP(A246,summary!$A$5:$AO$5000,41,0)</f>
        <v>#REF!</v>
      </c>
      <c r="AF246" s="79" t="e">
        <f t="shared" si="88"/>
        <v>#REF!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2">
        <f t="shared" si="90"/>
        <v>0.5</v>
      </c>
      <c r="AE247" s="39" t="e">
        <f>VLOOKUP(A247,summary!$A$5:$AO$5000,41,0)</f>
        <v>#REF!</v>
      </c>
      <c r="AF247" s="79" t="e">
        <f t="shared" si="88"/>
        <v>#REF!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2">
        <f t="shared" si="90"/>
        <v>0</v>
      </c>
      <c r="AE248" s="39" t="e">
        <f>VLOOKUP(A248,summary!$A$5:$AO$5000,41,0)</f>
        <v>#REF!</v>
      </c>
      <c r="AF248" s="79" t="e">
        <f t="shared" si="88"/>
        <v>#REF!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1</v>
      </c>
      <c r="I249" s="67">
        <f t="shared" si="89"/>
        <v>46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3.8639999999999994</v>
      </c>
      <c r="W249" s="69">
        <f t="shared" si="81"/>
        <v>0.1104</v>
      </c>
      <c r="X249" s="69">
        <f t="shared" si="82"/>
        <v>0.44159999999999999</v>
      </c>
      <c r="Y249" s="69">
        <f t="shared" si="83"/>
        <v>5.5199999999999999E-2</v>
      </c>
      <c r="Z249" s="69">
        <f t="shared" si="84"/>
        <v>0.2208</v>
      </c>
      <c r="AA249" s="69">
        <f t="shared" si="85"/>
        <v>0.27599999999999997</v>
      </c>
      <c r="AB249" s="69">
        <f t="shared" si="86"/>
        <v>0.55199999999999994</v>
      </c>
      <c r="AC249" s="58">
        <f t="shared" si="87"/>
        <v>1.2800000000000011</v>
      </c>
      <c r="AD249" s="82">
        <f t="shared" si="90"/>
        <v>6.8</v>
      </c>
      <c r="AE249" s="39" t="e">
        <f>VLOOKUP(A249,summary!$A$5:$AO$5000,41,0)</f>
        <v>#REF!</v>
      </c>
      <c r="AF249" s="79" t="e">
        <f t="shared" si="88"/>
        <v>#REF!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2">
        <f t="shared" si="90"/>
        <v>0</v>
      </c>
      <c r="AE250" s="39" t="e">
        <f>VLOOKUP(A250,summary!$A$5:$AO$5000,41,0)</f>
        <v>#REF!</v>
      </c>
      <c r="AF250" s="79" t="e">
        <f t="shared" si="88"/>
        <v>#REF!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2">
        <f t="shared" si="90"/>
        <v>0.39999999999999858</v>
      </c>
      <c r="AE251" s="39" t="e">
        <f>VLOOKUP(A251,summary!$A$5:$AO$5000,41,0)</f>
        <v>#REF!</v>
      </c>
      <c r="AF251" s="79" t="e">
        <f t="shared" si="88"/>
        <v>#REF!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2">
        <f t="shared" si="90"/>
        <v>3.7500000000000089E-2</v>
      </c>
      <c r="AE252" s="39" t="e">
        <f>VLOOKUP(A252,summary!$A$5:$AO$5000,41,0)</f>
        <v>#REF!</v>
      </c>
      <c r="AF252" s="79" t="e">
        <f t="shared" si="88"/>
        <v>#REF!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0</v>
      </c>
      <c r="I253" s="67">
        <f t="shared" si="89"/>
        <v>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0</v>
      </c>
      <c r="W253" s="69">
        <f t="shared" si="81"/>
        <v>0</v>
      </c>
      <c r="X253" s="69">
        <f t="shared" si="82"/>
        <v>0</v>
      </c>
      <c r="Y253" s="69">
        <f t="shared" si="83"/>
        <v>0</v>
      </c>
      <c r="Z253" s="69">
        <f t="shared" si="84"/>
        <v>0</v>
      </c>
      <c r="AA253" s="69">
        <f t="shared" si="85"/>
        <v>0</v>
      </c>
      <c r="AB253" s="69">
        <f t="shared" si="86"/>
        <v>0</v>
      </c>
      <c r="AC253" s="58">
        <f t="shared" si="87"/>
        <v>0</v>
      </c>
      <c r="AD253" s="82">
        <f t="shared" si="90"/>
        <v>1.25</v>
      </c>
      <c r="AE253" s="39" t="e">
        <f>VLOOKUP(A253,summary!$A$5:$AO$5000,41,0)</f>
        <v>#REF!</v>
      </c>
      <c r="AF253" s="79" t="e">
        <f t="shared" si="88"/>
        <v>#REF!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2">
        <f t="shared" si="90"/>
        <v>0.125</v>
      </c>
      <c r="AE254" s="39" t="e">
        <f>VLOOKUP(A254,summary!$A$5:$AO$5000,41,0)</f>
        <v>#REF!</v>
      </c>
      <c r="AF254" s="79" t="e">
        <f t="shared" si="88"/>
        <v>#REF!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2">
        <f t="shared" si="90"/>
        <v>0</v>
      </c>
      <c r="AE255" s="39" t="e">
        <f>VLOOKUP(A255,summary!$A$5:$AO$5000,41,0)</f>
        <v>#REF!</v>
      </c>
      <c r="AF255" s="79" t="e">
        <f t="shared" si="88"/>
        <v>#REF!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2">
        <f t="shared" si="90"/>
        <v>0</v>
      </c>
      <c r="AE256" s="39" t="e">
        <f>VLOOKUP(A256,summary!$A$5:$AO$5000,41,0)</f>
        <v>#REF!</v>
      </c>
      <c r="AF256" s="79" t="e">
        <f t="shared" si="88"/>
        <v>#REF!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2">
        <f t="shared" si="90"/>
        <v>0</v>
      </c>
      <c r="AE257" s="39" t="e">
        <f>VLOOKUP(A257,summary!$A$5:$AO$5000,41,0)</f>
        <v>#REF!</v>
      </c>
      <c r="AF257" s="79" t="e">
        <f t="shared" si="88"/>
        <v>#REF!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2</v>
      </c>
      <c r="I258" s="67">
        <f t="shared" si="89"/>
        <v>42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11.76</v>
      </c>
      <c r="W258" s="69">
        <f t="shared" si="81"/>
        <v>0.33600000000000002</v>
      </c>
      <c r="X258" s="69">
        <f t="shared" si="82"/>
        <v>1.3440000000000001</v>
      </c>
      <c r="Y258" s="69">
        <f t="shared" si="83"/>
        <v>0.16800000000000001</v>
      </c>
      <c r="Z258" s="69">
        <f t="shared" si="84"/>
        <v>0.67200000000000004</v>
      </c>
      <c r="AA258" s="69">
        <f t="shared" si="85"/>
        <v>0.84000000000000008</v>
      </c>
      <c r="AB258" s="69">
        <f t="shared" si="86"/>
        <v>1.6800000000000002</v>
      </c>
      <c r="AC258" s="58">
        <f t="shared" si="87"/>
        <v>1.2000000000000028</v>
      </c>
      <c r="AD258" s="82">
        <f t="shared" si="90"/>
        <v>17.400000000000002</v>
      </c>
      <c r="AE258" s="39" t="e">
        <f>VLOOKUP(A258,summary!$A$5:$AO$5000,41,0)</f>
        <v>#REF!</v>
      </c>
      <c r="AF258" s="79" t="e">
        <f t="shared" si="88"/>
        <v>#REF!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1</v>
      </c>
      <c r="I259" s="67">
        <f t="shared" si="89"/>
        <v>17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1.7849999999999997</v>
      </c>
      <c r="W259" s="69">
        <f t="shared" si="81"/>
        <v>5.0999999999999997E-2</v>
      </c>
      <c r="X259" s="69">
        <f t="shared" si="82"/>
        <v>0.20399999999999999</v>
      </c>
      <c r="Y259" s="69">
        <f t="shared" si="83"/>
        <v>2.5499999999999998E-2</v>
      </c>
      <c r="Z259" s="69">
        <f t="shared" si="84"/>
        <v>0.10199999999999999</v>
      </c>
      <c r="AA259" s="69">
        <f t="shared" si="85"/>
        <v>0.1275</v>
      </c>
      <c r="AB259" s="69">
        <f t="shared" si="86"/>
        <v>0.255</v>
      </c>
      <c r="AC259" s="58">
        <f t="shared" si="87"/>
        <v>0.44999999999999929</v>
      </c>
      <c r="AD259" s="82">
        <f t="shared" si="90"/>
        <v>2.9999999999999991</v>
      </c>
      <c r="AE259" s="39" t="e">
        <f>VLOOKUP(A259,summary!$A$5:$AO$5000,41,0)</f>
        <v>#REF!</v>
      </c>
      <c r="AF259" s="79" t="e">
        <f t="shared" si="88"/>
        <v>#REF!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2">
        <f t="shared" si="90"/>
        <v>7.9999999999998295E-2</v>
      </c>
      <c r="AE260" s="39" t="e">
        <f>VLOOKUP(A260,summary!$A$5:$AO$5000,41,0)</f>
        <v>#REF!</v>
      </c>
      <c r="AF260" s="79" t="e">
        <f t="shared" si="88"/>
        <v>#REF!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2">
        <f t="shared" si="90"/>
        <v>0.39999999999999858</v>
      </c>
      <c r="AE261" s="39" t="e">
        <f>VLOOKUP(A261,summary!$A$5:$AO$5000,41,0)</f>
        <v>#REF!</v>
      </c>
      <c r="AF261" s="79" t="e">
        <f t="shared" si="88"/>
        <v>#REF!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2">
        <f t="shared" si="90"/>
        <v>0.25</v>
      </c>
      <c r="AE262" s="39" t="e">
        <f>VLOOKUP(A262,summary!$A$5:$AO$5000,41,0)</f>
        <v>#REF!</v>
      </c>
      <c r="AF262" s="79" t="e">
        <f t="shared" si="88"/>
        <v>#REF!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2">
        <f t="shared" si="90"/>
        <v>0.5</v>
      </c>
      <c r="AE263" s="39" t="e">
        <f>VLOOKUP(A263,summary!$A$5:$AO$5000,41,0)</f>
        <v>#REF!</v>
      </c>
      <c r="AF263" s="79" t="e">
        <f t="shared" si="88"/>
        <v>#REF!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10</v>
      </c>
      <c r="I264" s="67">
        <f t="shared" si="89"/>
        <v>355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37.274999999999999</v>
      </c>
      <c r="W264" s="69">
        <f t="shared" si="81"/>
        <v>1.0650000000000002</v>
      </c>
      <c r="X264" s="69">
        <f t="shared" si="82"/>
        <v>4.2600000000000007</v>
      </c>
      <c r="Y264" s="69">
        <f t="shared" si="83"/>
        <v>0.53250000000000008</v>
      </c>
      <c r="Z264" s="69">
        <f t="shared" si="84"/>
        <v>2.1300000000000003</v>
      </c>
      <c r="AA264" s="69">
        <f t="shared" si="85"/>
        <v>2.6625000000000005</v>
      </c>
      <c r="AB264" s="69">
        <f t="shared" si="86"/>
        <v>5.3250000000000011</v>
      </c>
      <c r="AC264" s="58">
        <f t="shared" si="87"/>
        <v>1.7499999999999716</v>
      </c>
      <c r="AD264" s="82">
        <f t="shared" si="90"/>
        <v>53.424999999999997</v>
      </c>
      <c r="AE264" s="39" t="e">
        <f>VLOOKUP(A264,summary!$A$5:$AO$5000,41,0)</f>
        <v>#REF!</v>
      </c>
      <c r="AF264" s="79" t="e">
        <f t="shared" si="88"/>
        <v>#REF!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3</v>
      </c>
      <c r="I265" s="67">
        <f t="shared" si="89"/>
        <v>60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6.2999999999999989</v>
      </c>
      <c r="W265" s="69">
        <f t="shared" ref="W265:W325" si="100">$H265*L265</f>
        <v>0.18</v>
      </c>
      <c r="X265" s="69">
        <f t="shared" ref="X265:X325" si="101">$H265*M265</f>
        <v>0.72</v>
      </c>
      <c r="Y265" s="69">
        <f t="shared" ref="Y265:Y325" si="102">$H265*N265</f>
        <v>0.09</v>
      </c>
      <c r="Z265" s="69">
        <f t="shared" ref="Z265:Z325" si="103">$H265*O265</f>
        <v>0.36</v>
      </c>
      <c r="AA265" s="69">
        <f t="shared" ref="AA265:AA325" si="104">$H265*P265</f>
        <v>0.45000000000000007</v>
      </c>
      <c r="AB265" s="69">
        <f t="shared" ref="AB265:AB325" si="105">$H265*Q265</f>
        <v>0.90000000000000013</v>
      </c>
      <c r="AC265" s="58">
        <f t="shared" ref="AC265:AC325" si="106">U265*H265</f>
        <v>0</v>
      </c>
      <c r="AD265" s="82">
        <f t="shared" si="90"/>
        <v>8.9999999999999982</v>
      </c>
      <c r="AE265" s="39" t="e">
        <f>VLOOKUP(A265,summary!$A$5:$AO$5000,41,0)</f>
        <v>#REF!</v>
      </c>
      <c r="AF265" s="79" t="e">
        <f t="shared" ref="AF265:AF328" si="107">AE265*G265</f>
        <v>#REF!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2">
        <f t="shared" ref="AD266:AD326" si="109">SUM(T266:AB266)</f>
        <v>0.39999999999999858</v>
      </c>
      <c r="AE266" s="39" t="e">
        <f>VLOOKUP(A266,summary!$A$5:$AO$5000,41,0)</f>
        <v>#REF!</v>
      </c>
      <c r="AF266" s="79" t="e">
        <f t="shared" si="107"/>
        <v>#REF!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0</v>
      </c>
      <c r="I267" s="67">
        <f t="shared" si="108"/>
        <v>0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0</v>
      </c>
      <c r="W267" s="69">
        <f t="shared" si="100"/>
        <v>0</v>
      </c>
      <c r="X267" s="69">
        <f t="shared" si="101"/>
        <v>0</v>
      </c>
      <c r="Y267" s="69">
        <f t="shared" si="102"/>
        <v>0</v>
      </c>
      <c r="Z267" s="69">
        <f t="shared" si="103"/>
        <v>0</v>
      </c>
      <c r="AA267" s="69">
        <f t="shared" si="104"/>
        <v>0</v>
      </c>
      <c r="AB267" s="69">
        <f t="shared" si="105"/>
        <v>0</v>
      </c>
      <c r="AC267" s="58">
        <f t="shared" si="106"/>
        <v>0</v>
      </c>
      <c r="AD267" s="82">
        <f t="shared" si="109"/>
        <v>1.3628318584070769</v>
      </c>
      <c r="AE267" s="39" t="e">
        <f>VLOOKUP(A267,summary!$A$5:$AO$5000,41,0)</f>
        <v>#REF!</v>
      </c>
      <c r="AF267" s="79" t="e">
        <f t="shared" si="107"/>
        <v>#REF!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2">
        <f t="shared" si="109"/>
        <v>0.87999999999999901</v>
      </c>
      <c r="AE268" s="39" t="e">
        <f>VLOOKUP(A268,summary!$A$5:$AO$5000,41,0)</f>
        <v>#REF!</v>
      </c>
      <c r="AF268" s="79" t="e">
        <f t="shared" si="107"/>
        <v>#REF!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2">
        <f t="shared" si="109"/>
        <v>0.39999999999999858</v>
      </c>
      <c r="AE269" s="39" t="e">
        <f>VLOOKUP(A269,summary!$A$5:$AO$5000,41,0)</f>
        <v>#REF!</v>
      </c>
      <c r="AF269" s="79" t="e">
        <f t="shared" si="107"/>
        <v>#REF!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2">
        <f t="shared" si="109"/>
        <v>0.39999999999999858</v>
      </c>
      <c r="AE270" s="39" t="e">
        <f>VLOOKUP(A270,summary!$A$5:$AO$5000,41,0)</f>
        <v>#REF!</v>
      </c>
      <c r="AF270" s="79" t="e">
        <f t="shared" si="107"/>
        <v>#REF!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2">
        <f t="shared" si="109"/>
        <v>0.39999999999999858</v>
      </c>
      <c r="AE271" s="39" t="e">
        <f>VLOOKUP(A271,summary!$A$5:$AO$5000,41,0)</f>
        <v>#REF!</v>
      </c>
      <c r="AF271" s="79" t="e">
        <f t="shared" si="107"/>
        <v>#REF!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2">
        <f t="shared" si="109"/>
        <v>1.1000000000000014</v>
      </c>
      <c r="AE272" s="39" t="e">
        <f>VLOOKUP(A272,summary!$A$5:$AO$5000,41,0)</f>
        <v>#REF!</v>
      </c>
      <c r="AF272" s="79" t="e">
        <f t="shared" si="107"/>
        <v>#REF!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2">
        <f t="shared" si="109"/>
        <v>0</v>
      </c>
      <c r="AE273" s="39" t="e">
        <f>VLOOKUP(A273,summary!$A$5:$AO$5000,41,0)</f>
        <v>#REF!</v>
      </c>
      <c r="AF273" s="79" t="e">
        <f t="shared" si="107"/>
        <v>#REF!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2">
        <f t="shared" si="109"/>
        <v>0</v>
      </c>
      <c r="AE274" s="39" t="e">
        <f>VLOOKUP(A274,summary!$A$5:$AO$5000,41,0)</f>
        <v>#REF!</v>
      </c>
      <c r="AF274" s="79" t="e">
        <f t="shared" si="107"/>
        <v>#REF!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2">
        <f t="shared" si="109"/>
        <v>0</v>
      </c>
      <c r="AE275" s="39" t="e">
        <f>VLOOKUP(A275,summary!$A$5:$AO$5000,41,0)</f>
        <v>#REF!</v>
      </c>
      <c r="AF275" s="79" t="e">
        <f t="shared" si="107"/>
        <v>#REF!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2">
        <f t="shared" si="109"/>
        <v>0</v>
      </c>
      <c r="AE276" s="39" t="e">
        <f>VLOOKUP(A276,summary!$A$5:$AO$5000,41,0)</f>
        <v>#REF!</v>
      </c>
      <c r="AF276" s="79" t="e">
        <f t="shared" si="107"/>
        <v>#REF!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2">
        <f t="shared" si="109"/>
        <v>0</v>
      </c>
      <c r="AE277" s="39" t="e">
        <f>VLOOKUP(A277,summary!$A$5:$AO$5000,41,0)</f>
        <v>#REF!</v>
      </c>
      <c r="AF277" s="79" t="e">
        <f t="shared" si="107"/>
        <v>#REF!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2">
        <f t="shared" si="109"/>
        <v>0.39999999999999858</v>
      </c>
      <c r="AE278" s="39" t="e">
        <f>VLOOKUP(A278,summary!$A$5:$AO$5000,41,0)</f>
        <v>#REF!</v>
      </c>
      <c r="AF278" s="79" t="e">
        <f t="shared" si="107"/>
        <v>#REF!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2">
        <f t="shared" si="109"/>
        <v>0</v>
      </c>
      <c r="AE279" s="39" t="e">
        <f>VLOOKUP(A279,summary!$A$5:$AO$5000,41,0)</f>
        <v>#REF!</v>
      </c>
      <c r="AF279" s="79" t="e">
        <f t="shared" si="107"/>
        <v>#REF!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2">
        <f t="shared" si="109"/>
        <v>1.8999999999999986</v>
      </c>
      <c r="AE280" s="39" t="e">
        <f>VLOOKUP(A280,summary!$A$5:$AO$5000,41,0)</f>
        <v>#REF!</v>
      </c>
      <c r="AF280" s="79" t="e">
        <f t="shared" si="107"/>
        <v>#REF!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2">
        <f t="shared" si="109"/>
        <v>0</v>
      </c>
      <c r="AE281" s="39" t="e">
        <f>VLOOKUP(A281,summary!$A$5:$AO$5000,41,0)</f>
        <v>#REF!</v>
      </c>
      <c r="AF281" s="79" t="e">
        <f t="shared" si="107"/>
        <v>#REF!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2">
        <f t="shared" si="109"/>
        <v>0</v>
      </c>
      <c r="AE282" s="39" t="e">
        <f>VLOOKUP(A282,summary!$A$5:$AO$5000,41,0)</f>
        <v>#REF!</v>
      </c>
      <c r="AF282" s="79" t="e">
        <f t="shared" si="107"/>
        <v>#REF!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2">
        <f t="shared" si="109"/>
        <v>0.11999999999999922</v>
      </c>
      <c r="AE283" s="39" t="e">
        <f>VLOOKUP(A283,summary!$A$5:$AO$5000,41,0)</f>
        <v>#REF!</v>
      </c>
      <c r="AF283" s="79" t="e">
        <f t="shared" si="107"/>
        <v>#REF!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2">
        <f t="shared" si="109"/>
        <v>0</v>
      </c>
      <c r="AE284" s="39" t="e">
        <f>VLOOKUP(A284,summary!$A$5:$AO$5000,41,0)</f>
        <v>#REF!</v>
      </c>
      <c r="AF284" s="79" t="e">
        <f t="shared" si="107"/>
        <v>#REF!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3</v>
      </c>
      <c r="I285" s="67">
        <f t="shared" si="108"/>
        <v>31.5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4.41</v>
      </c>
      <c r="W285" s="69">
        <f t="shared" si="100"/>
        <v>0.126</v>
      </c>
      <c r="X285" s="69">
        <f t="shared" si="101"/>
        <v>0.504</v>
      </c>
      <c r="Y285" s="69">
        <f t="shared" si="102"/>
        <v>6.3E-2</v>
      </c>
      <c r="Z285" s="69">
        <f t="shared" si="103"/>
        <v>0.252</v>
      </c>
      <c r="AA285" s="69">
        <f t="shared" si="104"/>
        <v>0.31500000000000006</v>
      </c>
      <c r="AB285" s="69">
        <f t="shared" si="105"/>
        <v>0.63000000000000012</v>
      </c>
      <c r="AC285" s="58">
        <f t="shared" si="106"/>
        <v>1.2000000000000011</v>
      </c>
      <c r="AD285" s="82">
        <f t="shared" si="109"/>
        <v>6.7000000000000011</v>
      </c>
      <c r="AE285" s="39" t="e">
        <f>VLOOKUP(A285,summary!$A$5:$AO$5000,41,0)</f>
        <v>#REF!</v>
      </c>
      <c r="AF285" s="79" t="e">
        <f t="shared" si="107"/>
        <v>#REF!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2">
        <f t="shared" si="109"/>
        <v>0</v>
      </c>
      <c r="AE286" s="39" t="e">
        <f>VLOOKUP(A286,summary!$A$5:$AO$5000,41,0)</f>
        <v>#REF!</v>
      </c>
      <c r="AF286" s="79" t="e">
        <f t="shared" si="107"/>
        <v>#REF!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1</v>
      </c>
      <c r="I287" s="67">
        <f t="shared" si="108"/>
        <v>10.5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1.47</v>
      </c>
      <c r="W287" s="69">
        <f t="shared" si="100"/>
        <v>4.2000000000000003E-2</v>
      </c>
      <c r="X287" s="69">
        <f t="shared" si="101"/>
        <v>0.16800000000000001</v>
      </c>
      <c r="Y287" s="69">
        <f t="shared" si="102"/>
        <v>2.1000000000000001E-2</v>
      </c>
      <c r="Z287" s="69">
        <f t="shared" si="103"/>
        <v>8.4000000000000005E-2</v>
      </c>
      <c r="AA287" s="69">
        <f t="shared" si="104"/>
        <v>0.10500000000000001</v>
      </c>
      <c r="AB287" s="69">
        <f t="shared" si="105"/>
        <v>0.21000000000000002</v>
      </c>
      <c r="AC287" s="58">
        <f t="shared" si="106"/>
        <v>0.40000000000000036</v>
      </c>
      <c r="AD287" s="82">
        <f t="shared" si="109"/>
        <v>2.5000000000000004</v>
      </c>
      <c r="AE287" s="39" t="e">
        <f>VLOOKUP(A287,summary!$A$5:$AO$5000,41,0)</f>
        <v>#REF!</v>
      </c>
      <c r="AF287" s="79" t="e">
        <f t="shared" si="107"/>
        <v>#REF!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2">
        <f t="shared" si="109"/>
        <v>0</v>
      </c>
      <c r="AE288" s="39" t="e">
        <f>VLOOKUP(A288,summary!$A$5:$AO$5000,41,0)</f>
        <v>#REF!</v>
      </c>
      <c r="AF288" s="79" t="e">
        <f t="shared" si="107"/>
        <v>#REF!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13</v>
      </c>
      <c r="I289" s="67">
        <f t="shared" si="108"/>
        <v>250.9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35.125999999999998</v>
      </c>
      <c r="W289" s="69">
        <f t="shared" si="100"/>
        <v>1.0036</v>
      </c>
      <c r="X289" s="69">
        <f t="shared" si="101"/>
        <v>4.0144000000000002</v>
      </c>
      <c r="Y289" s="69">
        <f t="shared" si="102"/>
        <v>0.50180000000000002</v>
      </c>
      <c r="Z289" s="69">
        <f t="shared" si="103"/>
        <v>2.0072000000000001</v>
      </c>
      <c r="AA289" s="69">
        <f t="shared" si="104"/>
        <v>2.5090000000000003</v>
      </c>
      <c r="AB289" s="69">
        <f t="shared" si="105"/>
        <v>5.0180000000000007</v>
      </c>
      <c r="AC289" s="58">
        <f t="shared" si="106"/>
        <v>10.919999999999998</v>
      </c>
      <c r="AD289" s="82">
        <f t="shared" si="109"/>
        <v>51.019999999999996</v>
      </c>
      <c r="AE289" s="39" t="e">
        <f>VLOOKUP(A289,summary!$A$5:$AO$5000,41,0)</f>
        <v>#REF!</v>
      </c>
      <c r="AF289" s="79" t="e">
        <f t="shared" si="107"/>
        <v>#REF!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2">
        <f t="shared" si="109"/>
        <v>0</v>
      </c>
      <c r="AE290" s="39" t="e">
        <f>VLOOKUP(A290,summary!$A$5:$AO$5000,41,0)</f>
        <v>#REF!</v>
      </c>
      <c r="AF290" s="79" t="e">
        <f t="shared" si="107"/>
        <v>#REF!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11</v>
      </c>
      <c r="I291" s="67">
        <f t="shared" si="108"/>
        <v>42.679999999999993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8.9627999999999979</v>
      </c>
      <c r="W291" s="69">
        <f t="shared" si="100"/>
        <v>0.25607999999999997</v>
      </c>
      <c r="X291" s="69">
        <f t="shared" si="101"/>
        <v>1.0243199999999999</v>
      </c>
      <c r="Y291" s="69">
        <f t="shared" si="102"/>
        <v>0.12803999999999999</v>
      </c>
      <c r="Z291" s="69">
        <f t="shared" si="103"/>
        <v>0.51215999999999995</v>
      </c>
      <c r="AA291" s="69">
        <f t="shared" si="104"/>
        <v>0.64019999999999988</v>
      </c>
      <c r="AB291" s="69">
        <f t="shared" si="105"/>
        <v>1.2803999999999998</v>
      </c>
      <c r="AC291" s="58">
        <f t="shared" si="106"/>
        <v>2.2660000000000142</v>
      </c>
      <c r="AD291" s="82">
        <f t="shared" si="109"/>
        <v>13.01</v>
      </c>
      <c r="AE291" s="39" t="e">
        <f>VLOOKUP(A291,summary!$A$5:$AO$5000,41,0)</f>
        <v>#REF!</v>
      </c>
      <c r="AF291" s="79" t="e">
        <f t="shared" si="107"/>
        <v>#REF!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0</v>
      </c>
      <c r="I292" s="67">
        <f t="shared" si="108"/>
        <v>0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0</v>
      </c>
      <c r="W292" s="69">
        <f t="shared" si="100"/>
        <v>0</v>
      </c>
      <c r="X292" s="69">
        <f t="shared" si="101"/>
        <v>0</v>
      </c>
      <c r="Y292" s="69">
        <f t="shared" si="102"/>
        <v>0</v>
      </c>
      <c r="Z292" s="69">
        <f t="shared" si="103"/>
        <v>0</v>
      </c>
      <c r="AA292" s="69">
        <f t="shared" si="104"/>
        <v>0</v>
      </c>
      <c r="AB292" s="69">
        <f t="shared" si="105"/>
        <v>0</v>
      </c>
      <c r="AC292" s="58">
        <f t="shared" si="106"/>
        <v>0</v>
      </c>
      <c r="AD292" s="82">
        <f t="shared" si="109"/>
        <v>0.22199999999999998</v>
      </c>
      <c r="AE292" s="39" t="e">
        <f>VLOOKUP(A292,summary!$A$5:$AO$5000,41,0)</f>
        <v>#REF!</v>
      </c>
      <c r="AF292" s="79" t="e">
        <f t="shared" si="107"/>
        <v>#REF!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2">
        <f t="shared" si="109"/>
        <v>0</v>
      </c>
      <c r="AE293" s="39" t="e">
        <f>VLOOKUP(A293,summary!$A$5:$AO$5000,41,0)</f>
        <v>#REF!</v>
      </c>
      <c r="AF293" s="79" t="e">
        <f t="shared" si="107"/>
        <v>#REF!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1</v>
      </c>
      <c r="I294" s="67">
        <f t="shared" si="108"/>
        <v>30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4.1999999999999993</v>
      </c>
      <c r="W294" s="69">
        <f t="shared" si="100"/>
        <v>0.12</v>
      </c>
      <c r="X294" s="69">
        <f t="shared" si="101"/>
        <v>0.48</v>
      </c>
      <c r="Y294" s="69">
        <f t="shared" si="102"/>
        <v>0.06</v>
      </c>
      <c r="Z294" s="69">
        <f t="shared" si="103"/>
        <v>0.24</v>
      </c>
      <c r="AA294" s="69">
        <f t="shared" si="104"/>
        <v>0.30000000000000004</v>
      </c>
      <c r="AB294" s="69">
        <f t="shared" si="105"/>
        <v>0.60000000000000009</v>
      </c>
      <c r="AC294" s="58">
        <f t="shared" si="106"/>
        <v>0</v>
      </c>
      <c r="AD294" s="82">
        <f t="shared" si="109"/>
        <v>5.9999999999999982</v>
      </c>
      <c r="AE294" s="39" t="e">
        <f>VLOOKUP(A294,summary!$A$5:$AO$5000,41,0)</f>
        <v>#REF!</v>
      </c>
      <c r="AF294" s="79" t="e">
        <f t="shared" si="107"/>
        <v>#REF!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2">
        <f t="shared" si="109"/>
        <v>5.0000000000000044E-2</v>
      </c>
      <c r="AE295" s="39" t="e">
        <f>VLOOKUP(A295,summary!$A$5:$AO$5000,41,0)</f>
        <v>#REF!</v>
      </c>
      <c r="AF295" s="79" t="e">
        <f t="shared" si="107"/>
        <v>#REF!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2</v>
      </c>
      <c r="I296" s="67">
        <f t="shared" si="108"/>
        <v>52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3.6399999999999997</v>
      </c>
      <c r="W296" s="69">
        <f t="shared" si="100"/>
        <v>0.10400000000000001</v>
      </c>
      <c r="X296" s="69">
        <f t="shared" si="101"/>
        <v>0.41600000000000004</v>
      </c>
      <c r="Y296" s="69">
        <f t="shared" si="102"/>
        <v>5.2000000000000005E-2</v>
      </c>
      <c r="Z296" s="69">
        <f t="shared" si="103"/>
        <v>0.20800000000000002</v>
      </c>
      <c r="AA296" s="69">
        <f t="shared" si="104"/>
        <v>0.26</v>
      </c>
      <c r="AB296" s="69">
        <f t="shared" si="105"/>
        <v>0.52</v>
      </c>
      <c r="AC296" s="58">
        <f t="shared" si="106"/>
        <v>2.7999999999999972</v>
      </c>
      <c r="AD296" s="82">
        <f t="shared" si="109"/>
        <v>6.5999999999999979</v>
      </c>
      <c r="AE296" s="39" t="e">
        <f>VLOOKUP(A296,summary!$A$5:$AO$5000,41,0)</f>
        <v>#REF!</v>
      </c>
      <c r="AF296" s="79" t="e">
        <f t="shared" si="107"/>
        <v>#REF!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1</v>
      </c>
      <c r="I297" s="67">
        <f t="shared" si="108"/>
        <v>25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3.5</v>
      </c>
      <c r="W297" s="69">
        <f t="shared" si="100"/>
        <v>0.1</v>
      </c>
      <c r="X297" s="69">
        <f t="shared" si="101"/>
        <v>0.4</v>
      </c>
      <c r="Y297" s="69">
        <f t="shared" si="102"/>
        <v>0.05</v>
      </c>
      <c r="Z297" s="69">
        <f t="shared" si="103"/>
        <v>0.2</v>
      </c>
      <c r="AA297" s="69">
        <f t="shared" si="104"/>
        <v>0.25</v>
      </c>
      <c r="AB297" s="69">
        <f t="shared" si="105"/>
        <v>0.5</v>
      </c>
      <c r="AC297" s="58">
        <f t="shared" si="106"/>
        <v>0</v>
      </c>
      <c r="AD297" s="82">
        <f t="shared" si="109"/>
        <v>5</v>
      </c>
      <c r="AE297" s="39" t="e">
        <f>VLOOKUP(A297,summary!$A$5:$AO$5000,41,0)</f>
        <v>#REF!</v>
      </c>
      <c r="AF297" s="79" t="e">
        <f t="shared" si="107"/>
        <v>#REF!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2">
        <f t="shared" si="109"/>
        <v>0</v>
      </c>
      <c r="AE298" s="39" t="e">
        <f>VLOOKUP(A298,summary!$A$5:$AO$5000,41,0)</f>
        <v>#REF!</v>
      </c>
      <c r="AF298" s="79" t="e">
        <f t="shared" si="107"/>
        <v>#REF!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1</v>
      </c>
      <c r="I299" s="67">
        <f t="shared" si="108"/>
        <v>36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3.7799999999999994</v>
      </c>
      <c r="W299" s="69">
        <f t="shared" si="100"/>
        <v>0.10799999999999998</v>
      </c>
      <c r="X299" s="69">
        <f t="shared" si="101"/>
        <v>0.43199999999999994</v>
      </c>
      <c r="Y299" s="69">
        <f t="shared" si="102"/>
        <v>5.3999999999999992E-2</v>
      </c>
      <c r="Z299" s="69">
        <f t="shared" si="103"/>
        <v>0.21599999999999997</v>
      </c>
      <c r="AA299" s="69">
        <f t="shared" si="104"/>
        <v>0.26999999999999996</v>
      </c>
      <c r="AB299" s="69">
        <f t="shared" si="105"/>
        <v>0.53999999999999992</v>
      </c>
      <c r="AC299" s="58">
        <f t="shared" si="106"/>
        <v>0.60000000000000142</v>
      </c>
      <c r="AD299" s="82">
        <f t="shared" si="109"/>
        <v>6</v>
      </c>
      <c r="AE299" s="39" t="e">
        <f>VLOOKUP(A299,summary!$A$5:$AO$5000,41,0)</f>
        <v>#REF!</v>
      </c>
      <c r="AF299" s="79" t="e">
        <f t="shared" si="107"/>
        <v>#REF!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2">
        <f t="shared" si="109"/>
        <v>3.6000000000000032E-2</v>
      </c>
      <c r="AE300" s="39" t="e">
        <f>VLOOKUP(A300,summary!$A$5:$AO$5000,41,0)</f>
        <v>#REF!</v>
      </c>
      <c r="AF300" s="79" t="e">
        <f t="shared" si="107"/>
        <v>#REF!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2">
        <f t="shared" si="109"/>
        <v>0.18999999999999773</v>
      </c>
      <c r="AE301" s="39" t="e">
        <f>VLOOKUP(A301,summary!$A$5:$AO$5000,41,0)</f>
        <v>#REF!</v>
      </c>
      <c r="AF301" s="79" t="e">
        <f t="shared" si="107"/>
        <v>#REF!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2">
        <f t="shared" si="109"/>
        <v>0.1333333333333333</v>
      </c>
      <c r="AE302" s="39" t="e">
        <f>VLOOKUP(A302,summary!$A$5:$AO$5000,41,0)</f>
        <v>#REF!</v>
      </c>
      <c r="AF302" s="79" t="e">
        <f t="shared" si="107"/>
        <v>#REF!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2">
        <f t="shared" si="109"/>
        <v>0</v>
      </c>
      <c r="AE303" s="39" t="e">
        <f>VLOOKUP(A303,summary!$A$5:$AO$5000,41,0)</f>
        <v>#REF!</v>
      </c>
      <c r="AF303" s="79" t="e">
        <f t="shared" si="107"/>
        <v>#REF!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2</v>
      </c>
      <c r="I304" s="67">
        <f t="shared" si="108"/>
        <v>2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0.7</v>
      </c>
      <c r="W304" s="69">
        <f t="shared" si="100"/>
        <v>0.02</v>
      </c>
      <c r="X304" s="69">
        <f t="shared" si="101"/>
        <v>0.08</v>
      </c>
      <c r="Y304" s="69">
        <f t="shared" si="102"/>
        <v>0.01</v>
      </c>
      <c r="Z304" s="69">
        <f t="shared" si="103"/>
        <v>0.04</v>
      </c>
      <c r="AA304" s="69">
        <f t="shared" si="104"/>
        <v>0.05</v>
      </c>
      <c r="AB304" s="69">
        <f t="shared" si="105"/>
        <v>0.1</v>
      </c>
      <c r="AC304" s="58">
        <f t="shared" si="106"/>
        <v>0.60000000000000009</v>
      </c>
      <c r="AD304" s="82">
        <f t="shared" si="109"/>
        <v>1.3000000000000003</v>
      </c>
      <c r="AE304" s="39" t="e">
        <f>VLOOKUP(A304,summary!$A$5:$AO$5000,41,0)</f>
        <v>#REF!</v>
      </c>
      <c r="AF304" s="79" t="e">
        <f t="shared" si="107"/>
        <v>#REF!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187</v>
      </c>
      <c r="I305" s="67">
        <f t="shared" si="108"/>
        <v>252.45000000000002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26.507249999999999</v>
      </c>
      <c r="W305" s="69">
        <f t="shared" si="100"/>
        <v>0.75735000000000008</v>
      </c>
      <c r="X305" s="69">
        <f t="shared" si="101"/>
        <v>3.0294000000000003</v>
      </c>
      <c r="Y305" s="69">
        <f t="shared" si="102"/>
        <v>0.37867500000000004</v>
      </c>
      <c r="Z305" s="69">
        <f t="shared" si="103"/>
        <v>1.5147000000000002</v>
      </c>
      <c r="AA305" s="69">
        <f t="shared" si="104"/>
        <v>1.8933750000000005</v>
      </c>
      <c r="AB305" s="69">
        <f t="shared" si="105"/>
        <v>3.7867500000000009</v>
      </c>
      <c r="AC305" s="58">
        <f t="shared" si="106"/>
        <v>8.882500000000018</v>
      </c>
      <c r="AD305" s="82">
        <f t="shared" si="109"/>
        <v>37.914999999999992</v>
      </c>
      <c r="AE305" s="39" t="e">
        <f>VLOOKUP(A305,summary!$A$5:$AO$5000,41,0)</f>
        <v>#REF!</v>
      </c>
      <c r="AF305" s="79" t="e">
        <f t="shared" si="107"/>
        <v>#REF!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2">
        <f t="shared" si="109"/>
        <v>0.1100000000000001</v>
      </c>
      <c r="AE306" s="39" t="e">
        <f>VLOOKUP(A306,summary!$A$5:$AO$5000,41,0)</f>
        <v>#REF!</v>
      </c>
      <c r="AF306" s="79" t="e">
        <f t="shared" si="107"/>
        <v>#REF!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19</v>
      </c>
      <c r="I307" s="67">
        <f t="shared" si="108"/>
        <v>56.296296296296291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11.822222222222221</v>
      </c>
      <c r="W307" s="69">
        <f t="shared" si="100"/>
        <v>0.33777777777777779</v>
      </c>
      <c r="X307" s="69">
        <f t="shared" si="101"/>
        <v>1.3511111111111112</v>
      </c>
      <c r="Y307" s="69">
        <f t="shared" si="102"/>
        <v>0.16888888888888889</v>
      </c>
      <c r="Z307" s="69">
        <f t="shared" si="103"/>
        <v>0.67555555555555558</v>
      </c>
      <c r="AA307" s="69">
        <f t="shared" si="104"/>
        <v>0.84444444444444444</v>
      </c>
      <c r="AB307" s="69">
        <f t="shared" si="105"/>
        <v>1.6888888888888889</v>
      </c>
      <c r="AC307" s="58">
        <f t="shared" si="106"/>
        <v>2.8148148148148189</v>
      </c>
      <c r="AD307" s="82">
        <f t="shared" si="109"/>
        <v>17.037037037037038</v>
      </c>
      <c r="AE307" s="39" t="e">
        <f>VLOOKUP(A307,summary!$A$5:$AO$5000,41,0)</f>
        <v>#REF!</v>
      </c>
      <c r="AF307" s="79" t="e">
        <f t="shared" si="107"/>
        <v>#REF!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28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2">
        <f t="shared" si="109"/>
        <v>0</v>
      </c>
      <c r="AE308" s="39" t="e">
        <f>VLOOKUP(A308,summary!$A$5:$AO$5000,41,0)</f>
        <v>#REF!</v>
      </c>
      <c r="AF308" s="79" t="e">
        <f t="shared" si="107"/>
        <v>#REF!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2">
        <f t="shared" si="109"/>
        <v>0</v>
      </c>
      <c r="AE309" s="39" t="e">
        <f>VLOOKUP(A309,summary!$A$5:$AO$5000,41,0)</f>
        <v>#REF!</v>
      </c>
      <c r="AF309" s="79" t="e">
        <f t="shared" si="107"/>
        <v>#REF!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48.5</v>
      </c>
      <c r="I310" s="67">
        <f t="shared" si="108"/>
        <v>48.5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16.974999999999998</v>
      </c>
      <c r="W310" s="69">
        <f t="shared" si="100"/>
        <v>0.48499999999999999</v>
      </c>
      <c r="X310" s="69">
        <f t="shared" si="101"/>
        <v>1.94</v>
      </c>
      <c r="Y310" s="69">
        <f t="shared" si="102"/>
        <v>0.24249999999999999</v>
      </c>
      <c r="Z310" s="69">
        <f t="shared" si="103"/>
        <v>0.97</v>
      </c>
      <c r="AA310" s="69">
        <f t="shared" si="104"/>
        <v>1.2125000000000001</v>
      </c>
      <c r="AB310" s="69">
        <f t="shared" si="105"/>
        <v>2.4250000000000003</v>
      </c>
      <c r="AC310" s="58">
        <f t="shared" si="106"/>
        <v>4.8500000000000041</v>
      </c>
      <c r="AD310" s="82">
        <f t="shared" si="109"/>
        <v>24.349999999999998</v>
      </c>
      <c r="AE310" s="39" t="e">
        <f>VLOOKUP(A310,summary!$A$5:$AO$5000,41,0)</f>
        <v>#REF!</v>
      </c>
      <c r="AF310" s="79" t="e">
        <f t="shared" si="107"/>
        <v>#REF!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22</v>
      </c>
      <c r="I311" s="67">
        <f t="shared" si="108"/>
        <v>26.4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9.24</v>
      </c>
      <c r="W311" s="69">
        <f t="shared" si="100"/>
        <v>0.26400000000000001</v>
      </c>
      <c r="X311" s="69">
        <f t="shared" si="101"/>
        <v>1.056</v>
      </c>
      <c r="Y311" s="69">
        <f t="shared" si="102"/>
        <v>0.13200000000000001</v>
      </c>
      <c r="Z311" s="69">
        <f t="shared" si="103"/>
        <v>0.52800000000000002</v>
      </c>
      <c r="AA311" s="69">
        <f t="shared" si="104"/>
        <v>0.65999999999999992</v>
      </c>
      <c r="AB311" s="69">
        <f t="shared" si="105"/>
        <v>1.3199999999999998</v>
      </c>
      <c r="AC311" s="58">
        <f t="shared" si="106"/>
        <v>15.399999999999999</v>
      </c>
      <c r="AD311" s="82">
        <f t="shared" si="109"/>
        <v>13.899999999999999</v>
      </c>
      <c r="AE311" s="39" t="e">
        <f>VLOOKUP(A311,summary!$A$5:$AO$5000,41,0)</f>
        <v>#REF!</v>
      </c>
      <c r="AF311" s="79" t="e">
        <f t="shared" si="107"/>
        <v>#REF!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2">
        <f t="shared" si="109"/>
        <v>0</v>
      </c>
      <c r="AE312" s="39" t="e">
        <f>VLOOKUP(A312,summary!$A$5:$AO$5000,41,0)</f>
        <v>#REF!</v>
      </c>
      <c r="AF312" s="79" t="e">
        <f t="shared" si="107"/>
        <v>#REF!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2">
        <f t="shared" si="109"/>
        <v>0</v>
      </c>
      <c r="AE313" s="39" t="e">
        <f>VLOOKUP(A313,summary!$A$5:$AO$5000,41,0)</f>
        <v>#REF!</v>
      </c>
      <c r="AF313" s="79" t="e">
        <f t="shared" si="107"/>
        <v>#REF!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2">
        <f t="shared" si="109"/>
        <v>0</v>
      </c>
      <c r="AE314" s="39" t="e">
        <f>VLOOKUP(A314,summary!$A$5:$AO$5000,41,0)</f>
        <v>#REF!</v>
      </c>
      <c r="AF314" s="79" t="e">
        <f t="shared" si="107"/>
        <v>#REF!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2">
        <f t="shared" si="109"/>
        <v>0.29999999999999982</v>
      </c>
      <c r="AE315" s="39" t="e">
        <f>VLOOKUP(A315,summary!$A$5:$AO$5000,41,0)</f>
        <v>#REF!</v>
      </c>
      <c r="AF315" s="79" t="e">
        <f t="shared" si="107"/>
        <v>#REF!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2">
        <f t="shared" si="109"/>
        <v>0</v>
      </c>
      <c r="AE316" s="39" t="e">
        <f>VLOOKUP(A316,summary!$A$5:$AO$5000,41,0)</f>
        <v>#REF!</v>
      </c>
      <c r="AF316" s="79" t="e">
        <f t="shared" si="107"/>
        <v>#REF!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50</v>
      </c>
      <c r="I317" s="67">
        <f t="shared" si="108"/>
        <v>20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2.8000000000000003</v>
      </c>
      <c r="W317" s="69">
        <f t="shared" si="100"/>
        <v>8.0000000000000016E-2</v>
      </c>
      <c r="X317" s="69">
        <f t="shared" si="101"/>
        <v>0.32000000000000006</v>
      </c>
      <c r="Y317" s="69">
        <f t="shared" si="102"/>
        <v>4.0000000000000008E-2</v>
      </c>
      <c r="Z317" s="69">
        <f t="shared" si="103"/>
        <v>0.16000000000000003</v>
      </c>
      <c r="AA317" s="69">
        <f t="shared" si="104"/>
        <v>0.20000000000000004</v>
      </c>
      <c r="AB317" s="69">
        <f t="shared" si="105"/>
        <v>0.40000000000000008</v>
      </c>
      <c r="AC317" s="58">
        <f t="shared" si="106"/>
        <v>0.99999999999999811</v>
      </c>
      <c r="AD317" s="82">
        <f t="shared" si="109"/>
        <v>4.0200000000000014</v>
      </c>
      <c r="AE317" s="39" t="e">
        <f>VLOOKUP(A317,summary!$A$5:$AO$5000,41,0)</f>
        <v>#REF!</v>
      </c>
      <c r="AF317" s="79" t="e">
        <f t="shared" si="107"/>
        <v>#REF!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2">
        <f t="shared" si="109"/>
        <v>0</v>
      </c>
      <c r="AE318" s="39" t="e">
        <f>VLOOKUP(A318,summary!$A$5:$AO$5000,41,0)</f>
        <v>#REF!</v>
      </c>
      <c r="AF318" s="79" t="e">
        <f t="shared" si="107"/>
        <v>#REF!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4</v>
      </c>
      <c r="I319" s="67">
        <f t="shared" si="108"/>
        <v>6.3999999999999995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0.89599999999999991</v>
      </c>
      <c r="W319" s="69">
        <f t="shared" si="100"/>
        <v>2.5600000000000001E-2</v>
      </c>
      <c r="X319" s="69">
        <f t="shared" si="101"/>
        <v>0.1024</v>
      </c>
      <c r="Y319" s="69">
        <f t="shared" si="102"/>
        <v>1.2800000000000001E-2</v>
      </c>
      <c r="Z319" s="69">
        <f t="shared" si="103"/>
        <v>5.1200000000000002E-2</v>
      </c>
      <c r="AA319" s="69">
        <f t="shared" si="104"/>
        <v>6.4000000000000001E-2</v>
      </c>
      <c r="AB319" s="69">
        <f t="shared" si="105"/>
        <v>0.128</v>
      </c>
      <c r="AC319" s="58">
        <f t="shared" si="106"/>
        <v>0.32000000000000028</v>
      </c>
      <c r="AD319" s="82">
        <f t="shared" si="109"/>
        <v>1.3599999999999999</v>
      </c>
      <c r="AE319" s="39" t="e">
        <f>VLOOKUP(A319,summary!$A$5:$AO$5000,41,0)</f>
        <v>#REF!</v>
      </c>
      <c r="AF319" s="79" t="e">
        <f t="shared" si="107"/>
        <v>#REF!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3</v>
      </c>
      <c r="I320" s="67">
        <f t="shared" si="108"/>
        <v>4.8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0.67199999999999993</v>
      </c>
      <c r="W320" s="69">
        <f t="shared" si="100"/>
        <v>1.9200000000000002E-2</v>
      </c>
      <c r="X320" s="69">
        <f t="shared" si="101"/>
        <v>7.6800000000000007E-2</v>
      </c>
      <c r="Y320" s="69">
        <f t="shared" si="102"/>
        <v>9.6000000000000009E-3</v>
      </c>
      <c r="Z320" s="69">
        <f t="shared" si="103"/>
        <v>3.8400000000000004E-2</v>
      </c>
      <c r="AA320" s="69">
        <f t="shared" si="104"/>
        <v>4.8000000000000001E-2</v>
      </c>
      <c r="AB320" s="69">
        <f t="shared" si="105"/>
        <v>9.6000000000000002E-2</v>
      </c>
      <c r="AC320" s="58">
        <f t="shared" si="106"/>
        <v>0.24000000000000021</v>
      </c>
      <c r="AD320" s="82">
        <f t="shared" si="109"/>
        <v>1.04</v>
      </c>
      <c r="AE320" s="39" t="e">
        <f>VLOOKUP(A320,summary!$A$5:$AO$5000,41,0)</f>
        <v>#REF!</v>
      </c>
      <c r="AF320" s="79" t="e">
        <f t="shared" si="107"/>
        <v>#REF!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2">
        <f t="shared" si="109"/>
        <v>8.0000000000000071E-2</v>
      </c>
      <c r="AE321" s="39" t="e">
        <f>VLOOKUP(A321,summary!$A$5:$AO$5000,41,0)</f>
        <v>#REF!</v>
      </c>
      <c r="AF321" s="79" t="e">
        <f t="shared" si="107"/>
        <v>#REF!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2">
        <f t="shared" si="109"/>
        <v>0.5</v>
      </c>
      <c r="AE322" s="39" t="e">
        <f>VLOOKUP(A322,summary!$A$5:$AO$5000,41,0)</f>
        <v>#REF!</v>
      </c>
      <c r="AF322" s="79" t="e">
        <f t="shared" si="107"/>
        <v>#REF!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2">
        <f t="shared" si="109"/>
        <v>1.1999999999999957</v>
      </c>
      <c r="AE323" s="39" t="e">
        <f>VLOOKUP(A323,summary!$A$5:$AO$5000,41,0)</f>
        <v>#REF!</v>
      </c>
      <c r="AF323" s="79" t="e">
        <f t="shared" si="107"/>
        <v>#REF!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2">
        <f t="shared" si="109"/>
        <v>0</v>
      </c>
      <c r="AE324" s="39" t="e">
        <f>VLOOKUP(A324,summary!$A$5:$AO$5000,41,0)</f>
        <v>#REF!</v>
      </c>
      <c r="AF324" s="79" t="e">
        <f t="shared" si="107"/>
        <v>#REF!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2">
        <f t="shared" si="109"/>
        <v>0</v>
      </c>
      <c r="AE325" s="39" t="e">
        <f>VLOOKUP(A325,summary!$A$5:$AO$5000,41,0)</f>
        <v>#REF!</v>
      </c>
      <c r="AF325" s="79" t="e">
        <f t="shared" si="107"/>
        <v>#REF!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2">
        <f t="shared" si="109"/>
        <v>0.44999999999999929</v>
      </c>
      <c r="AE326" s="39" t="e">
        <f>VLOOKUP(A326,summary!$A$5:$AO$5000,41,0)</f>
        <v>#REF!</v>
      </c>
      <c r="AF326" s="79" t="e">
        <f t="shared" si="107"/>
        <v>#REF!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2">
        <f t="shared" ref="AD327:AD359" si="126">SUM(T327:AB327)</f>
        <v>5.4</v>
      </c>
      <c r="AE327" s="39" t="e">
        <f>VLOOKUP(A327,summary!$A$5:$AO$5000,41,0)</f>
        <v>#REF!</v>
      </c>
      <c r="AF327" s="79" t="e">
        <f t="shared" si="107"/>
        <v>#REF!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2">
        <f t="shared" si="126"/>
        <v>0.60000000000000142</v>
      </c>
      <c r="AE328" s="39" t="e">
        <f>VLOOKUP(A328,summary!$A$5:$AO$5000,41,0)</f>
        <v>#REF!</v>
      </c>
      <c r="AF328" s="79" t="e">
        <f t="shared" si="107"/>
        <v>#REF!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2">
        <f t="shared" si="126"/>
        <v>0</v>
      </c>
      <c r="AE329" s="39" t="e">
        <f>VLOOKUP(A329,summary!$A$5:$AO$5000,41,0)</f>
        <v>#REF!</v>
      </c>
      <c r="AF329" s="79" t="e">
        <f t="shared" ref="AF329:AF359" si="128">AE329*G329</f>
        <v>#REF!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2">
        <f t="shared" si="126"/>
        <v>2.4000000000000004</v>
      </c>
      <c r="AE330" s="39" t="e">
        <f>VLOOKUP(A330,summary!$A$5:$AO$5000,41,0)</f>
        <v>#REF!</v>
      </c>
      <c r="AF330" s="79" t="e">
        <f t="shared" si="128"/>
        <v>#REF!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2">
        <f t="shared" si="126"/>
        <v>2</v>
      </c>
      <c r="AE331" s="39" t="e">
        <f>VLOOKUP(A331,summary!$A$5:$AO$5000,41,0)</f>
        <v>#REF!</v>
      </c>
      <c r="AF331" s="79" t="e">
        <f t="shared" si="128"/>
        <v>#REF!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2">
        <f t="shared" si="126"/>
        <v>-14.4</v>
      </c>
      <c r="AE332" s="39" t="e">
        <f>VLOOKUP(A332,summary!$A$5:$AO$5000,41,0)</f>
        <v>#REF!</v>
      </c>
      <c r="AF332" s="79" t="e">
        <f t="shared" si="128"/>
        <v>#REF!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2">
        <f t="shared" si="126"/>
        <v>0</v>
      </c>
      <c r="AE333" s="39" t="e">
        <f>VLOOKUP(A333,summary!$A$5:$AO$5000,41,0)</f>
        <v>#REF!</v>
      </c>
      <c r="AF333" s="79" t="e">
        <f t="shared" si="128"/>
        <v>#REF!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2">
        <f t="shared" si="126"/>
        <v>0</v>
      </c>
      <c r="AE334" s="39" t="e">
        <f>VLOOKUP(A334,summary!$A$5:$AO$5000,41,0)</f>
        <v>#REF!</v>
      </c>
      <c r="AF334" s="79" t="e">
        <f t="shared" si="128"/>
        <v>#REF!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2">
        <f t="shared" si="126"/>
        <v>0.39999999999999858</v>
      </c>
      <c r="AE335" s="39" t="e">
        <f>VLOOKUP(A335,summary!$A$5:$AO$5000,41,0)</f>
        <v>#REF!</v>
      </c>
      <c r="AF335" s="79" t="e">
        <f t="shared" si="128"/>
        <v>#REF!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2">
        <f t="shared" si="126"/>
        <v>0</v>
      </c>
      <c r="AE336" s="39" t="e">
        <f>VLOOKUP(A336,summary!$A$5:$AO$5000,41,0)</f>
        <v>#REF!</v>
      </c>
      <c r="AF336" s="79" t="e">
        <f t="shared" si="128"/>
        <v>#REF!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2">
        <f t="shared" si="126"/>
        <v>0</v>
      </c>
      <c r="AE337" s="39" t="e">
        <f>VLOOKUP(A337,summary!$A$5:$AO$5000,41,0)</f>
        <v>#REF!</v>
      </c>
      <c r="AF337" s="79" t="e">
        <f t="shared" si="128"/>
        <v>#REF!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2">
        <f t="shared" si="126"/>
        <v>0</v>
      </c>
      <c r="AE338" s="39" t="e">
        <f>VLOOKUP(A338,summary!$A$5:$AO$5000,41,0)</f>
        <v>#REF!</v>
      </c>
      <c r="AF338" s="79" t="e">
        <f t="shared" si="128"/>
        <v>#REF!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2">
        <f t="shared" si="126"/>
        <v>0</v>
      </c>
      <c r="AE339" s="39" t="e">
        <f>VLOOKUP(A339,summary!$A$5:$AO$5000,41,0)</f>
        <v>#REF!</v>
      </c>
      <c r="AF339" s="79" t="e">
        <f t="shared" si="128"/>
        <v>#REF!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2">
        <f t="shared" si="126"/>
        <v>2.4000000000000004</v>
      </c>
      <c r="AE340" s="39" t="e">
        <f>VLOOKUP(A340,summary!$A$5:$AO$5000,41,0)</f>
        <v>#REF!</v>
      </c>
      <c r="AF340" s="79" t="e">
        <f t="shared" si="128"/>
        <v>#REF!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2">
        <f t="shared" si="126"/>
        <v>3.5999999999999996</v>
      </c>
      <c r="AE341" s="39" t="e">
        <f>VLOOKUP(A341,summary!$A$5:$AO$5000,41,0)</f>
        <v>#REF!</v>
      </c>
      <c r="AF341" s="79" t="e">
        <f t="shared" si="128"/>
        <v>#REF!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2">
        <f t="shared" si="126"/>
        <v>0</v>
      </c>
      <c r="AE342" s="39" t="e">
        <f>VLOOKUP(A342,summary!$A$5:$AO$5000,41,0)</f>
        <v>#REF!</v>
      </c>
      <c r="AF342" s="79" t="e">
        <f t="shared" si="128"/>
        <v>#REF!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2">
        <f t="shared" si="126"/>
        <v>0</v>
      </c>
      <c r="AE343" s="39" t="e">
        <f>VLOOKUP(A343,summary!$A$5:$AO$5000,41,0)</f>
        <v>#REF!</v>
      </c>
      <c r="AF343" s="79" t="e">
        <f t="shared" si="128"/>
        <v>#REF!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2">
        <f t="shared" si="126"/>
        <v>0.79999999999999982</v>
      </c>
      <c r="AE344" s="39" t="e">
        <f>VLOOKUP(A344,summary!$A$5:$AO$5000,41,0)</f>
        <v>#REF!</v>
      </c>
      <c r="AF344" s="79" t="e">
        <f t="shared" si="128"/>
        <v>#REF!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2">
        <f t="shared" si="126"/>
        <v>1.2000000000000002</v>
      </c>
      <c r="AE345" s="39" t="e">
        <f>VLOOKUP(A345,summary!$A$5:$AO$5000,41,0)</f>
        <v>#REF!</v>
      </c>
      <c r="AF345" s="79" t="e">
        <f t="shared" si="128"/>
        <v>#REF!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2">
        <f t="shared" si="126"/>
        <v>0</v>
      </c>
      <c r="AE346" s="39" t="e">
        <f>VLOOKUP(A346,summary!$A$5:$AO$5000,41,0)</f>
        <v>#REF!</v>
      </c>
      <c r="AF346" s="79" t="e">
        <f t="shared" si="128"/>
        <v>#REF!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2">
        <f t="shared" si="126"/>
        <v>0</v>
      </c>
      <c r="AE347" s="39" t="e">
        <f>VLOOKUP(A347,summary!$A$5:$AO$5000,41,0)</f>
        <v>#REF!</v>
      </c>
      <c r="AF347" s="79" t="e">
        <f t="shared" si="128"/>
        <v>#REF!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2">
        <f t="shared" si="126"/>
        <v>0</v>
      </c>
      <c r="AE348" s="39" t="e">
        <f>VLOOKUP(A348,summary!$A$5:$AO$5000,41,0)</f>
        <v>#REF!</v>
      </c>
      <c r="AF348" s="79" t="e">
        <f t="shared" si="128"/>
        <v>#REF!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2">
        <f t="shared" si="126"/>
        <v>0</v>
      </c>
      <c r="AE349" s="39" t="e">
        <f>VLOOKUP(A349,summary!$A$5:$AO$5000,41,0)</f>
        <v>#REF!</v>
      </c>
      <c r="AF349" s="79" t="e">
        <f t="shared" si="128"/>
        <v>#REF!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2">
        <f t="shared" si="126"/>
        <v>1.8000000000000007</v>
      </c>
      <c r="AE350" s="39" t="e">
        <f>VLOOKUP(A350,summary!$A$5:$AO$5000,41,0)</f>
        <v>#REF!</v>
      </c>
      <c r="AF350" s="79" t="e">
        <f t="shared" si="128"/>
        <v>#REF!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2">
        <f t="shared" si="126"/>
        <v>1.8000000000000007</v>
      </c>
      <c r="AE351" s="39"/>
      <c r="AF351" s="79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2">
        <f t="shared" si="126"/>
        <v>1.8000000000000007</v>
      </c>
      <c r="AE352" s="39"/>
      <c r="AF352" s="79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2">
        <f t="shared" si="126"/>
        <v>0</v>
      </c>
      <c r="AE353" s="39"/>
      <c r="AF353" s="79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2">
        <f t="shared" si="126"/>
        <v>0</v>
      </c>
      <c r="AE354" s="39"/>
      <c r="AF354" s="79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2">
        <f t="shared" si="126"/>
        <v>0</v>
      </c>
      <c r="AE355" s="39"/>
      <c r="AF355" s="79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2">
        <f t="shared" si="126"/>
        <v>0</v>
      </c>
      <c r="AE356" s="39"/>
      <c r="AF356" s="79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2">
        <f t="shared" si="126"/>
        <v>0</v>
      </c>
      <c r="AE357" s="39"/>
      <c r="AF357" s="79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2">
        <f t="shared" si="126"/>
        <v>2.6000000000000014</v>
      </c>
      <c r="AE358" s="39"/>
      <c r="AF358" s="79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2">
        <f t="shared" si="126"/>
        <v>0</v>
      </c>
      <c r="AE359" s="39"/>
      <c r="AF359" s="79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G585"/>
  <sheetViews>
    <sheetView topLeftCell="A145" workbookViewId="0">
      <selection activeCell="C121" sqref="C12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SUM(D3:D1976)</f>
        <v>440.5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202201108</v>
      </c>
      <c r="B3" s="55" t="s">
        <v>658</v>
      </c>
      <c r="C3" t="str">
        <f>VLOOKUP(B3,summary!$A$5:$B$5006,2,0)</f>
        <v>Bobo Cha Cubes.摩摩喳喳</v>
      </c>
      <c r="D3" s="90">
        <v>6</v>
      </c>
      <c r="E3" s="77"/>
    </row>
    <row r="4" spans="1:5" ht="18.5" x14ac:dyDescent="0.45">
      <c r="A4" s="105">
        <v>202201108</v>
      </c>
      <c r="B4" s="55" t="s">
        <v>667</v>
      </c>
      <c r="C4" t="str">
        <f>VLOOKUP(B4,summary!$A$5:$B$5006,2,0)</f>
        <v>Pong Thai Hai (Wet) 碰大海</v>
      </c>
      <c r="D4" s="90">
        <v>3</v>
      </c>
      <c r="E4" s="77"/>
    </row>
    <row r="5" spans="1:5" ht="18.5" x14ac:dyDescent="0.45">
      <c r="A5" s="105">
        <v>202201108</v>
      </c>
      <c r="B5" s="55" t="s">
        <v>288</v>
      </c>
      <c r="C5" t="str">
        <f>VLOOKUP(B5,summary!$A$5:$B$5006,2,0)</f>
        <v>Atap Seeds in Syrup亚嗒子</v>
      </c>
      <c r="D5" s="90">
        <v>1</v>
      </c>
      <c r="E5" s="77"/>
    </row>
    <row r="6" spans="1:5" ht="18.5" x14ac:dyDescent="0.45">
      <c r="A6" s="105">
        <v>202201108</v>
      </c>
      <c r="B6" s="55" t="s">
        <v>294</v>
      </c>
      <c r="C6" t="str">
        <f>VLOOKUP(B6,summary!$A$5:$B$5006,2,0)</f>
        <v>Chin Chow  仙 草</v>
      </c>
      <c r="D6" s="90">
        <v>2</v>
      </c>
      <c r="E6" s="77"/>
    </row>
    <row r="7" spans="1:5" ht="18.5" x14ac:dyDescent="0.45">
      <c r="A7" s="105">
        <v>202201109</v>
      </c>
      <c r="B7" s="55" t="s">
        <v>294</v>
      </c>
      <c r="C7" t="str">
        <f>VLOOKUP(B7,summary!$A$5:$B$5006,2,0)</f>
        <v>Chin Chow  仙 草</v>
      </c>
      <c r="D7" s="90">
        <v>1</v>
      </c>
      <c r="E7" s="77"/>
    </row>
    <row r="8" spans="1:5" ht="18.5" x14ac:dyDescent="0.45">
      <c r="A8" s="105">
        <v>202201109</v>
      </c>
      <c r="B8" s="55" t="s">
        <v>351</v>
      </c>
      <c r="C8" t="str">
        <f>VLOOKUP(B8,summary!$A$5:$B$5006,2,0)</f>
        <v>Dried Longan 龙眼干</v>
      </c>
      <c r="D8" s="90">
        <v>1</v>
      </c>
      <c r="E8" s="77"/>
    </row>
    <row r="9" spans="1:5" ht="18.5" x14ac:dyDescent="0.45">
      <c r="A9" s="105">
        <v>202201109</v>
      </c>
      <c r="B9" s="55" t="s">
        <v>355</v>
      </c>
      <c r="C9" t="str">
        <f>VLOOKUP(B9,summary!$A$5:$B$5006,2,0)</f>
        <v>Fungus 黄木耳</v>
      </c>
      <c r="D9" s="90">
        <v>1</v>
      </c>
      <c r="E9" s="77"/>
    </row>
    <row r="10" spans="1:5" ht="18.5" x14ac:dyDescent="0.45">
      <c r="A10" s="105">
        <v>202201109</v>
      </c>
      <c r="B10" s="55" t="s">
        <v>364</v>
      </c>
      <c r="C10" t="str">
        <f>VLOOKUP(B10,summary!$A$5:$B$5006,2,0)</f>
        <v>Red Date 红枣</v>
      </c>
      <c r="D10" s="90">
        <v>1</v>
      </c>
      <c r="E10" s="77"/>
    </row>
    <row r="11" spans="1:5" ht="18.5" x14ac:dyDescent="0.45">
      <c r="A11" s="105">
        <v>202201109</v>
      </c>
      <c r="B11" s="55" t="s">
        <v>367</v>
      </c>
      <c r="C11" t="str">
        <f>VLOOKUP(B11,summary!$A$5:$B$5006,2,0)</f>
        <v>Dried Persimmon 柿子</v>
      </c>
      <c r="D11" s="90">
        <v>1</v>
      </c>
      <c r="E11" s="77"/>
    </row>
    <row r="12" spans="1:5" ht="18.5" x14ac:dyDescent="0.45">
      <c r="A12" s="105">
        <v>202201109</v>
      </c>
      <c r="B12" s="55" t="s">
        <v>457</v>
      </c>
      <c r="C12" t="str">
        <f>VLOOKUP(B12,summary!$A$5:$B$5006,2,0)</f>
        <v>Fruit Cocktail杂果</v>
      </c>
      <c r="D12" s="90">
        <v>1</v>
      </c>
      <c r="E12" s="77"/>
    </row>
    <row r="13" spans="1:5" ht="18.5" x14ac:dyDescent="0.45">
      <c r="A13" s="105">
        <v>202201109</v>
      </c>
      <c r="B13" s="55" t="s">
        <v>565</v>
      </c>
      <c r="C13" t="str">
        <f>VLOOKUP(B13,summary!$A$5:$B$5006,2,0)</f>
        <v>Pandan Leaf 班兰叶</v>
      </c>
      <c r="D13" s="90">
        <v>1</v>
      </c>
      <c r="E13" s="77"/>
    </row>
    <row r="14" spans="1:5" ht="18.5" x14ac:dyDescent="0.45">
      <c r="A14" s="105">
        <v>202201110</v>
      </c>
      <c r="B14" s="55" t="s">
        <v>646</v>
      </c>
      <c r="C14" t="str">
        <f>VLOOKUP(B14,summary!$A$5:$B$5006,2,0)</f>
        <v>Durian Puree 榴莲</v>
      </c>
      <c r="D14" s="90">
        <v>2</v>
      </c>
      <c r="E14" s="77"/>
    </row>
    <row r="15" spans="1:5" ht="18.5" x14ac:dyDescent="0.45">
      <c r="A15" s="105">
        <v>202201110</v>
      </c>
      <c r="B15" s="55" t="s">
        <v>662</v>
      </c>
      <c r="C15" t="str">
        <f>VLOOKUP(B15,summary!$A$5:$B$5006,2,0)</f>
        <v>Coconut Sugar Syrup 椰糖汁</v>
      </c>
      <c r="D15" s="90">
        <v>3</v>
      </c>
      <c r="E15" s="77"/>
    </row>
    <row r="16" spans="1:5" ht="18.5" x14ac:dyDescent="0.45">
      <c r="A16" s="105">
        <v>202201110</v>
      </c>
      <c r="B16" s="55" t="s">
        <v>200</v>
      </c>
      <c r="C16" t="str">
        <f>VLOOKUP(B16,summary!$A$5:$B$5006,2,0)</f>
        <v>Tadpole蝌蚪</v>
      </c>
      <c r="D16" s="90">
        <v>1</v>
      </c>
      <c r="E16" s="77"/>
    </row>
    <row r="17" spans="1:7" ht="18.5" x14ac:dyDescent="0.45">
      <c r="A17" s="105">
        <v>202201110</v>
      </c>
      <c r="B17" s="55" t="s">
        <v>291</v>
      </c>
      <c r="C17" t="str">
        <f>VLOOKUP(B17,summary!$A$5:$B$5006,2,0)</f>
        <v>Atap Seeds in Syrup亚嗒子</v>
      </c>
      <c r="D17" s="90">
        <v>1</v>
      </c>
      <c r="E17" s="77"/>
    </row>
    <row r="18" spans="1:7" ht="18.5" x14ac:dyDescent="0.45">
      <c r="A18" s="105">
        <v>202201110</v>
      </c>
      <c r="B18" s="55" t="s">
        <v>294</v>
      </c>
      <c r="C18" t="str">
        <f>VLOOKUP(B18,summary!$A$5:$B$5006,2,0)</f>
        <v>Chin Chow  仙 草</v>
      </c>
      <c r="D18" s="90">
        <v>1</v>
      </c>
      <c r="E18" s="77"/>
    </row>
    <row r="19" spans="1:7" ht="18.5" x14ac:dyDescent="0.45">
      <c r="A19" s="105">
        <v>202201110</v>
      </c>
      <c r="B19" s="55" t="s">
        <v>351</v>
      </c>
      <c r="C19" t="str">
        <f>VLOOKUP(B19,summary!$A$5:$B$5006,2,0)</f>
        <v>Dried Longan 龙眼干</v>
      </c>
      <c r="D19" s="90">
        <v>2</v>
      </c>
      <c r="E19" s="77"/>
    </row>
    <row r="20" spans="1:7" ht="18.5" x14ac:dyDescent="0.45">
      <c r="A20" s="105">
        <v>202201110</v>
      </c>
      <c r="B20" s="55" t="s">
        <v>433</v>
      </c>
      <c r="C20" t="str">
        <f>VLOOKUP(B20,summary!$A$5:$B$5006,2,0)</f>
        <v>Sea Coconut海底椰</v>
      </c>
      <c r="D20" s="90">
        <v>2</v>
      </c>
      <c r="E20" s="77"/>
    </row>
    <row r="21" spans="1:7" ht="18.5" x14ac:dyDescent="0.45">
      <c r="A21" s="105">
        <v>202201110</v>
      </c>
      <c r="B21" s="55" t="s">
        <v>465</v>
      </c>
      <c r="C21" t="str">
        <f>VLOOKUP(B21,summary!$A$5:$B$5006,2,0)</f>
        <v>Canned Red Bean 罐头 红豆</v>
      </c>
      <c r="D21" s="90">
        <v>3</v>
      </c>
      <c r="E21" s="77"/>
    </row>
    <row r="22" spans="1:7" ht="18.5" x14ac:dyDescent="0.45">
      <c r="A22" s="105">
        <v>202201110</v>
      </c>
      <c r="B22" s="55" t="s">
        <v>579</v>
      </c>
      <c r="C22" t="str">
        <f>VLOOKUP(B22,summary!$A$5:$B$5006,2,0)</f>
        <v>Food Coloring - Liquid)颜色-水</v>
      </c>
      <c r="D22" s="90">
        <v>3</v>
      </c>
      <c r="E22" s="77"/>
    </row>
    <row r="23" spans="1:7" ht="18.5" x14ac:dyDescent="0.45">
      <c r="A23" s="105">
        <v>202201111</v>
      </c>
      <c r="B23" s="55" t="s">
        <v>410</v>
      </c>
      <c r="C23" t="str">
        <f>VLOOKUP(B23,summary!$A$5:$B$5006,2,0)</f>
        <v>Bitter Almond 北杏</v>
      </c>
      <c r="D23" s="90">
        <v>1</v>
      </c>
      <c r="E23" s="77"/>
    </row>
    <row r="24" spans="1:7" ht="18.5" x14ac:dyDescent="0.45">
      <c r="A24" s="105">
        <v>202201111</v>
      </c>
      <c r="B24" s="55" t="s">
        <v>424</v>
      </c>
      <c r="C24" s="106" t="str">
        <f>VLOOKUP(B24,summary!$A$5:$B$5006,2,0)</f>
        <v>Cocktail Cordial</v>
      </c>
      <c r="D24" s="90">
        <v>1</v>
      </c>
      <c r="E24" s="106" t="s">
        <v>938</v>
      </c>
      <c r="F24" s="106"/>
      <c r="G24" s="106"/>
    </row>
    <row r="25" spans="1:7" ht="18.5" x14ac:dyDescent="0.45">
      <c r="A25" s="105">
        <v>202201111</v>
      </c>
      <c r="B25" s="55" t="s">
        <v>646</v>
      </c>
      <c r="C25" t="str">
        <f>VLOOKUP(B25,summary!$A$5:$B$5006,2,0)</f>
        <v>Durian Puree 榴莲</v>
      </c>
      <c r="D25" s="90">
        <v>1</v>
      </c>
      <c r="E25" s="77"/>
    </row>
    <row r="26" spans="1:7" ht="18.5" x14ac:dyDescent="0.45">
      <c r="A26" s="105">
        <v>202201111</v>
      </c>
      <c r="B26" s="55" t="s">
        <v>200</v>
      </c>
      <c r="C26" t="str">
        <f>VLOOKUP(B26,summary!$A$5:$B$5006,2,0)</f>
        <v>Tadpole蝌蚪</v>
      </c>
      <c r="D26" s="90">
        <v>1</v>
      </c>
      <c r="E26" s="77"/>
    </row>
    <row r="27" spans="1:7" ht="18.5" x14ac:dyDescent="0.45">
      <c r="A27" s="105">
        <v>202201111</v>
      </c>
      <c r="B27" s="55" t="s">
        <v>288</v>
      </c>
      <c r="C27" t="str">
        <f>VLOOKUP(B27,summary!$A$5:$B$5006,2,0)</f>
        <v>Atap Seeds in Syrup亚嗒子</v>
      </c>
      <c r="D27" s="90">
        <v>1</v>
      </c>
      <c r="E27" s="77"/>
    </row>
    <row r="28" spans="1:7" ht="18.5" x14ac:dyDescent="0.45">
      <c r="A28" s="105">
        <v>202201111</v>
      </c>
      <c r="B28" s="55" t="s">
        <v>297</v>
      </c>
      <c r="C28" t="str">
        <f>VLOOKUP(B28,summary!$A$5:$B$5006,2,0)</f>
        <v>GingKo Nut (Peel off)白果仁</v>
      </c>
      <c r="D28" s="90">
        <v>2</v>
      </c>
      <c r="E28" s="77"/>
    </row>
    <row r="29" spans="1:7" ht="18.5" x14ac:dyDescent="0.45">
      <c r="A29" s="105">
        <v>202201111</v>
      </c>
      <c r="B29" s="55" t="s">
        <v>299</v>
      </c>
      <c r="C29" t="str">
        <f>VLOOKUP(B29,summary!$A$5:$B$5006,2,0)</f>
        <v>Red Bean红豆</v>
      </c>
      <c r="D29" s="90">
        <v>2</v>
      </c>
      <c r="E29" s="77"/>
    </row>
    <row r="30" spans="1:7" ht="18.5" x14ac:dyDescent="0.45">
      <c r="A30" s="105">
        <v>202201111</v>
      </c>
      <c r="B30" s="55" t="s">
        <v>322</v>
      </c>
      <c r="C30" t="str">
        <f>VLOOKUP(B30,summary!$A$5:$B$5006,2,0)</f>
        <v>Split Green Mung Bean豆畔</v>
      </c>
      <c r="D30" s="90">
        <v>1</v>
      </c>
      <c r="E30" s="77"/>
    </row>
    <row r="31" spans="1:7" ht="18.5" x14ac:dyDescent="0.45">
      <c r="A31" s="105">
        <v>202201111</v>
      </c>
      <c r="B31" s="55" t="s">
        <v>331</v>
      </c>
      <c r="C31" t="str">
        <f>VLOOKUP(B31,summary!$A$5:$B$5006,2,0)</f>
        <v>Black Glutinous Rice 黑糯米</v>
      </c>
      <c r="D31" s="90">
        <v>1</v>
      </c>
      <c r="E31" s="77"/>
    </row>
    <row r="32" spans="1:7" ht="18.5" x14ac:dyDescent="0.45">
      <c r="A32" s="105">
        <v>202201111</v>
      </c>
      <c r="B32" s="55" t="s">
        <v>351</v>
      </c>
      <c r="C32" t="str">
        <f>VLOOKUP(B32,summary!$A$5:$B$5006,2,0)</f>
        <v>Dried Longan 龙眼干</v>
      </c>
      <c r="D32" s="90">
        <v>3</v>
      </c>
      <c r="E32" s="77"/>
    </row>
    <row r="33" spans="1:5" ht="18.5" x14ac:dyDescent="0.45">
      <c r="A33" s="105">
        <v>202201111</v>
      </c>
      <c r="B33" s="55" t="s">
        <v>537</v>
      </c>
      <c r="C33" t="str">
        <f>VLOOKUP(B33,summary!$A$5:$B$5006,2,0)</f>
        <v>Fine Sugar 白糖</v>
      </c>
      <c r="D33" s="90">
        <v>2</v>
      </c>
      <c r="E33" s="77"/>
    </row>
    <row r="34" spans="1:5" ht="18.5" x14ac:dyDescent="0.45">
      <c r="A34" s="105">
        <v>202201112</v>
      </c>
      <c r="B34" s="55" t="s">
        <v>302</v>
      </c>
      <c r="C34" t="str">
        <f>VLOOKUP(B34,[1]summary!$A$5:$B$5006,2,0)</f>
        <v>Red Bean红豆</v>
      </c>
      <c r="D34" s="55">
        <v>1</v>
      </c>
      <c r="E34" s="77"/>
    </row>
    <row r="35" spans="1:5" ht="18.5" x14ac:dyDescent="0.45">
      <c r="A35" s="105">
        <v>202201112</v>
      </c>
      <c r="B35" s="55" t="s">
        <v>315</v>
      </c>
      <c r="C35" t="str">
        <f>VLOOKUP(B35,[1]summary!$A$5:$B$5006,2,0)</f>
        <v>Green Bean 绿豆</v>
      </c>
      <c r="D35" s="55">
        <v>1</v>
      </c>
      <c r="E35" s="77"/>
    </row>
    <row r="36" spans="1:5" ht="18.5" x14ac:dyDescent="0.45">
      <c r="A36" s="105">
        <v>202201112</v>
      </c>
      <c r="B36" s="55" t="s">
        <v>326</v>
      </c>
      <c r="C36" t="str">
        <f>VLOOKUP(B36,[1]summary!$A$5:$B$5006,2,0)</f>
        <v>Split Green Mung Bean豆畔</v>
      </c>
      <c r="D36" s="55">
        <v>1</v>
      </c>
      <c r="E36" s="77"/>
    </row>
    <row r="37" spans="1:5" ht="18.5" x14ac:dyDescent="0.45">
      <c r="A37" s="105">
        <v>202201112</v>
      </c>
      <c r="B37" s="55" t="s">
        <v>332</v>
      </c>
      <c r="C37" t="str">
        <f>VLOOKUP(B37,[1]summary!$A$5:$B$5006,2,0)</f>
        <v>Black Glutinous Rice 黑糯米</v>
      </c>
      <c r="D37" s="55">
        <v>1</v>
      </c>
      <c r="E37" s="77"/>
    </row>
    <row r="38" spans="1:5" ht="18.5" x14ac:dyDescent="0.45">
      <c r="A38" s="105">
        <v>202201112</v>
      </c>
      <c r="B38" s="55" t="s">
        <v>361</v>
      </c>
      <c r="C38" t="str">
        <f>VLOOKUP(B38,[1]summary!$A$5:$B$5006,2,0)</f>
        <v>Lotus Seed 莲子(无）</v>
      </c>
      <c r="D38" s="55">
        <v>2</v>
      </c>
      <c r="E38" s="77"/>
    </row>
    <row r="39" spans="1:5" ht="18.5" x14ac:dyDescent="0.45">
      <c r="A39" s="105">
        <v>202201112</v>
      </c>
      <c r="B39" s="55" t="s">
        <v>369</v>
      </c>
      <c r="C39" t="str">
        <f>VLOOKUP(B39,[1]summary!$A$5:$B$5006,2,0)</f>
        <v>GingKo Nut白果粒</v>
      </c>
      <c r="D39" s="55">
        <v>1</v>
      </c>
      <c r="E39" s="77"/>
    </row>
    <row r="40" spans="1:5" ht="18.5" x14ac:dyDescent="0.45">
      <c r="A40" s="105">
        <v>202201112</v>
      </c>
      <c r="B40" s="55" t="s">
        <v>559</v>
      </c>
      <c r="C40" t="str">
        <f>VLOOKUP(B40,[1]summary!$A$5:$B$5006,2,0)</f>
        <v>Sweet Potato 番薯</v>
      </c>
      <c r="D40" s="55">
        <v>5</v>
      </c>
      <c r="E40" s="77"/>
    </row>
    <row r="41" spans="1:5" ht="18.5" x14ac:dyDescent="0.45">
      <c r="A41" s="105">
        <v>202201112</v>
      </c>
      <c r="B41" s="55" t="s">
        <v>562</v>
      </c>
      <c r="C41" t="str">
        <f>VLOOKUP(B41,[1]summary!$A$5:$B$5006,2,0)</f>
        <v>Yam 芋头</v>
      </c>
      <c r="D41" s="55">
        <v>1</v>
      </c>
      <c r="E41" s="77"/>
    </row>
    <row r="42" spans="1:5" ht="18.5" x14ac:dyDescent="0.45">
      <c r="A42" s="105">
        <v>202201112</v>
      </c>
      <c r="B42" s="55" t="s">
        <v>565</v>
      </c>
      <c r="C42" t="str">
        <f>VLOOKUP(B42,[1]summary!$A$5:$B$5006,2,0)</f>
        <v>Pandan Leaf 班兰叶</v>
      </c>
      <c r="D42" s="55">
        <v>4</v>
      </c>
      <c r="E42" s="77"/>
    </row>
    <row r="43" spans="1:5" ht="18.5" x14ac:dyDescent="0.45">
      <c r="A43" s="105">
        <v>202201112</v>
      </c>
      <c r="B43" s="55" t="s">
        <v>558</v>
      </c>
      <c r="C43" t="str">
        <f>VLOOKUP(B43,[1]summary!$A$5:$B$5006,2,0)</f>
        <v>Tapioca木薯</v>
      </c>
      <c r="D43" s="55">
        <v>2</v>
      </c>
      <c r="E43" s="77"/>
    </row>
    <row r="44" spans="1:5" ht="18.5" x14ac:dyDescent="0.45">
      <c r="A44" s="105">
        <v>202201112</v>
      </c>
      <c r="B44" s="55" t="s">
        <v>646</v>
      </c>
      <c r="C44" t="str">
        <f>VLOOKUP(B44,summary!$A$5:$B$5006,2,0)</f>
        <v>Durian Puree 榴莲</v>
      </c>
      <c r="D44" s="90">
        <v>1</v>
      </c>
      <c r="E44" s="77"/>
    </row>
    <row r="45" spans="1:5" ht="18.5" x14ac:dyDescent="0.45">
      <c r="A45" s="105">
        <v>202201112</v>
      </c>
      <c r="B45" s="55" t="s">
        <v>662</v>
      </c>
      <c r="C45" t="str">
        <f>VLOOKUP(B45,summary!$A$5:$B$5006,2,0)</f>
        <v>Coconut Sugar Syrup 椰糖汁</v>
      </c>
      <c r="D45" s="90">
        <v>1</v>
      </c>
      <c r="E45" s="77"/>
    </row>
    <row r="46" spans="1:5" ht="18.5" x14ac:dyDescent="0.45">
      <c r="A46" s="105">
        <v>202201112</v>
      </c>
      <c r="B46" s="55" t="s">
        <v>200</v>
      </c>
      <c r="C46" t="str">
        <f>VLOOKUP(B46,summary!$A$5:$B$5006,2,0)</f>
        <v>Tadpole蝌蚪</v>
      </c>
      <c r="D46" s="90">
        <v>1</v>
      </c>
      <c r="E46" s="77"/>
    </row>
    <row r="47" spans="1:5" ht="18.5" x14ac:dyDescent="0.45">
      <c r="A47" s="105">
        <v>202201112</v>
      </c>
      <c r="B47" s="55" t="s">
        <v>203</v>
      </c>
      <c r="C47" t="str">
        <f>VLOOKUP(B47,summary!$A$5:$B$5006,2,0)</f>
        <v>Honey Pearl - Black 蜜糖珍珠</v>
      </c>
      <c r="D47" s="90">
        <v>1</v>
      </c>
      <c r="E47" s="77"/>
    </row>
    <row r="48" spans="1:5" ht="18.5" x14ac:dyDescent="0.45">
      <c r="A48" s="105">
        <v>202201112</v>
      </c>
      <c r="B48" s="55" t="s">
        <v>252</v>
      </c>
      <c r="C48" t="str">
        <f>VLOOKUP(B48,summary!$A$5:$B$5006,2,0)</f>
        <v>Sweet Potato Powder番薯粉</v>
      </c>
      <c r="D48" s="90">
        <v>2</v>
      </c>
      <c r="E48" s="77"/>
    </row>
    <row r="49" spans="1:5" ht="18.5" x14ac:dyDescent="0.45">
      <c r="A49" s="105">
        <v>202201112</v>
      </c>
      <c r="B49" s="55" t="s">
        <v>294</v>
      </c>
      <c r="C49" t="str">
        <f>VLOOKUP(B49,summary!$A$5:$B$5006,2,0)</f>
        <v>Chin Chow  仙 草</v>
      </c>
      <c r="D49" s="90">
        <v>1</v>
      </c>
      <c r="E49" s="77"/>
    </row>
    <row r="50" spans="1:5" ht="18.5" x14ac:dyDescent="0.45">
      <c r="A50" s="105">
        <v>202201112</v>
      </c>
      <c r="B50" s="55" t="s">
        <v>351</v>
      </c>
      <c r="C50" t="str">
        <f>VLOOKUP(B50,summary!$A$5:$B$5006,2,0)</f>
        <v>Dried Longan 龙眼干</v>
      </c>
      <c r="D50" s="90">
        <v>2</v>
      </c>
      <c r="E50" s="77"/>
    </row>
    <row r="51" spans="1:5" ht="18.5" x14ac:dyDescent="0.45">
      <c r="A51" s="105">
        <v>202201112</v>
      </c>
      <c r="B51" s="55" t="s">
        <v>433</v>
      </c>
      <c r="C51" t="str">
        <f>VLOOKUP(B51,summary!$A$5:$B$5006,2,0)</f>
        <v>Sea Coconut海底椰</v>
      </c>
      <c r="D51" s="90">
        <v>1</v>
      </c>
      <c r="E51" s="77"/>
    </row>
    <row r="52" spans="1:5" ht="18.5" x14ac:dyDescent="0.45">
      <c r="A52" s="105">
        <v>202201112</v>
      </c>
      <c r="B52" s="55" t="s">
        <v>436</v>
      </c>
      <c r="C52" t="str">
        <f>VLOOKUP(B52,summary!$A$5:$B$5006,2,0)</f>
        <v>Nata De Coco椰果芊 15mm</v>
      </c>
      <c r="D52" s="90">
        <v>1</v>
      </c>
      <c r="E52" s="77"/>
    </row>
    <row r="53" spans="1:5" ht="18.5" x14ac:dyDescent="0.45">
      <c r="A53" s="105">
        <v>202201112</v>
      </c>
      <c r="B53" s="55" t="s">
        <v>440</v>
      </c>
      <c r="C53" t="str">
        <f>VLOOKUP(B53,summary!$A$5:$B$5006,2,0)</f>
        <v>Aloe Vera芦荟 10MM</v>
      </c>
      <c r="D53" s="90">
        <v>1</v>
      </c>
      <c r="E53" s="77"/>
    </row>
    <row r="54" spans="1:5" ht="18.5" x14ac:dyDescent="0.45">
      <c r="A54" s="105">
        <v>202201112</v>
      </c>
      <c r="B54" s="55" t="s">
        <v>457</v>
      </c>
      <c r="C54" t="str">
        <f>VLOOKUP(B54,summary!$A$5:$B$5006,2,0)</f>
        <v>Fruit Cocktail杂果</v>
      </c>
      <c r="D54" s="90">
        <v>1</v>
      </c>
      <c r="E54" s="77"/>
    </row>
    <row r="55" spans="1:5" ht="18.5" x14ac:dyDescent="0.45">
      <c r="A55" s="105">
        <v>202201112</v>
      </c>
      <c r="B55" s="55" t="s">
        <v>473</v>
      </c>
      <c r="C55" t="str">
        <f>VLOOKUP(B55,summary!$A$5:$B$5006,2,0)</f>
        <v>Carnation Milk三花淡奶水</v>
      </c>
      <c r="D55" s="90">
        <v>12</v>
      </c>
      <c r="E55" s="77"/>
    </row>
    <row r="56" spans="1:5" ht="18.5" x14ac:dyDescent="0.45">
      <c r="A56" s="105">
        <v>202201112</v>
      </c>
      <c r="B56" s="55" t="s">
        <v>495</v>
      </c>
      <c r="C56" t="str">
        <f>VLOOKUP(B56,summary!$A$5:$B$5006,2,0)</f>
        <v>Coconut Milk 椰浆</v>
      </c>
      <c r="D56" s="90">
        <v>1</v>
      </c>
      <c r="E56" s="77"/>
    </row>
    <row r="57" spans="1:5" ht="18.5" x14ac:dyDescent="0.45">
      <c r="A57" s="105">
        <v>202201112</v>
      </c>
      <c r="B57" s="55" t="s">
        <v>533</v>
      </c>
      <c r="C57" t="str">
        <f>VLOOKUP(B57,summary!$A$5:$B$5006,2,0)</f>
        <v>Brown Sugar 黑糖</v>
      </c>
      <c r="D57" s="90">
        <v>1</v>
      </c>
      <c r="E57" s="77"/>
    </row>
    <row r="58" spans="1:5" ht="18.5" x14ac:dyDescent="0.45">
      <c r="A58" s="105">
        <v>202201112</v>
      </c>
      <c r="B58" s="55" t="s">
        <v>535</v>
      </c>
      <c r="C58" t="str">
        <f>VLOOKUP(B58,summary!$A$5:$B$5006,2,0)</f>
        <v>Red Sugar 赤糖</v>
      </c>
      <c r="D58" s="90">
        <v>1</v>
      </c>
      <c r="E58" s="77"/>
    </row>
    <row r="59" spans="1:5" ht="18.5" x14ac:dyDescent="0.45">
      <c r="A59" s="105">
        <v>202201112</v>
      </c>
      <c r="B59" s="55" t="s">
        <v>541</v>
      </c>
      <c r="C59" t="str">
        <f>VLOOKUP(B59,summary!$A$5:$B$5006,2,0)</f>
        <v>Fine Sugar 白糖</v>
      </c>
      <c r="D59" s="90">
        <v>15</v>
      </c>
      <c r="E59" s="77"/>
    </row>
    <row r="60" spans="1:5" ht="18.5" x14ac:dyDescent="0.45">
      <c r="A60" s="105">
        <v>202201112</v>
      </c>
      <c r="B60" s="55" t="s">
        <v>566</v>
      </c>
      <c r="C60" t="str">
        <f>VLOOKUP(B60,summary!$A$5:$B$5006,2,0)</f>
        <v>Lime 酸甘</v>
      </c>
      <c r="D60" s="90">
        <v>1</v>
      </c>
      <c r="E60" s="77"/>
    </row>
    <row r="61" spans="1:5" ht="18.5" x14ac:dyDescent="0.45">
      <c r="A61" s="105">
        <v>202201112</v>
      </c>
      <c r="B61" s="55" t="s">
        <v>572</v>
      </c>
      <c r="C61" t="str">
        <f>VLOOKUP(B61,summary!$A$5:$B$5006,2,0)</f>
        <v>Ginger 老姜</v>
      </c>
      <c r="D61" s="90">
        <v>1</v>
      </c>
      <c r="E61" s="77"/>
    </row>
    <row r="62" spans="1:5" ht="18.5" x14ac:dyDescent="0.45">
      <c r="A62" s="105">
        <v>202201113</v>
      </c>
      <c r="B62" s="55" t="s">
        <v>637</v>
      </c>
      <c r="C62" t="str">
        <f>VLOOKUP(B62,summary!$A$5:$B$5006,2,0)</f>
        <v xml:space="preserve">Fresh Soursop 红毛榴莲 </v>
      </c>
      <c r="D62" s="90">
        <v>1</v>
      </c>
      <c r="E62" s="77"/>
    </row>
    <row r="63" spans="1:5" ht="18.5" x14ac:dyDescent="0.45">
      <c r="A63" s="105">
        <v>202201113</v>
      </c>
      <c r="B63" s="55" t="s">
        <v>647</v>
      </c>
      <c r="C63" t="str">
        <f>VLOOKUP(B63,summary!$A$5:$B$5006,2,0)</f>
        <v>Mango Puree芒果</v>
      </c>
      <c r="D63" s="90">
        <v>5</v>
      </c>
      <c r="E63" s="77"/>
    </row>
    <row r="64" spans="1:5" ht="18.5" x14ac:dyDescent="0.45">
      <c r="A64" s="105">
        <v>202201113</v>
      </c>
      <c r="B64" s="55" t="s">
        <v>646</v>
      </c>
      <c r="C64" t="str">
        <f>VLOOKUP(B64,summary!$A$5:$B$5006,2,0)</f>
        <v>Durian Puree 榴莲</v>
      </c>
      <c r="D64" s="90">
        <v>1</v>
      </c>
      <c r="E64" s="77"/>
    </row>
    <row r="65" spans="1:5" ht="18.5" x14ac:dyDescent="0.45">
      <c r="A65" s="105">
        <v>202201113</v>
      </c>
      <c r="B65" s="55" t="s">
        <v>648</v>
      </c>
      <c r="C65" t="str">
        <f>VLOOKUP(B65,summary!$A$5:$B$5006,2,0)</f>
        <v>Strawberry Puree草莓</v>
      </c>
      <c r="D65" s="90">
        <v>1</v>
      </c>
      <c r="E65" s="77"/>
    </row>
    <row r="66" spans="1:5" ht="18.5" x14ac:dyDescent="0.45">
      <c r="A66" s="105">
        <v>202201113</v>
      </c>
      <c r="B66" s="55" t="s">
        <v>331</v>
      </c>
      <c r="C66" t="str">
        <f>VLOOKUP(B66,summary!$A$5:$B$5006,2,0)</f>
        <v>Black Glutinous Rice 黑糯米</v>
      </c>
      <c r="D66" s="90">
        <v>1</v>
      </c>
      <c r="E66" s="77"/>
    </row>
    <row r="67" spans="1:5" ht="18.5" x14ac:dyDescent="0.45">
      <c r="A67" s="105">
        <v>202201113</v>
      </c>
      <c r="B67" s="55" t="s">
        <v>298</v>
      </c>
      <c r="C67" t="str">
        <f>VLOOKUP(B67,summary!$A$5:$B$5006,2,0)</f>
        <v>Red Bean红豆</v>
      </c>
      <c r="D67" s="90">
        <v>1</v>
      </c>
      <c r="E67" s="77"/>
    </row>
    <row r="68" spans="1:5" ht="18.5" x14ac:dyDescent="0.45">
      <c r="A68" s="105">
        <v>202201113</v>
      </c>
      <c r="B68" s="55" t="s">
        <v>322</v>
      </c>
      <c r="C68" t="str">
        <f>VLOOKUP(B68,summary!$A$5:$B$5006,2,0)</f>
        <v>Split Green Mung Bean豆畔</v>
      </c>
      <c r="D68" s="90">
        <v>1</v>
      </c>
      <c r="E68" s="77"/>
    </row>
    <row r="69" spans="1:5" ht="18.5" x14ac:dyDescent="0.45">
      <c r="A69" s="105">
        <v>202201113</v>
      </c>
      <c r="B69" s="55" t="s">
        <v>335</v>
      </c>
      <c r="C69" t="str">
        <f>VLOOKUP(B69,summary!$A$5:$B$5006,2,0)</f>
        <v>White Glutinous Rice白糯米</v>
      </c>
      <c r="D69" s="90">
        <v>1</v>
      </c>
      <c r="E69" s="77"/>
    </row>
    <row r="70" spans="1:5" ht="18.5" x14ac:dyDescent="0.45">
      <c r="A70" s="105">
        <v>202201113</v>
      </c>
      <c r="B70" s="55" t="s">
        <v>340</v>
      </c>
      <c r="C70" t="str">
        <f>VLOOKUP(B70,summary!$A$5:$B$5006,2,0)</f>
        <v>Pearl Barley 薏米</v>
      </c>
      <c r="D70" s="90">
        <v>1</v>
      </c>
      <c r="E70" s="77"/>
    </row>
    <row r="71" spans="1:5" ht="18.5" x14ac:dyDescent="0.45">
      <c r="A71" s="105">
        <v>202201113</v>
      </c>
      <c r="B71" s="55" t="s">
        <v>338</v>
      </c>
      <c r="C71" t="str">
        <f>VLOOKUP(B71,summary!$A$5:$B$5006,2,0)</f>
        <v>White Wheat 大麦</v>
      </c>
      <c r="D71" s="90">
        <v>1</v>
      </c>
      <c r="E71" s="77"/>
    </row>
    <row r="72" spans="1:5" ht="18.5" x14ac:dyDescent="0.45">
      <c r="A72" s="105">
        <v>202201113</v>
      </c>
      <c r="B72" s="55" t="s">
        <v>289</v>
      </c>
      <c r="C72" t="str">
        <f>VLOOKUP(B72,summary!$A$5:$B$5006,2,0)</f>
        <v>Atap Seeds in Syrup亚嗒子</v>
      </c>
      <c r="D72" s="90">
        <v>2</v>
      </c>
      <c r="E72" s="77"/>
    </row>
    <row r="73" spans="1:5" ht="18.5" x14ac:dyDescent="0.45">
      <c r="A73" s="105">
        <v>202201113</v>
      </c>
      <c r="B73" s="55" t="s">
        <v>660</v>
      </c>
      <c r="C73" t="str">
        <f>VLOOKUP(B73,summary!$A$5:$B$5006,2,0)</f>
        <v>Chendol浆咯</v>
      </c>
      <c r="D73" s="90">
        <v>1</v>
      </c>
      <c r="E73" s="77"/>
    </row>
    <row r="74" spans="1:5" ht="18.5" x14ac:dyDescent="0.45">
      <c r="A74" s="105">
        <v>202201113</v>
      </c>
      <c r="B74" s="55" t="s">
        <v>254</v>
      </c>
      <c r="C74" t="str">
        <f>VLOOKUP(B74,summary!$A$5:$B$5006,2,0)</f>
        <v>Sweet Potato Powder番薯粉</v>
      </c>
      <c r="D74" s="90">
        <v>1</v>
      </c>
      <c r="E74" s="77"/>
    </row>
    <row r="75" spans="1:5" ht="18.5" x14ac:dyDescent="0.45">
      <c r="A75" s="105">
        <v>202201113</v>
      </c>
      <c r="B75" s="55" t="s">
        <v>264</v>
      </c>
      <c r="C75" t="str">
        <f>VLOOKUP(B75,summary!$A$5:$B$5006,2,0)</f>
        <v>Tapioca Flour 茨粉</v>
      </c>
      <c r="D75" s="90">
        <v>6</v>
      </c>
      <c r="E75" s="77"/>
    </row>
    <row r="76" spans="1:5" ht="18.5" x14ac:dyDescent="0.45">
      <c r="A76" s="105">
        <v>202201113</v>
      </c>
      <c r="B76" s="55" t="s">
        <v>584</v>
      </c>
      <c r="C76" t="str">
        <f>VLOOKUP(B76,summary!$A$5:$B$5006,2,0)</f>
        <v>Food Coloring - Liquid)颜色-水</v>
      </c>
      <c r="D76" s="90">
        <v>1</v>
      </c>
      <c r="E76" s="77"/>
    </row>
    <row r="77" spans="1:5" ht="18.5" x14ac:dyDescent="0.45">
      <c r="A77" s="105">
        <v>202201113</v>
      </c>
      <c r="B77" s="55" t="s">
        <v>533</v>
      </c>
      <c r="C77" t="str">
        <f>VLOOKUP(B77,summary!$A$5:$B$5006,2,0)</f>
        <v>Brown Sugar 黑糖</v>
      </c>
      <c r="D77" s="90">
        <v>1</v>
      </c>
      <c r="E77" s="77"/>
    </row>
    <row r="78" spans="1:5" ht="18.5" x14ac:dyDescent="0.45">
      <c r="A78" s="105">
        <v>202201113</v>
      </c>
      <c r="B78" s="55" t="s">
        <v>547</v>
      </c>
      <c r="C78" t="str">
        <f>VLOOKUP(B78,summary!$A$5:$B$5006,2,0)</f>
        <v>Coconut Sugar椰糖</v>
      </c>
      <c r="D78" s="90">
        <v>1</v>
      </c>
      <c r="E78" s="77"/>
    </row>
    <row r="79" spans="1:5" ht="18.5" x14ac:dyDescent="0.45">
      <c r="A79" s="105">
        <v>202201113</v>
      </c>
      <c r="B79" s="55" t="s">
        <v>537</v>
      </c>
      <c r="C79" t="str">
        <f>VLOOKUP(B79,summary!$A$5:$B$5006,2,0)</f>
        <v>Fine Sugar 白糖</v>
      </c>
      <c r="D79" s="90">
        <v>2</v>
      </c>
      <c r="E79" s="77"/>
    </row>
    <row r="80" spans="1:5" ht="18.5" x14ac:dyDescent="0.45">
      <c r="A80" s="105">
        <v>202201113</v>
      </c>
      <c r="B80" s="55" t="s">
        <v>559</v>
      </c>
      <c r="C80" t="str">
        <f>VLOOKUP(B80,summary!$A$5:$B$5006,2,0)</f>
        <v>Sweet Potato 番薯</v>
      </c>
      <c r="D80" s="90">
        <v>30</v>
      </c>
      <c r="E80" s="77"/>
    </row>
    <row r="81" spans="1:5" ht="18.5" x14ac:dyDescent="0.45">
      <c r="A81" s="105">
        <v>202201113</v>
      </c>
      <c r="B81" s="55" t="s">
        <v>562</v>
      </c>
      <c r="C81" t="str">
        <f>VLOOKUP(B81,summary!$A$5:$B$5006,2,0)</f>
        <v>Yam 芋头</v>
      </c>
      <c r="D81" s="90">
        <v>5</v>
      </c>
      <c r="E81" s="77"/>
    </row>
    <row r="82" spans="1:5" ht="18.5" x14ac:dyDescent="0.45">
      <c r="A82" s="105">
        <v>202201113</v>
      </c>
      <c r="B82" s="55" t="s">
        <v>565</v>
      </c>
      <c r="C82" t="str">
        <f>VLOOKUP(B82,summary!$A$5:$B$5006,2,0)</f>
        <v>Pandan Leaf 班兰叶</v>
      </c>
      <c r="D82" s="90">
        <v>3</v>
      </c>
      <c r="E82" s="77"/>
    </row>
    <row r="83" spans="1:5" ht="18.5" x14ac:dyDescent="0.45">
      <c r="A83" s="105">
        <v>202201113</v>
      </c>
      <c r="B83" s="55" t="s">
        <v>566</v>
      </c>
      <c r="C83" t="str">
        <f>VLOOKUP(B83,summary!$A$5:$B$5006,2,0)</f>
        <v>Lime 酸甘</v>
      </c>
      <c r="D83" s="90">
        <v>1</v>
      </c>
      <c r="E83" s="77"/>
    </row>
    <row r="84" spans="1:5" ht="18.5" x14ac:dyDescent="0.45">
      <c r="A84" s="105">
        <v>202201114</v>
      </c>
      <c r="B84" s="55" t="s">
        <v>646</v>
      </c>
      <c r="C84" t="str">
        <f>VLOOKUP(B84,summary!$A$5:$B$5006,2,0)</f>
        <v>Durian Puree 榴莲</v>
      </c>
      <c r="D84" s="90">
        <v>1</v>
      </c>
      <c r="E84" s="77"/>
    </row>
    <row r="85" spans="1:5" ht="18.5" x14ac:dyDescent="0.45">
      <c r="A85" s="105">
        <v>202201114</v>
      </c>
      <c r="B85" s="55" t="s">
        <v>647</v>
      </c>
      <c r="C85" t="str">
        <f>VLOOKUP(B85,summary!$A$5:$B$5006,2,0)</f>
        <v>Mango Puree芒果</v>
      </c>
      <c r="D85" s="90">
        <v>1</v>
      </c>
      <c r="E85" s="77"/>
    </row>
    <row r="86" spans="1:5" ht="18.5" x14ac:dyDescent="0.45">
      <c r="A86" s="105">
        <v>202201114</v>
      </c>
      <c r="B86" s="55" t="s">
        <v>648</v>
      </c>
      <c r="C86" t="str">
        <f>VLOOKUP(B86,summary!$A$5:$B$5006,2,0)</f>
        <v>Strawberry Puree草莓</v>
      </c>
      <c r="D86" s="90">
        <v>1</v>
      </c>
      <c r="E86" s="77"/>
    </row>
    <row r="87" spans="1:5" ht="18.5" x14ac:dyDescent="0.45">
      <c r="A87" s="105">
        <v>202201114</v>
      </c>
      <c r="B87" s="55" t="s">
        <v>338</v>
      </c>
      <c r="C87" t="str">
        <f>VLOOKUP(B87,summary!$A$5:$B$5006,2,0)</f>
        <v>White Wheat 大麦</v>
      </c>
      <c r="D87" s="90">
        <v>1</v>
      </c>
      <c r="E87" s="77"/>
    </row>
    <row r="88" spans="1:5" ht="18.5" x14ac:dyDescent="0.45">
      <c r="A88" s="105">
        <v>202201114</v>
      </c>
      <c r="B88" s="55" t="s">
        <v>537</v>
      </c>
      <c r="C88" t="str">
        <f>VLOOKUP(B88,summary!$A$5:$B$5006,2,0)</f>
        <v>Fine Sugar 白糖</v>
      </c>
      <c r="D88" s="90">
        <v>3</v>
      </c>
      <c r="E88" s="77"/>
    </row>
    <row r="89" spans="1:5" ht="18.5" x14ac:dyDescent="0.45">
      <c r="A89" s="105">
        <v>202201115</v>
      </c>
      <c r="B89" s="55" t="s">
        <v>667</v>
      </c>
      <c r="C89" t="str">
        <f>VLOOKUP(B89,summary!$A$5:$B$5006,2,0)</f>
        <v>Pong Thai Hai (Wet) 碰大海</v>
      </c>
      <c r="D89" s="90">
        <v>1</v>
      </c>
      <c r="E89" s="77"/>
    </row>
    <row r="90" spans="1:5" ht="18.5" x14ac:dyDescent="0.45">
      <c r="A90" s="105">
        <v>202201115</v>
      </c>
      <c r="B90" s="55" t="s">
        <v>291</v>
      </c>
      <c r="C90" t="str">
        <f>VLOOKUP(B90,summary!$A$5:$B$5006,2,0)</f>
        <v>Atap Seeds in Syrup亚嗒子</v>
      </c>
      <c r="D90" s="90">
        <v>2</v>
      </c>
      <c r="E90" s="77"/>
    </row>
    <row r="91" spans="1:5" ht="18.5" x14ac:dyDescent="0.45">
      <c r="A91" s="105">
        <v>202201115</v>
      </c>
      <c r="B91" s="55" t="s">
        <v>314</v>
      </c>
      <c r="C91" t="str">
        <f>VLOOKUP(B91,summary!$A$5:$B$5006,2,0)</f>
        <v>Green Bean 绿豆</v>
      </c>
      <c r="D91" s="90">
        <v>2</v>
      </c>
      <c r="E91" s="77"/>
    </row>
    <row r="92" spans="1:5" ht="18.5" x14ac:dyDescent="0.45">
      <c r="A92" s="105">
        <v>202201115</v>
      </c>
      <c r="B92" s="55" t="s">
        <v>331</v>
      </c>
      <c r="C92" t="str">
        <f>VLOOKUP(B92,summary!$A$5:$B$5006,2,0)</f>
        <v>Black Glutinous Rice 黑糯米</v>
      </c>
      <c r="D92" s="90">
        <v>1</v>
      </c>
      <c r="E92" s="77"/>
    </row>
    <row r="93" spans="1:5" ht="18.5" x14ac:dyDescent="0.45">
      <c r="A93" s="105">
        <v>202201115</v>
      </c>
      <c r="B93" s="55" t="s">
        <v>305</v>
      </c>
      <c r="C93" t="str">
        <f>VLOOKUP(B93,summary!$A$5:$B$5006,2,0)</f>
        <v>Small Red Bean小红豆</v>
      </c>
      <c r="D93" s="90">
        <v>2</v>
      </c>
      <c r="E93" s="77"/>
    </row>
    <row r="94" spans="1:5" ht="18.5" x14ac:dyDescent="0.45">
      <c r="A94" s="105">
        <v>202201115</v>
      </c>
      <c r="B94" s="55" t="s">
        <v>359</v>
      </c>
      <c r="C94" t="str">
        <f>VLOOKUP(B94,summary!$A$5:$B$5006,2,0)</f>
        <v>Fungus黄 木耳朵</v>
      </c>
      <c r="D94" s="90">
        <v>1</v>
      </c>
      <c r="E94" s="77"/>
    </row>
    <row r="95" spans="1:5" ht="18.5" x14ac:dyDescent="0.45">
      <c r="A95" s="105">
        <v>202201115</v>
      </c>
      <c r="B95" s="55" t="s">
        <v>426</v>
      </c>
      <c r="C95" t="str">
        <f>VLOOKUP(B95,summary!$A$5:$B$5006,2,0)</f>
        <v>Sea Coconut海底椰</v>
      </c>
      <c r="D95" s="90">
        <v>1</v>
      </c>
      <c r="E95" s="77"/>
    </row>
    <row r="96" spans="1:5" ht="18.5" x14ac:dyDescent="0.45">
      <c r="A96" s="105">
        <v>202201115</v>
      </c>
      <c r="B96" s="55" t="s">
        <v>495</v>
      </c>
      <c r="C96" t="str">
        <f>VLOOKUP(B96,summary!$A$5:$B$5006,2,0)</f>
        <v>Coconut Milk 椰浆</v>
      </c>
      <c r="D96" s="90">
        <v>1</v>
      </c>
      <c r="E96" s="77"/>
    </row>
    <row r="97" spans="1:5" ht="18.5" x14ac:dyDescent="0.45">
      <c r="A97" s="105">
        <v>202201115</v>
      </c>
      <c r="B97" s="55" t="s">
        <v>484</v>
      </c>
      <c r="C97" t="str">
        <f>VLOOKUP(B97,summary!$A$5:$B$5006,2,0)</f>
        <v>GingKo Nut白果罐</v>
      </c>
      <c r="D97" s="90">
        <v>1</v>
      </c>
      <c r="E97" s="77"/>
    </row>
    <row r="98" spans="1:5" ht="18.5" x14ac:dyDescent="0.45">
      <c r="A98" s="105">
        <v>202201115</v>
      </c>
      <c r="B98" s="55" t="s">
        <v>566</v>
      </c>
      <c r="C98" t="str">
        <f>VLOOKUP(B98,summary!$A$5:$B$5006,2,0)</f>
        <v>Lime 酸甘</v>
      </c>
      <c r="D98" s="90">
        <v>1</v>
      </c>
      <c r="E98" s="77"/>
    </row>
    <row r="99" spans="1:5" ht="18.5" customHeight="1" x14ac:dyDescent="0.45">
      <c r="A99" s="105">
        <v>202201115</v>
      </c>
      <c r="B99" s="55" t="s">
        <v>565</v>
      </c>
      <c r="C99" t="str">
        <f>VLOOKUP(B99,summary!$A$5:$B$5006,2,0)</f>
        <v>Pandan Leaf 班兰叶</v>
      </c>
      <c r="D99" s="90">
        <v>5</v>
      </c>
      <c r="E99" s="77"/>
    </row>
    <row r="100" spans="1:5" ht="18.5" customHeight="1" x14ac:dyDescent="0.45">
      <c r="A100" s="105">
        <v>202201115</v>
      </c>
      <c r="B100" s="55" t="s">
        <v>558</v>
      </c>
      <c r="C100" t="str">
        <f>VLOOKUP(B100,summary!$A$5:$B$5006,2,0)</f>
        <v>Tapioca木薯</v>
      </c>
      <c r="D100" s="90">
        <v>10</v>
      </c>
      <c r="E100" s="77"/>
    </row>
    <row r="101" spans="1:5" ht="18.5" customHeight="1" x14ac:dyDescent="0.45">
      <c r="A101" s="105">
        <v>202201116</v>
      </c>
      <c r="B101" s="55" t="s">
        <v>646</v>
      </c>
      <c r="C101" t="str">
        <f>VLOOKUP(B101,summary!$A$5:$B$5006,2,0)</f>
        <v>Durian Puree 榴莲</v>
      </c>
      <c r="D101" s="90">
        <v>1</v>
      </c>
      <c r="E101" s="77"/>
    </row>
    <row r="102" spans="1:5" ht="18.5" customHeight="1" x14ac:dyDescent="0.45">
      <c r="A102" s="105">
        <v>202201116</v>
      </c>
      <c r="B102" s="55" t="s">
        <v>661</v>
      </c>
      <c r="C102" t="str">
        <f>VLOOKUP(B102,summary!$A$5:$B$5006,2,0)</f>
        <v>Chendol浆咯</v>
      </c>
      <c r="D102" s="90">
        <v>2</v>
      </c>
      <c r="E102" s="77"/>
    </row>
    <row r="103" spans="1:5" ht="18.5" customHeight="1" x14ac:dyDescent="0.45">
      <c r="A103" s="105">
        <v>202201116</v>
      </c>
      <c r="B103" s="55" t="s">
        <v>200</v>
      </c>
      <c r="C103" t="str">
        <f>VLOOKUP(B103,summary!$A$5:$B$5006,2,0)</f>
        <v>Tadpole蝌蚪</v>
      </c>
      <c r="D103" s="90">
        <v>1</v>
      </c>
      <c r="E103" s="77"/>
    </row>
    <row r="104" spans="1:5" ht="18.5" customHeight="1" x14ac:dyDescent="0.45">
      <c r="A104" s="105">
        <v>202201116</v>
      </c>
      <c r="B104" s="55" t="s">
        <v>264</v>
      </c>
      <c r="C104" t="str">
        <f>VLOOKUP(B104,summary!$A$5:$B$5006,2,0)</f>
        <v>Tapioca Flour 茨粉</v>
      </c>
      <c r="D104" s="90">
        <v>10</v>
      </c>
      <c r="E104" s="77"/>
    </row>
    <row r="105" spans="1:5" ht="18.5" customHeight="1" x14ac:dyDescent="0.45">
      <c r="A105" s="105">
        <v>202201116</v>
      </c>
      <c r="B105" s="55" t="s">
        <v>289</v>
      </c>
      <c r="C105" t="str">
        <f>VLOOKUP(B105,summary!$A$5:$B$5006,2,0)</f>
        <v>Atap Seeds in Syrup亚嗒子</v>
      </c>
      <c r="D105" s="90">
        <v>2</v>
      </c>
      <c r="E105" s="77"/>
    </row>
    <row r="106" spans="1:5" ht="18.5" customHeight="1" x14ac:dyDescent="0.45">
      <c r="A106" s="105">
        <v>202201116</v>
      </c>
      <c r="B106" s="55" t="s">
        <v>294</v>
      </c>
      <c r="C106" t="str">
        <f>VLOOKUP(B106,summary!$A$5:$B$5006,2,0)</f>
        <v>Chin Chow  仙 草</v>
      </c>
      <c r="D106" s="90">
        <v>1</v>
      </c>
      <c r="E106" s="77"/>
    </row>
    <row r="107" spans="1:5" ht="18.5" customHeight="1" x14ac:dyDescent="0.45">
      <c r="A107" s="105">
        <v>202201116</v>
      </c>
      <c r="B107" s="55" t="s">
        <v>297</v>
      </c>
      <c r="C107" t="str">
        <f>VLOOKUP(B107,summary!$A$5:$B$5006,2,0)</f>
        <v>GingKo Nut (Peel off)白果仁</v>
      </c>
      <c r="D107" s="90">
        <v>3</v>
      </c>
      <c r="E107" s="77"/>
    </row>
    <row r="108" spans="1:5" ht="18.5" customHeight="1" x14ac:dyDescent="0.45">
      <c r="A108" s="105">
        <v>202201116</v>
      </c>
      <c r="B108" s="55" t="s">
        <v>299</v>
      </c>
      <c r="C108" t="str">
        <f>VLOOKUP(B108,summary!$A$5:$B$5006,2,0)</f>
        <v>Red Bean红豆</v>
      </c>
      <c r="D108" s="90">
        <v>2</v>
      </c>
      <c r="E108" s="77"/>
    </row>
    <row r="109" spans="1:5" ht="18.5" customHeight="1" x14ac:dyDescent="0.45">
      <c r="A109" s="105">
        <v>202201116</v>
      </c>
      <c r="B109" s="55" t="s">
        <v>310</v>
      </c>
      <c r="C109" t="str">
        <f>VLOOKUP(B109,summary!$A$5:$B$5006,2,0)</f>
        <v>Chia Tao赤豆</v>
      </c>
      <c r="D109" s="90">
        <v>1</v>
      </c>
      <c r="E109" s="77"/>
    </row>
    <row r="110" spans="1:5" ht="18.5" customHeight="1" x14ac:dyDescent="0.45">
      <c r="A110" s="105">
        <v>202201116</v>
      </c>
      <c r="B110" s="55" t="s">
        <v>314</v>
      </c>
      <c r="C110" t="str">
        <f>VLOOKUP(B110,summary!$A$5:$B$5006,2,0)</f>
        <v>Green Bean 绿豆</v>
      </c>
      <c r="D110" s="90">
        <v>1</v>
      </c>
      <c r="E110" s="77"/>
    </row>
    <row r="111" spans="1:5" ht="18.5" customHeight="1" x14ac:dyDescent="0.45">
      <c r="A111" s="105">
        <v>202201116</v>
      </c>
      <c r="B111" s="55" t="s">
        <v>331</v>
      </c>
      <c r="C111" t="str">
        <f>VLOOKUP(B111,summary!$A$5:$B$5006,2,0)</f>
        <v>Black Glutinous Rice 黑糯米</v>
      </c>
      <c r="D111" s="90">
        <v>1</v>
      </c>
      <c r="E111" s="77"/>
    </row>
    <row r="112" spans="1:5" ht="18.5" customHeight="1" x14ac:dyDescent="0.45">
      <c r="A112" s="105">
        <v>202201116</v>
      </c>
      <c r="B112" s="55" t="s">
        <v>351</v>
      </c>
      <c r="C112" t="str">
        <f>VLOOKUP(B112,summary!$A$5:$B$5006,2,0)</f>
        <v>Dried Longan 龙眼干</v>
      </c>
      <c r="D112" s="90">
        <v>3</v>
      </c>
      <c r="E112" s="77"/>
    </row>
    <row r="113" spans="1:5" ht="18.5" customHeight="1" x14ac:dyDescent="0.45">
      <c r="A113" s="105">
        <v>202201116</v>
      </c>
      <c r="B113" s="55" t="s">
        <v>433</v>
      </c>
      <c r="C113" t="str">
        <f>VLOOKUP(B113,summary!$A$5:$B$5006,2,0)</f>
        <v>Sea Coconut海底椰</v>
      </c>
      <c r="D113" s="90">
        <v>1</v>
      </c>
      <c r="E113" s="77"/>
    </row>
    <row r="114" spans="1:5" ht="18.5" customHeight="1" x14ac:dyDescent="0.45">
      <c r="A114" s="105">
        <v>202201116</v>
      </c>
      <c r="B114" s="55" t="s">
        <v>492</v>
      </c>
      <c r="C114" t="str">
        <f>VLOOKUP(B114,summary!$A$5:$B$5006,2,0)</f>
        <v>Water Chestnut 马蹄 - 箱</v>
      </c>
      <c r="D114" s="90">
        <v>1</v>
      </c>
      <c r="E114" s="77"/>
    </row>
    <row r="115" spans="1:5" ht="18.5" customHeight="1" x14ac:dyDescent="0.45">
      <c r="A115" s="105">
        <v>202201116</v>
      </c>
      <c r="B115" s="55" t="s">
        <v>441</v>
      </c>
      <c r="C115" t="str">
        <f>VLOOKUP(B115,summary!$A$5:$B$5006,2,0)</f>
        <v>Longan in Syrup龙眼</v>
      </c>
      <c r="D115" s="90">
        <v>1</v>
      </c>
      <c r="E115" s="77"/>
    </row>
    <row r="116" spans="1:5" ht="18.5" customHeight="1" x14ac:dyDescent="0.45">
      <c r="A116" s="105">
        <v>202201116</v>
      </c>
      <c r="B116" s="55" t="s">
        <v>533</v>
      </c>
      <c r="C116" t="str">
        <f>VLOOKUP(B116,summary!$A$5:$B$5006,2,0)</f>
        <v>Brown Sugar 黑糖</v>
      </c>
      <c r="D116" s="90">
        <v>1</v>
      </c>
      <c r="E116" s="77"/>
    </row>
    <row r="117" spans="1:5" ht="18.5" customHeight="1" x14ac:dyDescent="0.45">
      <c r="A117" s="105">
        <v>202201116</v>
      </c>
      <c r="B117" s="55" t="s">
        <v>473</v>
      </c>
      <c r="C117" t="str">
        <f>VLOOKUP(B117,summary!$A$5:$B$5006,2,0)</f>
        <v>Carnation Milk三花淡奶水</v>
      </c>
      <c r="D117" s="90">
        <v>12</v>
      </c>
      <c r="E117" s="77"/>
    </row>
    <row r="118" spans="1:5" ht="18.5" customHeight="1" x14ac:dyDescent="0.45">
      <c r="A118" s="105">
        <v>202201116</v>
      </c>
      <c r="B118" s="55" t="s">
        <v>559</v>
      </c>
      <c r="C118" t="str">
        <f>VLOOKUP(B118,summary!$A$5:$B$5006,2,0)</f>
        <v>Sweet Potato 番薯</v>
      </c>
      <c r="D118" s="90">
        <v>15</v>
      </c>
      <c r="E118" s="77"/>
    </row>
    <row r="119" spans="1:5" ht="18.5" customHeight="1" x14ac:dyDescent="0.45">
      <c r="A119" s="105">
        <v>202201117</v>
      </c>
      <c r="B119" s="55" t="s">
        <v>299</v>
      </c>
      <c r="C119" t="str">
        <f>VLOOKUP(B119,summary!$A$5:$B$5006,2,0)</f>
        <v>Red Bean红豆</v>
      </c>
      <c r="D119" s="90">
        <v>3</v>
      </c>
      <c r="E119" s="77"/>
    </row>
    <row r="120" spans="1:5" ht="18.5" customHeight="1" x14ac:dyDescent="0.45">
      <c r="A120" s="105">
        <v>202201117</v>
      </c>
      <c r="B120" s="55" t="s">
        <v>559</v>
      </c>
      <c r="C120" t="str">
        <f>VLOOKUP(B120,summary!$A$5:$B$5006,2,0)</f>
        <v>Sweet Potato 番薯</v>
      </c>
      <c r="D120" s="90">
        <v>0.5</v>
      </c>
      <c r="E120" s="77"/>
    </row>
    <row r="121" spans="1:5" ht="18.5" customHeight="1" x14ac:dyDescent="0.45">
      <c r="A121" s="105">
        <v>202201118</v>
      </c>
      <c r="B121" s="55" t="s">
        <v>662</v>
      </c>
      <c r="C121" t="str">
        <f>VLOOKUP(B121,summary!$A$5:$B$5006,2,0)</f>
        <v>Coconut Sugar Syrup 椰糖汁</v>
      </c>
      <c r="D121" s="90">
        <v>1</v>
      </c>
      <c r="E121" s="77"/>
    </row>
    <row r="122" spans="1:5" ht="18.5" customHeight="1" x14ac:dyDescent="0.45">
      <c r="A122" s="105">
        <v>202201119</v>
      </c>
      <c r="B122" s="55" t="s">
        <v>637</v>
      </c>
      <c r="C122" t="str">
        <f>VLOOKUP(B122,summary!$A$5:$B$5006,2,0)</f>
        <v xml:space="preserve">Fresh Soursop 红毛榴莲 </v>
      </c>
      <c r="D122" s="90">
        <v>1</v>
      </c>
      <c r="E122" s="77"/>
    </row>
    <row r="123" spans="1:5" ht="18.5" customHeight="1" x14ac:dyDescent="0.45">
      <c r="A123" s="105">
        <v>202201120</v>
      </c>
      <c r="B123" s="55" t="s">
        <v>660</v>
      </c>
      <c r="C123" t="str">
        <f>VLOOKUP(B123,summary!$A$5:$B$5006,2,0)</f>
        <v>Chendol浆咯</v>
      </c>
      <c r="D123" s="90">
        <v>2</v>
      </c>
      <c r="E123" s="77"/>
    </row>
    <row r="124" spans="1:5" ht="18.5" customHeight="1" x14ac:dyDescent="0.45">
      <c r="A124" s="105">
        <v>202201120</v>
      </c>
      <c r="B124" s="55" t="s">
        <v>351</v>
      </c>
      <c r="C124" t="str">
        <f>VLOOKUP(B124,summary!$A$5:$B$5006,2,0)</f>
        <v>Dried Longan 龙眼干</v>
      </c>
      <c r="D124" s="90">
        <v>1</v>
      </c>
      <c r="E124" s="77"/>
    </row>
    <row r="125" spans="1:5" ht="18.5" customHeight="1" x14ac:dyDescent="0.45">
      <c r="A125" s="105">
        <v>202201120</v>
      </c>
      <c r="B125" s="55" t="s">
        <v>289</v>
      </c>
      <c r="C125" t="str">
        <f>VLOOKUP(B125,summary!$A$5:$B$5006,2,0)</f>
        <v>Atap Seeds in Syrup亚嗒子</v>
      </c>
      <c r="D125" s="78">
        <v>1</v>
      </c>
      <c r="E125" s="77"/>
    </row>
    <row r="126" spans="1:5" ht="18.5" customHeight="1" x14ac:dyDescent="0.45">
      <c r="A126" s="105">
        <v>202201120</v>
      </c>
      <c r="B126" s="55" t="s">
        <v>294</v>
      </c>
      <c r="C126" t="str">
        <f>VLOOKUP(B126,summary!$A$5:$B$5006,2,0)</f>
        <v>Chin Chow  仙 草</v>
      </c>
      <c r="D126" s="78">
        <v>1</v>
      </c>
      <c r="E126" s="77"/>
    </row>
    <row r="127" spans="1:5" ht="18.5" customHeight="1" x14ac:dyDescent="0.45">
      <c r="A127" s="105">
        <v>202201120</v>
      </c>
      <c r="B127" s="55" t="s">
        <v>219</v>
      </c>
      <c r="C127" t="str">
        <f>VLOOKUP(B127,summary!$A$5:$B$5006,2,0)</f>
        <v>Jelly Powder 文头雪粉</v>
      </c>
      <c r="D127" s="78">
        <v>1</v>
      </c>
      <c r="E127" s="77"/>
    </row>
    <row r="128" spans="1:5" ht="18.5" customHeight="1" x14ac:dyDescent="0.45">
      <c r="A128" s="105">
        <v>202201120</v>
      </c>
      <c r="B128" s="55" t="s">
        <v>433</v>
      </c>
      <c r="C128" t="str">
        <f>VLOOKUP(B128,summary!$A$5:$B$5006,2,0)</f>
        <v>Sea Coconut海底椰</v>
      </c>
      <c r="D128" s="78">
        <v>3</v>
      </c>
      <c r="E128" s="77"/>
    </row>
    <row r="129" spans="1:5" ht="18.5" customHeight="1" x14ac:dyDescent="0.45">
      <c r="A129" s="105">
        <v>202201120</v>
      </c>
      <c r="B129" s="55" t="s">
        <v>436</v>
      </c>
      <c r="C129" t="str">
        <f>VLOOKUP(B129,summary!$A$5:$B$5006,2,0)</f>
        <v>Nata De Coco椰果芊 15mm</v>
      </c>
      <c r="D129" s="78">
        <v>3</v>
      </c>
      <c r="E129" s="77"/>
    </row>
    <row r="130" spans="1:5" ht="18.5" customHeight="1" x14ac:dyDescent="0.45">
      <c r="A130" s="105">
        <v>202201120</v>
      </c>
      <c r="B130" s="78" t="s">
        <v>440</v>
      </c>
      <c r="C130" t="str">
        <f>VLOOKUP(B130,summary!$A$5:$B$5006,2,0)</f>
        <v>Aloe Vera芦荟 10MM</v>
      </c>
      <c r="D130" s="78">
        <v>2</v>
      </c>
      <c r="E130" s="77"/>
    </row>
    <row r="131" spans="1:5" ht="18.5" customHeight="1" x14ac:dyDescent="0.45">
      <c r="A131" s="105">
        <v>202201120</v>
      </c>
      <c r="B131" s="55" t="s">
        <v>457</v>
      </c>
      <c r="C131" t="str">
        <f>VLOOKUP(B131,summary!$A$5:$B$5006,2,0)</f>
        <v>Fruit Cocktail杂果</v>
      </c>
      <c r="D131" s="78">
        <v>1</v>
      </c>
      <c r="E131" s="77"/>
    </row>
    <row r="132" spans="1:5" ht="18.5" customHeight="1" x14ac:dyDescent="0.45">
      <c r="A132" s="105">
        <v>202201121</v>
      </c>
      <c r="B132" s="55" t="s">
        <v>643</v>
      </c>
      <c r="C132" t="str">
        <f>VLOOKUP(B132,summary!$A$5:$B$5006,2,0)</f>
        <v>Fresh Soursop 红毛榴莲(无)</v>
      </c>
      <c r="D132" s="78">
        <v>2</v>
      </c>
      <c r="E132" s="77"/>
    </row>
    <row r="133" spans="1:5" ht="18.5" customHeight="1" x14ac:dyDescent="0.45">
      <c r="A133" s="105">
        <v>202201121</v>
      </c>
      <c r="B133" s="55" t="s">
        <v>665</v>
      </c>
      <c r="C133" t="str">
        <f>VLOOKUP(B133,summary!$A$5:$B$5006,2,0)</f>
        <v>Coconut Sugar Syrup 椰糖汁G</v>
      </c>
      <c r="D133" s="78">
        <v>4</v>
      </c>
      <c r="E133" s="77"/>
    </row>
    <row r="134" spans="1:5" ht="18.5" customHeight="1" x14ac:dyDescent="0.45">
      <c r="A134" s="105">
        <v>202201122</v>
      </c>
      <c r="B134" s="55" t="s">
        <v>289</v>
      </c>
      <c r="C134" t="str">
        <f>VLOOKUP(B134,summary!$A$5:$B$5006,2,0)</f>
        <v>Atap Seeds in Syrup亚嗒子</v>
      </c>
      <c r="D134" s="78">
        <v>3</v>
      </c>
      <c r="E134" s="77"/>
    </row>
    <row r="135" spans="1:5" ht="18.5" customHeight="1" x14ac:dyDescent="0.45">
      <c r="A135" s="105">
        <v>202201122</v>
      </c>
      <c r="B135" s="55" t="s">
        <v>298</v>
      </c>
      <c r="C135" t="str">
        <f>VLOOKUP(B135,summary!$A$5:$B$5006,2,0)</f>
        <v>Red Bean红豆</v>
      </c>
      <c r="D135" s="78">
        <v>1</v>
      </c>
      <c r="E135" s="77"/>
    </row>
    <row r="136" spans="1:5" ht="18.5" customHeight="1" x14ac:dyDescent="0.45">
      <c r="A136" s="105">
        <v>202201122</v>
      </c>
      <c r="B136" s="55" t="s">
        <v>321</v>
      </c>
      <c r="C136" t="str">
        <f>VLOOKUP(B136,summary!$A$5:$B$5006,2,0)</f>
        <v>Split Green Mung Bean豆畔</v>
      </c>
      <c r="D136" s="78">
        <v>1</v>
      </c>
      <c r="E136" s="77"/>
    </row>
    <row r="137" spans="1:5" ht="18.5" customHeight="1" x14ac:dyDescent="0.45">
      <c r="A137" s="105">
        <v>202201122</v>
      </c>
      <c r="B137" s="55" t="s">
        <v>330</v>
      </c>
      <c r="C137" t="str">
        <f>VLOOKUP(B137,summary!$A$5:$B$5006,2,0)</f>
        <v>Black Glutinous Rice 黑糯米</v>
      </c>
      <c r="D137" s="78">
        <v>1</v>
      </c>
      <c r="E137" s="77"/>
    </row>
    <row r="138" spans="1:5" ht="18.5" customHeight="1" x14ac:dyDescent="0.45">
      <c r="A138" s="105">
        <v>202201122</v>
      </c>
      <c r="B138" s="55" t="s">
        <v>313</v>
      </c>
      <c r="C138" t="str">
        <f>VLOOKUP(B138,summary!$A$5:$B$5006,2,0)</f>
        <v>Green Bean 绿豆</v>
      </c>
      <c r="D138" s="78">
        <v>1</v>
      </c>
      <c r="E138" s="77"/>
    </row>
    <row r="139" spans="1:5" ht="18.5" customHeight="1" x14ac:dyDescent="0.45">
      <c r="A139" s="105">
        <v>202201122</v>
      </c>
      <c r="B139" s="55" t="s">
        <v>355</v>
      </c>
      <c r="C139" t="str">
        <f>VLOOKUP(B139,summary!$A$5:$B$5006,2,0)</f>
        <v>Fungus 黄木耳</v>
      </c>
      <c r="D139" s="78">
        <v>3</v>
      </c>
      <c r="E139" s="77"/>
    </row>
    <row r="140" spans="1:5" ht="18.5" customHeight="1" x14ac:dyDescent="0.45">
      <c r="A140" s="105">
        <v>202201122</v>
      </c>
      <c r="B140" s="55" t="s">
        <v>374</v>
      </c>
      <c r="C140" t="str">
        <f>VLOOKUP(B140,summary!$A$5:$B$5006,2,0)</f>
        <v>Bean Curd Sheet 腐竹</v>
      </c>
      <c r="D140" s="78">
        <v>60</v>
      </c>
      <c r="E140" s="77"/>
    </row>
    <row r="141" spans="1:5" ht="18.5" customHeight="1" x14ac:dyDescent="0.45">
      <c r="A141" s="105">
        <v>202201122</v>
      </c>
      <c r="B141" s="55" t="s">
        <v>433</v>
      </c>
      <c r="C141" t="str">
        <f>VLOOKUP(B141,summary!$A$5:$B$5006,2,0)</f>
        <v>Sea Coconut海底椰</v>
      </c>
      <c r="D141" s="78">
        <v>6</v>
      </c>
      <c r="E141" s="77"/>
    </row>
    <row r="142" spans="1:5" ht="18.5" customHeight="1" x14ac:dyDescent="0.45">
      <c r="A142" s="105">
        <v>202201122</v>
      </c>
      <c r="B142" s="55" t="s">
        <v>533</v>
      </c>
      <c r="C142" t="str">
        <f>VLOOKUP(B142,summary!$A$5:$B$5006,2,0)</f>
        <v>Brown Sugar 黑糖</v>
      </c>
      <c r="D142" s="78">
        <v>3</v>
      </c>
      <c r="E142" s="77"/>
    </row>
    <row r="143" spans="1:5" ht="18.5" customHeight="1" x14ac:dyDescent="0.45">
      <c r="A143" s="105">
        <v>202201122</v>
      </c>
      <c r="B143" s="55" t="s">
        <v>537</v>
      </c>
      <c r="C143" t="str">
        <f>VLOOKUP(B143,summary!$A$5:$B$5006,2,0)</f>
        <v>Fine Sugar 白糖</v>
      </c>
      <c r="D143" s="78">
        <v>2</v>
      </c>
      <c r="E143" s="77"/>
    </row>
    <row r="144" spans="1:5" ht="18.5" customHeight="1" x14ac:dyDescent="0.45">
      <c r="A144" s="105">
        <v>202201122</v>
      </c>
      <c r="B144" s="55" t="s">
        <v>543</v>
      </c>
      <c r="C144" t="str">
        <f>VLOOKUP(B144,summary!$A$5:$B$5006,2,0)</f>
        <v>Coconut Sugar椰糖</v>
      </c>
      <c r="D144" s="78">
        <v>3</v>
      </c>
      <c r="E144" s="77"/>
    </row>
    <row r="145" spans="1:5" ht="18.5" customHeight="1" x14ac:dyDescent="0.45">
      <c r="A145" s="105">
        <v>202201122</v>
      </c>
      <c r="B145" s="55" t="s">
        <v>314</v>
      </c>
      <c r="C145" t="str">
        <f>VLOOKUP(B145,summary!$A$5:$B$5006,2,0)</f>
        <v>Green Bean 绿豆</v>
      </c>
      <c r="D145" s="78">
        <v>1</v>
      </c>
      <c r="E145" s="77"/>
    </row>
    <row r="146" spans="1:5" ht="18.5" customHeight="1" x14ac:dyDescent="0.45">
      <c r="A146" s="105">
        <v>202201122</v>
      </c>
      <c r="B146" s="55" t="s">
        <v>348</v>
      </c>
      <c r="C146" t="str">
        <f>VLOOKUP(B146,summary!$A$5:$B$5006,2,0)</f>
        <v>Small Sago 小丸</v>
      </c>
      <c r="D146" s="78">
        <v>1</v>
      </c>
      <c r="E146" s="77"/>
    </row>
    <row r="147" spans="1:5" ht="18.5" customHeight="1" x14ac:dyDescent="0.45">
      <c r="A147" s="105">
        <v>202201122</v>
      </c>
      <c r="B147" s="55" t="s">
        <v>289</v>
      </c>
      <c r="C147" t="str">
        <f>VLOOKUP(B147,summary!$A$5:$B$5006,2,0)</f>
        <v>Atap Seeds in Syrup亚嗒子</v>
      </c>
      <c r="D147" s="78">
        <v>1</v>
      </c>
      <c r="E147" s="77"/>
    </row>
    <row r="148" spans="1:5" ht="18.5" customHeight="1" x14ac:dyDescent="0.45">
      <c r="A148" s="105">
        <v>202201123</v>
      </c>
      <c r="B148" s="55" t="s">
        <v>646</v>
      </c>
      <c r="C148" t="str">
        <f>VLOOKUP(B148,summary!$A$5:$B$5006,2,0)</f>
        <v>Durian Puree 榴莲</v>
      </c>
      <c r="D148" s="78">
        <v>2</v>
      </c>
      <c r="E148" s="77"/>
    </row>
    <row r="149" spans="1:5" ht="18.5" customHeight="1" x14ac:dyDescent="0.45">
      <c r="A149" s="105">
        <v>202201123</v>
      </c>
      <c r="B149" s="55" t="s">
        <v>649</v>
      </c>
      <c r="C149" t="str">
        <f>VLOOKUP(B149,summary!$A$5:$B$5006,2,0)</f>
        <v>Guava Puree番石榴</v>
      </c>
      <c r="D149" s="78">
        <v>1</v>
      </c>
      <c r="E149" s="77"/>
    </row>
    <row r="150" spans="1:5" ht="18.5" customHeight="1" x14ac:dyDescent="0.45">
      <c r="A150" s="105">
        <v>202201123</v>
      </c>
      <c r="B150" s="55" t="s">
        <v>650</v>
      </c>
      <c r="C150" t="str">
        <f>VLOOKUP(B150,summary!$A$5:$B$5006,2,0)</f>
        <v>KIWI Syrup 奇异果</v>
      </c>
      <c r="D150" s="78">
        <v>1</v>
      </c>
      <c r="E150" s="77"/>
    </row>
    <row r="151" spans="1:5" ht="18.5" customHeight="1" x14ac:dyDescent="0.45">
      <c r="A151" s="105">
        <v>202201123</v>
      </c>
      <c r="B151" s="55" t="s">
        <v>200</v>
      </c>
      <c r="C151" t="str">
        <f>VLOOKUP(B151,summary!$A$5:$B$5006,2,0)</f>
        <v>Tadpole蝌蚪</v>
      </c>
      <c r="D151" s="78">
        <v>3</v>
      </c>
      <c r="E151" s="77"/>
    </row>
    <row r="152" spans="1:5" ht="18.5" customHeight="1" x14ac:dyDescent="0.45">
      <c r="A152" s="105">
        <v>202201123</v>
      </c>
      <c r="B152" s="55" t="s">
        <v>537</v>
      </c>
      <c r="C152" t="str">
        <f>VLOOKUP(B152,summary!$A$5:$B$5006,2,0)</f>
        <v>Fine Sugar 白糖</v>
      </c>
      <c r="D152" s="78">
        <v>3</v>
      </c>
      <c r="E152" s="77"/>
    </row>
    <row r="153" spans="1:5" ht="18.5" customHeight="1" x14ac:dyDescent="0.45">
      <c r="A153" s="105">
        <v>202201123</v>
      </c>
      <c r="B153" s="55" t="s">
        <v>559</v>
      </c>
      <c r="C153" t="str">
        <f>VLOOKUP(B153,summary!$A$5:$B$5006,2,0)</f>
        <v>Sweet Potato 番薯</v>
      </c>
      <c r="D153" s="78">
        <v>20</v>
      </c>
      <c r="E153" s="77"/>
    </row>
    <row r="154" spans="1:5" ht="18.5" customHeight="1" x14ac:dyDescent="0.45">
      <c r="A154" s="105">
        <v>202201123</v>
      </c>
      <c r="B154" s="55" t="s">
        <v>565</v>
      </c>
      <c r="C154" t="str">
        <f>VLOOKUP(B154,summary!$A$5:$B$5006,2,0)</f>
        <v>Pandan Leaf 班兰叶</v>
      </c>
      <c r="D154" s="78">
        <v>10</v>
      </c>
      <c r="E154" s="77"/>
    </row>
    <row r="155" spans="1:5" ht="18.5" customHeight="1" x14ac:dyDescent="0.45">
      <c r="A155" s="105">
        <v>202201123</v>
      </c>
      <c r="B155" s="55" t="s">
        <v>565</v>
      </c>
      <c r="C155" t="str">
        <f>VLOOKUP(B155,summary!$A$5:$B$5006,2,0)</f>
        <v>Pandan Leaf 班兰叶</v>
      </c>
      <c r="D155" s="78">
        <v>1</v>
      </c>
      <c r="E155" s="77"/>
    </row>
    <row r="156" spans="1:5" ht="18.5" customHeight="1" x14ac:dyDescent="0.45">
      <c r="A156" s="105">
        <v>202201125</v>
      </c>
      <c r="B156" s="55" t="s">
        <v>563</v>
      </c>
      <c r="C156" t="str">
        <f>VLOOKUP(B156,summary!$A$5:$B$5006,2,0)</f>
        <v>Yam 芋头</v>
      </c>
      <c r="D156" s="78">
        <v>3</v>
      </c>
      <c r="E156" s="77"/>
    </row>
    <row r="157" spans="1:5" ht="18.5" customHeight="1" x14ac:dyDescent="0.45">
      <c r="A157" s="105">
        <v>202201125</v>
      </c>
      <c r="B157" s="55" t="s">
        <v>566</v>
      </c>
      <c r="C157" t="str">
        <f>VLOOKUP(B157,summary!$A$5:$B$5006,2,0)</f>
        <v>Lime 酸甘</v>
      </c>
      <c r="D157" s="78">
        <v>4</v>
      </c>
      <c r="E157" s="77"/>
    </row>
    <row r="158" spans="1:5" ht="18.5" customHeight="1" x14ac:dyDescent="0.45">
      <c r="A158" s="105">
        <v>202201123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202201123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>
        <v>202201123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55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55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55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55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55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55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55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55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55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55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89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customHeight="1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customHeight="1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customHeight="1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customHeight="1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customHeight="1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customHeight="1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customHeight="1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customHeight="1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customHeight="1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customHeight="1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customHeight="1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customHeight="1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customHeight="1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customHeight="1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customHeight="1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customHeight="1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customHeight="1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B279" s="5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B280" s="5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B281" s="5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B282" s="5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B283" s="5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B284" s="5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B285" s="5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B286" s="5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B287" s="5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B288" s="5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B289" s="55"/>
      <c r="C289" t="e">
        <f>VLOOKUP(B289,summary!$A$5:$B$5006,2,0)</f>
        <v>#N/A</v>
      </c>
      <c r="D289" s="78"/>
      <c r="E289" s="77"/>
    </row>
    <row r="290" spans="1:5" ht="18.5" x14ac:dyDescent="0.45">
      <c r="A290" s="105"/>
      <c r="B290" s="55"/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C324" t="e">
        <f>VLOOKUP(B324,summary!$A$5:$B$5006,2,0)</f>
        <v>#N/A</v>
      </c>
      <c r="D324" s="78"/>
      <c r="E324" s="77"/>
    </row>
    <row r="325" spans="3:5" ht="18.5" x14ac:dyDescent="0.45">
      <c r="C325" t="e">
        <f>VLOOKUP(B325,summary!$A$5:$B$5006,2,0)</f>
        <v>#N/A</v>
      </c>
      <c r="D325" s="78"/>
      <c r="E325" s="77"/>
    </row>
    <row r="326" spans="3:5" ht="18.5" x14ac:dyDescent="0.45">
      <c r="C326" t="e">
        <f>VLOOKUP(B326,summary!$A$5:$B$5006,2,0)</f>
        <v>#N/A</v>
      </c>
      <c r="D326" s="78"/>
      <c r="E326" s="77"/>
    </row>
    <row r="327" spans="3:5" ht="18.5" x14ac:dyDescent="0.45">
      <c r="C327" t="e">
        <f>VLOOKUP(B327,summary!$A$5:$B$5006,2,0)</f>
        <v>#N/A</v>
      </c>
      <c r="D327" s="78"/>
      <c r="E327" s="77"/>
    </row>
    <row r="328" spans="3:5" ht="18.5" x14ac:dyDescent="0.45">
      <c r="C328" t="e">
        <f>VLOOKUP(B328,summary!$A$5:$B$5006,2,0)</f>
        <v>#N/A</v>
      </c>
      <c r="D328" s="78"/>
      <c r="E328" s="77"/>
    </row>
    <row r="329" spans="3:5" ht="18.5" x14ac:dyDescent="0.45">
      <c r="C329" t="e">
        <f>VLOOKUP(B329,summary!$A$5:$B$5006,2,0)</f>
        <v>#N/A</v>
      </c>
      <c r="D329" s="78"/>
      <c r="E329" s="77"/>
    </row>
    <row r="330" spans="3:5" ht="18.5" x14ac:dyDescent="0.45">
      <c r="C330" t="e">
        <f>VLOOKUP(B330,summary!$A$5:$B$5006,2,0)</f>
        <v>#N/A</v>
      </c>
      <c r="D330" s="78"/>
      <c r="E330" s="77"/>
    </row>
    <row r="331" spans="3:5" ht="18.5" x14ac:dyDescent="0.45">
      <c r="C331" t="e">
        <f>VLOOKUP(B331,summary!$A$5:$B$5006,2,0)</f>
        <v>#N/A</v>
      </c>
      <c r="D331" s="78"/>
      <c r="E331" s="77"/>
    </row>
    <row r="332" spans="3:5" ht="18.5" x14ac:dyDescent="0.45">
      <c r="C332" t="e">
        <f>VLOOKUP(B332,summary!$A$5:$B$5006,2,0)</f>
        <v>#N/A</v>
      </c>
      <c r="D332" s="78"/>
      <c r="E332" s="77"/>
    </row>
    <row r="333" spans="3:5" ht="18.5" x14ac:dyDescent="0.45">
      <c r="C333" t="e">
        <f>VLOOKUP(B333,summary!$A$5:$B$5006,2,0)</f>
        <v>#N/A</v>
      </c>
      <c r="D333" s="78"/>
      <c r="E333" s="77"/>
    </row>
    <row r="334" spans="3:5" ht="18.5" x14ac:dyDescent="0.45">
      <c r="C334" t="e">
        <f>VLOOKUP(B334,summary!$A$5:$B$5006,2,0)</f>
        <v>#N/A</v>
      </c>
      <c r="D334" s="78"/>
      <c r="E334" s="77"/>
    </row>
    <row r="335" spans="3:5" ht="18.5" x14ac:dyDescent="0.45">
      <c r="C335" t="e">
        <f>VLOOKUP(B335,summary!$A$5:$B$5006,2,0)</f>
        <v>#N/A</v>
      </c>
      <c r="D335" s="78"/>
      <c r="E335" s="77"/>
    </row>
    <row r="336" spans="3:5" ht="18.5" x14ac:dyDescent="0.45">
      <c r="C336" t="e">
        <f>VLOOKUP(B336,summary!$A$5:$B$5006,2,0)</f>
        <v>#N/A</v>
      </c>
      <c r="D336" s="78"/>
      <c r="E336" s="77"/>
    </row>
    <row r="337" spans="3:5" ht="18.5" x14ac:dyDescent="0.45">
      <c r="C337" t="e">
        <f>VLOOKUP(B337,summary!$A$5:$B$5006,2,0)</f>
        <v>#N/A</v>
      </c>
      <c r="D337" s="78"/>
      <c r="E337" s="77"/>
    </row>
    <row r="338" spans="3:5" ht="18.5" x14ac:dyDescent="0.45">
      <c r="C338" t="e">
        <f>VLOOKUP(B338,summary!$A$5:$B$5006,2,0)</f>
        <v>#N/A</v>
      </c>
      <c r="D338" s="78"/>
      <c r="E338" s="77"/>
    </row>
    <row r="339" spans="3:5" ht="18.5" x14ac:dyDescent="0.45">
      <c r="C339" t="e">
        <f>VLOOKUP(B339,summary!$A$5:$B$5006,2,0)</f>
        <v>#N/A</v>
      </c>
      <c r="D339" s="78"/>
      <c r="E339" s="77"/>
    </row>
    <row r="340" spans="3:5" ht="18.5" x14ac:dyDescent="0.45">
      <c r="C340" t="e">
        <f>VLOOKUP(B340,summary!$A$5:$B$5006,2,0)</f>
        <v>#N/A</v>
      </c>
      <c r="D340" s="78"/>
      <c r="E340" s="77"/>
    </row>
    <row r="341" spans="3:5" ht="18.5" x14ac:dyDescent="0.45">
      <c r="D341" s="78"/>
      <c r="E341" s="77"/>
    </row>
    <row r="342" spans="3:5" ht="18.5" x14ac:dyDescent="0.45">
      <c r="D342" s="78"/>
      <c r="E342" s="77"/>
    </row>
    <row r="343" spans="3:5" ht="18.5" x14ac:dyDescent="0.45">
      <c r="D343" s="78"/>
      <c r="E343" s="77"/>
    </row>
    <row r="344" spans="3:5" ht="18.5" x14ac:dyDescent="0.45">
      <c r="D344" s="78"/>
      <c r="E344" s="77"/>
    </row>
    <row r="345" spans="3:5" ht="18.5" x14ac:dyDescent="0.45">
      <c r="D345" s="78"/>
      <c r="E345" s="77"/>
    </row>
    <row r="346" spans="3:5" ht="18.5" x14ac:dyDescent="0.45">
      <c r="D346" s="78"/>
      <c r="E346" s="77"/>
    </row>
    <row r="347" spans="3:5" ht="18.5" x14ac:dyDescent="0.45">
      <c r="D347" s="78"/>
      <c r="E347" s="77"/>
    </row>
    <row r="348" spans="3:5" ht="18.5" x14ac:dyDescent="0.45">
      <c r="D348" s="78"/>
      <c r="E348" s="77"/>
    </row>
    <row r="349" spans="3:5" ht="18.5" x14ac:dyDescent="0.45">
      <c r="D349" s="78"/>
      <c r="E349" s="77"/>
    </row>
    <row r="350" spans="3:5" ht="18.5" x14ac:dyDescent="0.45">
      <c r="D350" s="78"/>
      <c r="E350" s="77"/>
    </row>
    <row r="351" spans="3:5" ht="18.5" x14ac:dyDescent="0.45">
      <c r="D351" s="78"/>
      <c r="E351" s="77"/>
    </row>
    <row r="352" spans="3:5" ht="18.5" x14ac:dyDescent="0.45">
      <c r="D352" s="78"/>
      <c r="E352" s="77"/>
    </row>
    <row r="353" spans="4:5" ht="18.5" x14ac:dyDescent="0.45">
      <c r="D353" s="78"/>
      <c r="E353" s="77"/>
    </row>
    <row r="354" spans="4:5" ht="18.5" x14ac:dyDescent="0.45">
      <c r="D354" s="78"/>
      <c r="E354" s="77"/>
    </row>
    <row r="355" spans="4:5" ht="18.5" x14ac:dyDescent="0.45">
      <c r="D355" s="78"/>
      <c r="E355" s="77"/>
    </row>
    <row r="356" spans="4:5" ht="18.5" x14ac:dyDescent="0.45">
      <c r="D356" s="78"/>
      <c r="E356" s="77"/>
    </row>
    <row r="357" spans="4:5" ht="18.5" x14ac:dyDescent="0.45">
      <c r="D357" s="78"/>
      <c r="E357" s="77"/>
    </row>
    <row r="358" spans="4:5" ht="18.5" x14ac:dyDescent="0.45">
      <c r="D358" s="78"/>
      <c r="E358" s="77"/>
    </row>
    <row r="359" spans="4:5" ht="18.5" x14ac:dyDescent="0.45">
      <c r="D359" s="78"/>
      <c r="E359" s="77"/>
    </row>
    <row r="360" spans="4:5" ht="18.5" x14ac:dyDescent="0.45">
      <c r="D360" s="78"/>
      <c r="E360" s="77"/>
    </row>
    <row r="361" spans="4:5" ht="18.5" x14ac:dyDescent="0.45">
      <c r="D361" s="78"/>
      <c r="E361" s="77"/>
    </row>
    <row r="362" spans="4:5" ht="18.5" x14ac:dyDescent="0.45">
      <c r="D362" s="78"/>
      <c r="E362" s="77"/>
    </row>
    <row r="363" spans="4:5" ht="18.5" x14ac:dyDescent="0.45">
      <c r="D363" s="78"/>
      <c r="E363" s="77"/>
    </row>
    <row r="364" spans="4:5" ht="18.5" x14ac:dyDescent="0.45">
      <c r="D364" s="78"/>
      <c r="E364" s="77"/>
    </row>
    <row r="365" spans="4:5" ht="18.5" x14ac:dyDescent="0.45">
      <c r="D365" s="78"/>
      <c r="E365" s="77"/>
    </row>
    <row r="366" spans="4:5" ht="18.5" x14ac:dyDescent="0.45">
      <c r="D366" s="78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  <row r="579" spans="4:5" x14ac:dyDescent="0.35">
      <c r="D579" s="77"/>
      <c r="E579" s="77"/>
    </row>
    <row r="580" spans="4:5" x14ac:dyDescent="0.35">
      <c r="D580" s="77"/>
      <c r="E580" s="77"/>
    </row>
    <row r="581" spans="4:5" x14ac:dyDescent="0.35">
      <c r="D581" s="77"/>
      <c r="E581" s="77"/>
    </row>
    <row r="582" spans="4:5" x14ac:dyDescent="0.35">
      <c r="D582" s="77"/>
      <c r="E582" s="77"/>
    </row>
    <row r="583" spans="4:5" x14ac:dyDescent="0.35">
      <c r="D583" s="77"/>
      <c r="E583" s="77"/>
    </row>
    <row r="584" spans="4:5" x14ac:dyDescent="0.35">
      <c r="D584" s="77"/>
      <c r="E584" s="77"/>
    </row>
    <row r="585" spans="4:5" x14ac:dyDescent="0.35">
      <c r="D585" s="77"/>
      <c r="E585" s="77"/>
    </row>
  </sheetData>
  <conditionalFormatting sqref="B52:B53">
    <cfRule type="duplicateValues" dxfId="583" priority="24"/>
  </conditionalFormatting>
  <conditionalFormatting sqref="B54">
    <cfRule type="duplicateValues" dxfId="582" priority="25"/>
  </conditionalFormatting>
  <conditionalFormatting sqref="B78">
    <cfRule type="duplicateValues" dxfId="581" priority="17"/>
  </conditionalFormatting>
  <conditionalFormatting sqref="B78">
    <cfRule type="duplicateValues" dxfId="580" priority="18"/>
  </conditionalFormatting>
  <conditionalFormatting sqref="B82">
    <cfRule type="duplicateValues" dxfId="579" priority="15"/>
  </conditionalFormatting>
  <conditionalFormatting sqref="B82">
    <cfRule type="duplicateValues" dxfId="578" priority="16"/>
  </conditionalFormatting>
  <conditionalFormatting sqref="B76">
    <cfRule type="duplicateValues" dxfId="577" priority="14"/>
  </conditionalFormatting>
  <conditionalFormatting sqref="B72">
    <cfRule type="duplicateValues" dxfId="576" priority="13"/>
  </conditionalFormatting>
  <conditionalFormatting sqref="B77">
    <cfRule type="duplicateValues" dxfId="575" priority="19"/>
  </conditionalFormatting>
  <conditionalFormatting sqref="B77 B70">
    <cfRule type="duplicateValues" dxfId="574" priority="20"/>
  </conditionalFormatting>
  <conditionalFormatting sqref="B82">
    <cfRule type="duplicateValues" dxfId="573" priority="10"/>
  </conditionalFormatting>
  <conditionalFormatting sqref="B82">
    <cfRule type="duplicateValues" dxfId="572" priority="11"/>
  </conditionalFormatting>
  <conditionalFormatting sqref="B78">
    <cfRule type="duplicateValues" dxfId="571" priority="12"/>
  </conditionalFormatting>
  <conditionalFormatting sqref="B79:B80">
    <cfRule type="duplicateValues" dxfId="570" priority="21"/>
  </conditionalFormatting>
  <conditionalFormatting sqref="B71">
    <cfRule type="duplicateValues" dxfId="569" priority="22"/>
  </conditionalFormatting>
  <conditionalFormatting sqref="B74:B75 B84:B89">
    <cfRule type="duplicateValues" dxfId="568" priority="23"/>
  </conditionalFormatting>
  <conditionalFormatting sqref="B73">
    <cfRule type="duplicateValues" dxfId="567" priority="9"/>
  </conditionalFormatting>
  <conditionalFormatting sqref="B83">
    <cfRule type="duplicateValues" dxfId="566" priority="7"/>
  </conditionalFormatting>
  <conditionalFormatting sqref="B83">
    <cfRule type="duplicateValues" dxfId="565" priority="8"/>
  </conditionalFormatting>
  <conditionalFormatting sqref="B83">
    <cfRule type="duplicateValues" dxfId="564" priority="5"/>
  </conditionalFormatting>
  <conditionalFormatting sqref="B83">
    <cfRule type="duplicateValues" dxfId="563" priority="6"/>
  </conditionalFormatting>
  <conditionalFormatting sqref="B81">
    <cfRule type="duplicateValues" dxfId="562" priority="3"/>
  </conditionalFormatting>
  <conditionalFormatting sqref="B81">
    <cfRule type="duplicateValues" dxfId="561" priority="4"/>
  </conditionalFormatting>
  <conditionalFormatting sqref="B81">
    <cfRule type="duplicateValues" dxfId="560" priority="1"/>
  </conditionalFormatting>
  <conditionalFormatting sqref="B81">
    <cfRule type="duplicateValues" dxfId="559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G582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202201001</v>
      </c>
      <c r="B3" s="55"/>
      <c r="C3" t="e">
        <f>VLOOKUP(B3,summary!$A$5:$B$5006,2,0)</f>
        <v>#N/A</v>
      </c>
      <c r="D3" s="90"/>
      <c r="E3" s="77"/>
    </row>
    <row r="4" spans="1:5" ht="18.5" x14ac:dyDescent="0.45">
      <c r="A4" s="105">
        <v>202201001</v>
      </c>
      <c r="B4" s="55"/>
      <c r="C4" t="e">
        <f>VLOOKUP(B4,summary!$A$5:$B$5006,2,0)</f>
        <v>#N/A</v>
      </c>
      <c r="D4" s="90"/>
      <c r="E4" s="77"/>
    </row>
    <row r="5" spans="1:5" ht="18.5" x14ac:dyDescent="0.45">
      <c r="A5" s="105">
        <v>202201001</v>
      </c>
      <c r="B5" s="55"/>
      <c r="C5" t="e">
        <f>VLOOKUP(B5,summary!$A$5:$B$5006,2,0)</f>
        <v>#N/A</v>
      </c>
      <c r="D5" s="90"/>
      <c r="E5" s="77"/>
    </row>
    <row r="6" spans="1:5" ht="18.5" x14ac:dyDescent="0.45">
      <c r="A6" s="105">
        <v>202201001</v>
      </c>
      <c r="B6" s="55"/>
      <c r="C6" t="e">
        <f>VLOOKUP(B6,summary!$A$5:$B$5006,2,0)</f>
        <v>#N/A</v>
      </c>
      <c r="D6" s="90"/>
      <c r="E6" s="77"/>
    </row>
    <row r="7" spans="1:5" ht="18.5" x14ac:dyDescent="0.45">
      <c r="A7" s="105">
        <v>202201001</v>
      </c>
      <c r="B7" s="55"/>
      <c r="C7" t="e">
        <f>VLOOKUP(B7,summary!$A$5:$B$5006,2,0)</f>
        <v>#N/A</v>
      </c>
      <c r="D7" s="90"/>
      <c r="E7" s="77"/>
    </row>
    <row r="8" spans="1:5" ht="18.5" x14ac:dyDescent="0.45">
      <c r="A8" s="105">
        <v>202201001</v>
      </c>
      <c r="B8" s="55"/>
      <c r="C8" t="e">
        <f>VLOOKUP(B8,summary!$A$5:$B$5006,2,0)</f>
        <v>#N/A</v>
      </c>
      <c r="D8" s="90"/>
      <c r="E8" s="77"/>
    </row>
    <row r="9" spans="1:5" ht="18.5" x14ac:dyDescent="0.45">
      <c r="A9" s="105">
        <v>202201001</v>
      </c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>
        <v>202201001</v>
      </c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>
        <v>202201001</v>
      </c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>
        <v>202201001</v>
      </c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>
        <v>202201001</v>
      </c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>
        <v>202201001</v>
      </c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>
        <v>202201001</v>
      </c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>
        <v>202201001</v>
      </c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>
        <v>202201001</v>
      </c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>
        <v>202201001</v>
      </c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>
        <v>202201001</v>
      </c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>
        <v>202201001</v>
      </c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>
        <v>202201001</v>
      </c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>
        <v>202201001</v>
      </c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>
        <v>202201001</v>
      </c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>
        <v>202201001</v>
      </c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>
        <v>202201001</v>
      </c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>
        <v>202201001</v>
      </c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>
        <v>202201001</v>
      </c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>
        <v>202201001</v>
      </c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>
        <v>202201001</v>
      </c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>
        <v>202201001</v>
      </c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>
        <v>202201001</v>
      </c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>
        <v>202201001</v>
      </c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>
        <v>202201001</v>
      </c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>
        <v>202201001</v>
      </c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>
        <v>202201001</v>
      </c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>
        <v>202201001</v>
      </c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>
        <v>202201001</v>
      </c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558" priority="24"/>
  </conditionalFormatting>
  <conditionalFormatting sqref="B54">
    <cfRule type="duplicateValues" dxfId="557" priority="25"/>
  </conditionalFormatting>
  <conditionalFormatting sqref="B78">
    <cfRule type="duplicateValues" dxfId="556" priority="17"/>
  </conditionalFormatting>
  <conditionalFormatting sqref="B78">
    <cfRule type="duplicateValues" dxfId="555" priority="18"/>
  </conditionalFormatting>
  <conditionalFormatting sqref="B82">
    <cfRule type="duplicateValues" dxfId="554" priority="15"/>
  </conditionalFormatting>
  <conditionalFormatting sqref="B82">
    <cfRule type="duplicateValues" dxfId="553" priority="16"/>
  </conditionalFormatting>
  <conditionalFormatting sqref="B76">
    <cfRule type="duplicateValues" dxfId="552" priority="14"/>
  </conditionalFormatting>
  <conditionalFormatting sqref="B72">
    <cfRule type="duplicateValues" dxfId="551" priority="13"/>
  </conditionalFormatting>
  <conditionalFormatting sqref="B77">
    <cfRule type="duplicateValues" dxfId="550" priority="19"/>
  </conditionalFormatting>
  <conditionalFormatting sqref="B77 B70">
    <cfRule type="duplicateValues" dxfId="549" priority="20"/>
  </conditionalFormatting>
  <conditionalFormatting sqref="B82">
    <cfRule type="duplicateValues" dxfId="548" priority="10"/>
  </conditionalFormatting>
  <conditionalFormatting sqref="B82">
    <cfRule type="duplicateValues" dxfId="547" priority="11"/>
  </conditionalFormatting>
  <conditionalFormatting sqref="B78">
    <cfRule type="duplicateValues" dxfId="546" priority="12"/>
  </conditionalFormatting>
  <conditionalFormatting sqref="B79:B80">
    <cfRule type="duplicateValues" dxfId="545" priority="21"/>
  </conditionalFormatting>
  <conditionalFormatting sqref="B71">
    <cfRule type="duplicateValues" dxfId="544" priority="22"/>
  </conditionalFormatting>
  <conditionalFormatting sqref="B74:B75 B84:B89">
    <cfRule type="duplicateValues" dxfId="543" priority="23"/>
  </conditionalFormatting>
  <conditionalFormatting sqref="B73">
    <cfRule type="duplicateValues" dxfId="542" priority="9"/>
  </conditionalFormatting>
  <conditionalFormatting sqref="B83">
    <cfRule type="duplicateValues" dxfId="541" priority="7"/>
  </conditionalFormatting>
  <conditionalFormatting sqref="B83">
    <cfRule type="duplicateValues" dxfId="540" priority="8"/>
  </conditionalFormatting>
  <conditionalFormatting sqref="B83">
    <cfRule type="duplicateValues" dxfId="539" priority="5"/>
  </conditionalFormatting>
  <conditionalFormatting sqref="B83">
    <cfRule type="duplicateValues" dxfId="538" priority="6"/>
  </conditionalFormatting>
  <conditionalFormatting sqref="B81">
    <cfRule type="duplicateValues" dxfId="537" priority="3"/>
  </conditionalFormatting>
  <conditionalFormatting sqref="B81">
    <cfRule type="duplicateValues" dxfId="536" priority="4"/>
  </conditionalFormatting>
  <conditionalFormatting sqref="B81">
    <cfRule type="duplicateValues" dxfId="535" priority="1"/>
  </conditionalFormatting>
  <conditionalFormatting sqref="B81">
    <cfRule type="duplicateValues" dxfId="534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G582"/>
  <sheetViews>
    <sheetView workbookViewId="0">
      <selection activeCell="A181" sqref="A18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509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202201124</v>
      </c>
      <c r="B3" s="55" t="s">
        <v>687</v>
      </c>
      <c r="C3" t="str">
        <f>VLOOKUP(B3,summary!$A$5:$B$5006,2,0)</f>
        <v>Sweet Potato Q - Orange番薯粉圆</v>
      </c>
      <c r="D3" s="90">
        <v>1</v>
      </c>
      <c r="E3" s="77"/>
    </row>
    <row r="4" spans="1:5" ht="18.5" x14ac:dyDescent="0.45">
      <c r="A4" s="105">
        <v>202201124</v>
      </c>
      <c r="B4" s="55" t="s">
        <v>692</v>
      </c>
      <c r="C4" t="str">
        <f>VLOOKUP(B4,summary!$A$5:$B$5006,2,0)</f>
        <v>Taro Q - White芋头粉圆</v>
      </c>
      <c r="D4" s="90">
        <v>1</v>
      </c>
      <c r="E4" s="77"/>
    </row>
    <row r="5" spans="1:5" ht="18.5" x14ac:dyDescent="0.45">
      <c r="A5" s="105">
        <v>202201124</v>
      </c>
      <c r="B5" s="55" t="s">
        <v>288</v>
      </c>
      <c r="C5" t="str">
        <f>VLOOKUP(B5,summary!$A$5:$B$5006,2,0)</f>
        <v>Atap Seeds in Syrup亚嗒子</v>
      </c>
      <c r="D5" s="90">
        <v>1</v>
      </c>
      <c r="E5" s="77"/>
    </row>
    <row r="6" spans="1:5" ht="18.5" x14ac:dyDescent="0.45">
      <c r="A6" s="105">
        <v>202201124</v>
      </c>
      <c r="B6" s="55" t="s">
        <v>308</v>
      </c>
      <c r="C6" t="str">
        <f>VLOOKUP(B6,summary!$A$5:$B$5006,2,0)</f>
        <v>Kidney Bean 大红豆 (美国）</v>
      </c>
      <c r="D6" s="90">
        <v>1</v>
      </c>
      <c r="E6" s="77"/>
    </row>
    <row r="7" spans="1:5" ht="18.5" x14ac:dyDescent="0.45">
      <c r="A7" s="105">
        <v>202201124</v>
      </c>
      <c r="B7" s="55" t="s">
        <v>397</v>
      </c>
      <c r="C7" t="str">
        <f>VLOOKUP(B7,summary!$A$5:$B$5006,2,0)</f>
        <v>Sour Plum 酸梅（无子）</v>
      </c>
      <c r="D7" s="90">
        <v>1</v>
      </c>
      <c r="E7" s="77"/>
    </row>
    <row r="8" spans="1:5" ht="18.5" x14ac:dyDescent="0.45">
      <c r="A8" s="105">
        <v>202201125</v>
      </c>
      <c r="B8" s="55" t="s">
        <v>658</v>
      </c>
      <c r="C8" t="str">
        <f>VLOOKUP(B8,summary!$A$5:$B$5006,2,0)</f>
        <v>Bobo Cha Cubes.摩摩喳喳</v>
      </c>
      <c r="D8" s="90">
        <v>1</v>
      </c>
      <c r="E8" s="77"/>
    </row>
    <row r="9" spans="1:5" ht="18.5" x14ac:dyDescent="0.45">
      <c r="A9" s="105">
        <v>202201125</v>
      </c>
      <c r="B9" s="55" t="s">
        <v>291</v>
      </c>
      <c r="C9" t="str">
        <f>VLOOKUP(B9,summary!$A$5:$B$5006,2,0)</f>
        <v>Atap Seeds in Syrup亚嗒子</v>
      </c>
      <c r="D9" s="90">
        <v>2</v>
      </c>
      <c r="E9" s="77"/>
    </row>
    <row r="10" spans="1:5" ht="18.5" x14ac:dyDescent="0.45">
      <c r="A10" s="105">
        <v>202201125</v>
      </c>
      <c r="B10" s="55" t="s">
        <v>347</v>
      </c>
      <c r="C10" t="str">
        <f>VLOOKUP(B10,summary!$A$5:$B$5006,2,0)</f>
        <v>Small Sago 小丸</v>
      </c>
      <c r="D10" s="90">
        <v>1</v>
      </c>
      <c r="E10" s="77"/>
    </row>
    <row r="11" spans="1:5" ht="18.5" x14ac:dyDescent="0.45">
      <c r="A11" s="105">
        <v>202201125</v>
      </c>
      <c r="B11" s="55" t="s">
        <v>351</v>
      </c>
      <c r="C11" t="str">
        <f>VLOOKUP(B11,summary!$A$5:$B$5006,2,0)</f>
        <v>Dried Longan 龙眼干</v>
      </c>
      <c r="D11" s="90">
        <v>1</v>
      </c>
      <c r="E11" s="77"/>
    </row>
    <row r="12" spans="1:5" ht="18.5" x14ac:dyDescent="0.45">
      <c r="A12" s="105">
        <v>202201125</v>
      </c>
      <c r="B12" s="55" t="s">
        <v>314</v>
      </c>
      <c r="C12" t="str">
        <f>VLOOKUP(B12,summary!$A$5:$B$5006,2,0)</f>
        <v>Green Bean 绿豆</v>
      </c>
      <c r="D12" s="90">
        <v>1</v>
      </c>
      <c r="E12" s="77"/>
    </row>
    <row r="13" spans="1:5" ht="18.5" x14ac:dyDescent="0.45">
      <c r="A13" s="105">
        <v>202201125</v>
      </c>
      <c r="B13" s="55" t="s">
        <v>299</v>
      </c>
      <c r="C13" t="str">
        <f>VLOOKUP(B13,summary!$A$5:$B$5006,2,0)</f>
        <v>Red Bean红豆</v>
      </c>
      <c r="D13" s="90">
        <v>1</v>
      </c>
      <c r="E13" s="77"/>
    </row>
    <row r="14" spans="1:5" ht="18.5" x14ac:dyDescent="0.45">
      <c r="A14" s="105">
        <v>202201125</v>
      </c>
      <c r="B14" s="55" t="s">
        <v>441</v>
      </c>
      <c r="C14" t="str">
        <f>VLOOKUP(B14,summary!$A$5:$B$5006,2,0)</f>
        <v>Longan in Syrup龙眼</v>
      </c>
      <c r="D14" s="90">
        <v>1</v>
      </c>
      <c r="E14" s="77"/>
    </row>
    <row r="15" spans="1:5" ht="18.5" x14ac:dyDescent="0.45">
      <c r="A15" s="105">
        <v>202201125</v>
      </c>
      <c r="B15" s="55" t="s">
        <v>458</v>
      </c>
      <c r="C15" t="str">
        <f>VLOOKUP(B15,summary!$A$5:$B$5006,2,0)</f>
        <v>Cream Corn玉米浆</v>
      </c>
      <c r="D15" s="90">
        <v>1</v>
      </c>
      <c r="E15" s="77"/>
    </row>
    <row r="16" spans="1:5" ht="18.5" x14ac:dyDescent="0.45">
      <c r="A16" s="105">
        <v>202201125</v>
      </c>
      <c r="B16" s="55" t="s">
        <v>533</v>
      </c>
      <c r="C16" t="str">
        <f>VLOOKUP(B16,summary!$A$5:$B$5006,2,0)</f>
        <v>Brown Sugar 黑糖</v>
      </c>
      <c r="D16" s="90">
        <v>1</v>
      </c>
      <c r="E16" s="77"/>
    </row>
    <row r="17" spans="1:5" ht="18.5" x14ac:dyDescent="0.45">
      <c r="A17" s="105">
        <v>202201125</v>
      </c>
      <c r="B17" s="55" t="s">
        <v>545</v>
      </c>
      <c r="C17" t="str">
        <f>VLOOKUP(B17,summary!$A$5:$B$5006,2,0)</f>
        <v>Coconut Sugar椰糖</v>
      </c>
      <c r="D17" s="90">
        <v>1</v>
      </c>
      <c r="E17" s="77"/>
    </row>
    <row r="18" spans="1:5" ht="18.5" x14ac:dyDescent="0.45">
      <c r="A18" s="105">
        <v>202201125</v>
      </c>
      <c r="B18" s="55" t="s">
        <v>297</v>
      </c>
      <c r="C18" t="str">
        <f>VLOOKUP(B18,summary!$A$5:$B$5006,2,0)</f>
        <v>GingKo Nut (Peel off)白果仁</v>
      </c>
      <c r="D18" s="90">
        <v>1</v>
      </c>
      <c r="E18" s="77"/>
    </row>
    <row r="19" spans="1:5" ht="18.5" x14ac:dyDescent="0.45">
      <c r="A19" s="105">
        <v>202201125</v>
      </c>
      <c r="B19" s="55" t="s">
        <v>578</v>
      </c>
      <c r="C19" t="str">
        <f>VLOOKUP(B19,summary!$A$5:$B$5006,2,0)</f>
        <v>Yu Tiao 油条</v>
      </c>
      <c r="D19" s="90">
        <v>10</v>
      </c>
      <c r="E19" s="77"/>
    </row>
    <row r="20" spans="1:5" ht="18.5" x14ac:dyDescent="0.45">
      <c r="A20" s="105">
        <v>202201125</v>
      </c>
      <c r="B20" s="55" t="s">
        <v>562</v>
      </c>
      <c r="C20" t="str">
        <f>VLOOKUP(B20,summary!$A$5:$B$5006,2,0)</f>
        <v>Yam 芋头</v>
      </c>
      <c r="D20" s="90">
        <v>5</v>
      </c>
      <c r="E20" s="77"/>
    </row>
    <row r="21" spans="1:5" ht="18.5" x14ac:dyDescent="0.45">
      <c r="A21" s="105">
        <v>202201125</v>
      </c>
      <c r="B21" s="55" t="s">
        <v>565</v>
      </c>
      <c r="C21" t="str">
        <f>VLOOKUP(B21,summary!$A$5:$B$5006,2,0)</f>
        <v>Pandan Leaf 班兰叶</v>
      </c>
      <c r="D21" s="90">
        <v>1</v>
      </c>
      <c r="E21" s="77"/>
    </row>
    <row r="22" spans="1:5" ht="18.5" x14ac:dyDescent="0.45">
      <c r="A22" s="105">
        <v>202201125</v>
      </c>
      <c r="B22" s="55" t="s">
        <v>559</v>
      </c>
      <c r="C22" t="str">
        <f>VLOOKUP(B22,summary!$A$5:$B$5006,2,0)</f>
        <v>Sweet Potato 番薯</v>
      </c>
      <c r="D22" s="90">
        <v>30</v>
      </c>
      <c r="E22" s="77"/>
    </row>
    <row r="23" spans="1:5" ht="18.5" x14ac:dyDescent="0.45">
      <c r="A23" s="105">
        <v>202201126</v>
      </c>
      <c r="B23" s="55" t="s">
        <v>900</v>
      </c>
      <c r="C23" t="str">
        <f>VLOOKUP(B23,summary!$A$5:$B$5006,2,0)</f>
        <v>CUSTOM MADE CHENDOL Chendol浆咯</v>
      </c>
      <c r="D23" s="90">
        <v>2</v>
      </c>
      <c r="E23" s="77"/>
    </row>
    <row r="24" spans="1:5" ht="18.5" x14ac:dyDescent="0.45">
      <c r="A24" s="105">
        <v>202201126</v>
      </c>
      <c r="B24" s="55" t="s">
        <v>575</v>
      </c>
      <c r="C24" t="str">
        <f>VLOOKUP(B24,summary!$A$5:$B$5006,2,0)</f>
        <v>BUTTERFLY PEAS</v>
      </c>
      <c r="D24" s="90">
        <v>1</v>
      </c>
      <c r="E24" s="77"/>
    </row>
    <row r="25" spans="1:5" ht="18.5" x14ac:dyDescent="0.45">
      <c r="A25" s="105">
        <v>202201127</v>
      </c>
      <c r="B25" s="55" t="s">
        <v>294</v>
      </c>
      <c r="C25" t="str">
        <f>VLOOKUP(B25,summary!$A$5:$B$5006,2,0)</f>
        <v>Chin Chow  仙 草</v>
      </c>
      <c r="D25" s="90">
        <v>5</v>
      </c>
      <c r="E25" s="77"/>
    </row>
    <row r="26" spans="1:5" ht="18.5" x14ac:dyDescent="0.45">
      <c r="A26" s="105">
        <v>202201127</v>
      </c>
      <c r="B26" s="55" t="s">
        <v>299</v>
      </c>
      <c r="C26" t="str">
        <f>VLOOKUP(B26,summary!$A$5:$B$5006,2,0)</f>
        <v>Red Bean红豆</v>
      </c>
      <c r="D26" s="90">
        <v>1</v>
      </c>
      <c r="E26" s="77"/>
    </row>
    <row r="27" spans="1:5" ht="18.5" x14ac:dyDescent="0.45">
      <c r="A27" s="105">
        <v>202201127</v>
      </c>
      <c r="B27" s="55" t="s">
        <v>377</v>
      </c>
      <c r="C27" t="str">
        <f>VLOOKUP(B27,summary!$A$5:$B$5006,2,0)</f>
        <v>Bean Curd Sheet 腐竹</v>
      </c>
      <c r="D27" s="90">
        <v>10</v>
      </c>
      <c r="E27" s="77"/>
    </row>
    <row r="28" spans="1:5" ht="18.5" x14ac:dyDescent="0.45">
      <c r="A28" s="105">
        <v>202201127</v>
      </c>
      <c r="B28" s="55" t="s">
        <v>530</v>
      </c>
      <c r="C28" t="str">
        <f>VLOOKUP(B28,summary!$A$5:$B$5006,2,0)</f>
        <v>Rock Sugar冰糖</v>
      </c>
      <c r="D28" s="90">
        <v>1</v>
      </c>
      <c r="E28" s="77"/>
    </row>
    <row r="29" spans="1:5" ht="18.5" x14ac:dyDescent="0.45">
      <c r="A29" s="105">
        <v>202201127</v>
      </c>
      <c r="B29" s="55" t="s">
        <v>537</v>
      </c>
      <c r="C29" t="str">
        <f>VLOOKUP(B29,summary!$A$5:$B$5006,2,0)</f>
        <v>Fine Sugar 白糖</v>
      </c>
      <c r="D29" s="90">
        <v>1</v>
      </c>
      <c r="E29" s="77"/>
    </row>
    <row r="30" spans="1:5" ht="18.5" x14ac:dyDescent="0.45">
      <c r="A30" s="105">
        <v>202201127</v>
      </c>
      <c r="B30" s="55" t="s">
        <v>559</v>
      </c>
      <c r="C30" t="str">
        <f>VLOOKUP(B30,summary!$A$5:$B$5006,2,0)</f>
        <v>Sweet Potato 番薯</v>
      </c>
      <c r="D30" s="90">
        <v>10</v>
      </c>
      <c r="E30" s="77"/>
    </row>
    <row r="31" spans="1:5" ht="18.5" x14ac:dyDescent="0.45">
      <c r="A31" s="105">
        <v>202201127</v>
      </c>
      <c r="B31" s="55" t="s">
        <v>565</v>
      </c>
      <c r="C31" t="str">
        <f>VLOOKUP(B31,summary!$A$5:$B$5006,2,0)</f>
        <v>Pandan Leaf 班兰叶</v>
      </c>
      <c r="D31" s="90">
        <v>2</v>
      </c>
      <c r="E31" s="77"/>
    </row>
    <row r="32" spans="1:5" ht="18.5" x14ac:dyDescent="0.45">
      <c r="A32" s="105">
        <v>202201128</v>
      </c>
      <c r="B32" s="55" t="s">
        <v>321</v>
      </c>
      <c r="C32" t="str">
        <f>VLOOKUP(B32,summary!$A$5:$B$5006,2,0)</f>
        <v>Split Green Mung Bean豆畔</v>
      </c>
      <c r="D32" s="90">
        <v>3</v>
      </c>
      <c r="E32" s="77"/>
    </row>
    <row r="33" spans="1:5" ht="18.5" x14ac:dyDescent="0.45">
      <c r="A33" s="105">
        <v>202201128</v>
      </c>
      <c r="B33" s="55" t="s">
        <v>330</v>
      </c>
      <c r="C33" t="str">
        <f>VLOOKUP(B33,summary!$A$5:$B$5006,2,0)</f>
        <v>Black Glutinous Rice 黑糯米</v>
      </c>
      <c r="D33" s="90">
        <v>2</v>
      </c>
      <c r="E33" s="77"/>
    </row>
    <row r="34" spans="1:5" ht="18.5" x14ac:dyDescent="0.45">
      <c r="A34" s="105">
        <v>202201128</v>
      </c>
      <c r="B34" s="55" t="s">
        <v>334</v>
      </c>
      <c r="C34" t="str">
        <f>VLOOKUP(B34,summary!$A$5:$B$5006,2,0)</f>
        <v>White Glutinous Rice白糯米</v>
      </c>
      <c r="D34" s="90">
        <v>1</v>
      </c>
      <c r="E34" s="77"/>
    </row>
    <row r="35" spans="1:5" ht="18.5" x14ac:dyDescent="0.45">
      <c r="A35" s="105">
        <v>202201129</v>
      </c>
      <c r="B35" s="55" t="s">
        <v>291</v>
      </c>
      <c r="C35" t="str">
        <f>VLOOKUP(B35,summary!$A$5:$B$5006,2,0)</f>
        <v>Atap Seeds in Syrup亚嗒子</v>
      </c>
      <c r="D35" s="90">
        <v>2</v>
      </c>
      <c r="E35" s="77"/>
    </row>
    <row r="36" spans="1:5" ht="18.5" x14ac:dyDescent="0.45">
      <c r="A36" s="105">
        <v>202201129</v>
      </c>
      <c r="B36" s="55" t="s">
        <v>294</v>
      </c>
      <c r="C36" t="str">
        <f>VLOOKUP(B36,summary!$A$5:$B$5006,2,0)</f>
        <v>Chin Chow  仙 草</v>
      </c>
      <c r="D36" s="90">
        <v>3</v>
      </c>
      <c r="E36" s="77"/>
    </row>
    <row r="37" spans="1:5" ht="18.5" x14ac:dyDescent="0.45">
      <c r="A37" s="105">
        <v>202201129</v>
      </c>
      <c r="B37" s="55" t="s">
        <v>351</v>
      </c>
      <c r="C37" t="str">
        <f>VLOOKUP(B37,summary!$A$5:$B$5006,2,0)</f>
        <v>Dried Longan 龙眼干</v>
      </c>
      <c r="D37" s="90">
        <v>3</v>
      </c>
      <c r="E37" s="77"/>
    </row>
    <row r="38" spans="1:5" ht="18.5" x14ac:dyDescent="0.45">
      <c r="A38" s="105">
        <v>202201129</v>
      </c>
      <c r="B38" s="55" t="s">
        <v>299</v>
      </c>
      <c r="C38" t="str">
        <f>VLOOKUP(B38,summary!$A$5:$B$5006,2,0)</f>
        <v>Red Bean红豆</v>
      </c>
      <c r="D38" s="90">
        <v>2</v>
      </c>
      <c r="E38" s="77"/>
    </row>
    <row r="39" spans="1:5" ht="18.5" x14ac:dyDescent="0.45">
      <c r="A39" s="105">
        <v>202201129</v>
      </c>
      <c r="B39" s="55" t="s">
        <v>314</v>
      </c>
      <c r="C39" t="str">
        <f>VLOOKUP(B39,summary!$A$5:$B$5006,2,0)</f>
        <v>Green Bean 绿豆</v>
      </c>
      <c r="D39" s="90">
        <v>1</v>
      </c>
      <c r="E39" s="77"/>
    </row>
    <row r="40" spans="1:5" ht="18.5" x14ac:dyDescent="0.45">
      <c r="A40" s="105">
        <v>202201129</v>
      </c>
      <c r="B40" s="55" t="s">
        <v>322</v>
      </c>
      <c r="C40" t="str">
        <f>VLOOKUP(B40,summary!$A$5:$B$5006,2,0)</f>
        <v>Split Green Mung Bean豆畔</v>
      </c>
      <c r="D40" s="90">
        <v>1</v>
      </c>
      <c r="E40" s="77"/>
    </row>
    <row r="41" spans="1:5" ht="18.5" x14ac:dyDescent="0.45">
      <c r="A41" s="105">
        <v>202201129</v>
      </c>
      <c r="B41" s="55" t="s">
        <v>390</v>
      </c>
      <c r="C41" t="str">
        <f>VLOOKUP(B41,summary!$A$5:$B$5006,2,0)</f>
        <v>SALT 盐</v>
      </c>
      <c r="D41" s="90">
        <v>2</v>
      </c>
      <c r="E41" s="77"/>
    </row>
    <row r="42" spans="1:5" ht="18.5" x14ac:dyDescent="0.45">
      <c r="A42" s="105">
        <v>202201129</v>
      </c>
      <c r="B42" s="55" t="s">
        <v>533</v>
      </c>
      <c r="C42" t="str">
        <f>VLOOKUP(B42,summary!$A$5:$B$5006,2,0)</f>
        <v>Brown Sugar 黑糖</v>
      </c>
      <c r="D42" s="90">
        <v>1</v>
      </c>
      <c r="E42" s="77"/>
    </row>
    <row r="43" spans="1:5" ht="18.5" x14ac:dyDescent="0.45">
      <c r="A43" s="105">
        <v>202201129</v>
      </c>
      <c r="B43" s="55" t="s">
        <v>545</v>
      </c>
      <c r="C43" t="str">
        <f>VLOOKUP(B43,summary!$A$5:$B$5006,2,0)</f>
        <v>Coconut Sugar椰糖</v>
      </c>
      <c r="D43" s="90">
        <v>1</v>
      </c>
      <c r="E43" s="77"/>
    </row>
    <row r="44" spans="1:5" ht="18.5" x14ac:dyDescent="0.45">
      <c r="A44" s="105">
        <v>202201129</v>
      </c>
      <c r="B44" s="55" t="s">
        <v>428</v>
      </c>
      <c r="C44" t="str">
        <f>VLOOKUP(B44,summary!$A$5:$B$5006,2,0)</f>
        <v>Sea Coconut海底椰</v>
      </c>
      <c r="D44" s="90">
        <v>1</v>
      </c>
      <c r="E44" s="77"/>
    </row>
    <row r="45" spans="1:5" ht="18.5" x14ac:dyDescent="0.45">
      <c r="A45" s="105">
        <v>202201129</v>
      </c>
      <c r="B45" s="55" t="s">
        <v>660</v>
      </c>
      <c r="C45" t="str">
        <f>VLOOKUP(B45,summary!$A$5:$B$5006,2,0)</f>
        <v>Chendol浆咯</v>
      </c>
      <c r="D45" s="90">
        <v>2</v>
      </c>
      <c r="E45" s="77"/>
    </row>
    <row r="46" spans="1:5" ht="18.5" x14ac:dyDescent="0.45">
      <c r="A46" s="105">
        <v>202201129</v>
      </c>
      <c r="B46" s="55" t="s">
        <v>566</v>
      </c>
      <c r="C46" t="str">
        <f>VLOOKUP(B46,summary!$A$5:$B$5006,2,0)</f>
        <v>Lime 酸甘</v>
      </c>
      <c r="D46" s="90">
        <v>1</v>
      </c>
      <c r="E46" s="77"/>
    </row>
    <row r="47" spans="1:5" ht="18.5" x14ac:dyDescent="0.45">
      <c r="A47" s="105">
        <v>202201129</v>
      </c>
      <c r="B47" s="55" t="s">
        <v>565</v>
      </c>
      <c r="C47" t="str">
        <f>VLOOKUP(B47,summary!$A$5:$B$5006,2,0)</f>
        <v>Pandan Leaf 班兰叶</v>
      </c>
      <c r="D47" s="90">
        <v>1</v>
      </c>
      <c r="E47" s="77"/>
    </row>
    <row r="48" spans="1:5" ht="18.5" x14ac:dyDescent="0.45">
      <c r="A48" s="105">
        <v>202201129</v>
      </c>
      <c r="B48" s="55" t="s">
        <v>578</v>
      </c>
      <c r="C48" t="str">
        <f>VLOOKUP(B48,summary!$A$5:$B$5006,2,0)</f>
        <v>Yu Tiao 油条</v>
      </c>
      <c r="D48" s="90">
        <v>20</v>
      </c>
      <c r="E48" s="77"/>
    </row>
    <row r="49" spans="1:5" ht="18.5" x14ac:dyDescent="0.45">
      <c r="A49" s="89">
        <v>202201130</v>
      </c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>
        <v>202201131</v>
      </c>
      <c r="B50" s="55" t="s">
        <v>646</v>
      </c>
      <c r="C50" t="str">
        <f>VLOOKUP(B50,summary!$A$5:$B$5006,2,0)</f>
        <v>Durian Puree 榴莲</v>
      </c>
      <c r="D50" s="90">
        <v>1</v>
      </c>
      <c r="E50" s="77"/>
    </row>
    <row r="51" spans="1:5" ht="18.5" x14ac:dyDescent="0.45">
      <c r="A51" s="105">
        <v>202201131</v>
      </c>
      <c r="B51" s="55" t="s">
        <v>647</v>
      </c>
      <c r="C51" t="str">
        <f>VLOOKUP(B51,summary!$A$5:$B$5006,2,0)</f>
        <v>Mango Puree芒果</v>
      </c>
      <c r="D51" s="90">
        <v>1</v>
      </c>
      <c r="E51" s="77"/>
    </row>
    <row r="52" spans="1:5" ht="18.5" x14ac:dyDescent="0.45">
      <c r="A52" s="105">
        <v>202201131</v>
      </c>
      <c r="B52" s="55" t="s">
        <v>658</v>
      </c>
      <c r="C52" t="str">
        <f>VLOOKUP(B52,summary!$A$5:$B$5006,2,0)</f>
        <v>Bobo Cha Cubes.摩摩喳喳</v>
      </c>
      <c r="D52" s="90">
        <v>1</v>
      </c>
      <c r="E52" s="77"/>
    </row>
    <row r="53" spans="1:5" ht="18.5" x14ac:dyDescent="0.45">
      <c r="A53" s="105">
        <v>202201131</v>
      </c>
      <c r="B53" s="55" t="s">
        <v>660</v>
      </c>
      <c r="C53" t="str">
        <f>VLOOKUP(B53,summary!$A$5:$B$5006,2,0)</f>
        <v>Chendol浆咯</v>
      </c>
      <c r="D53" s="90">
        <v>1</v>
      </c>
      <c r="E53" s="77"/>
    </row>
    <row r="54" spans="1:5" ht="18.5" x14ac:dyDescent="0.45">
      <c r="A54" s="105">
        <v>202201131</v>
      </c>
      <c r="B54" s="55" t="s">
        <v>662</v>
      </c>
      <c r="C54" t="str">
        <f>VLOOKUP(B54,summary!$A$5:$B$5006,2,0)</f>
        <v>Coconut Sugar Syrup 椰糖汁</v>
      </c>
      <c r="D54" s="90">
        <v>1</v>
      </c>
      <c r="E54" s="77"/>
    </row>
    <row r="55" spans="1:5" ht="18.5" x14ac:dyDescent="0.45">
      <c r="A55" s="105">
        <v>202201131</v>
      </c>
      <c r="B55" s="55" t="s">
        <v>299</v>
      </c>
      <c r="C55" t="str">
        <f>VLOOKUP(B55,summary!$A$5:$B$5006,2,0)</f>
        <v>Red Bean红豆</v>
      </c>
      <c r="D55" s="90">
        <v>1</v>
      </c>
      <c r="E55" s="77"/>
    </row>
    <row r="56" spans="1:5" ht="18.5" x14ac:dyDescent="0.45">
      <c r="A56" s="105">
        <v>202201131</v>
      </c>
      <c r="B56" s="55" t="s">
        <v>314</v>
      </c>
      <c r="C56" t="str">
        <f>VLOOKUP(B56,summary!$A$5:$B$5006,2,0)</f>
        <v>Green Bean 绿豆</v>
      </c>
      <c r="D56" s="90">
        <v>1</v>
      </c>
      <c r="E56" s="77"/>
    </row>
    <row r="57" spans="1:5" ht="18.5" x14ac:dyDescent="0.45">
      <c r="A57" s="105">
        <v>202201131</v>
      </c>
      <c r="B57" s="55" t="s">
        <v>322</v>
      </c>
      <c r="C57" t="str">
        <f>VLOOKUP(B57,summary!$A$5:$B$5006,2,0)</f>
        <v>Split Green Mung Bean豆畔</v>
      </c>
      <c r="D57" s="90">
        <v>1</v>
      </c>
      <c r="E57" s="77"/>
    </row>
    <row r="58" spans="1:5" ht="18.5" x14ac:dyDescent="0.45">
      <c r="A58" s="105">
        <v>202201131</v>
      </c>
      <c r="B58" s="55" t="s">
        <v>331</v>
      </c>
      <c r="C58" t="str">
        <f>VLOOKUP(B58,summary!$A$5:$B$5006,2,0)</f>
        <v>Black Glutinous Rice 黑糯米</v>
      </c>
      <c r="D58" s="90">
        <v>1</v>
      </c>
      <c r="E58" s="77"/>
    </row>
    <row r="59" spans="1:5" ht="18.5" x14ac:dyDescent="0.45">
      <c r="A59" s="105">
        <v>202201131</v>
      </c>
      <c r="B59" s="55" t="s">
        <v>335</v>
      </c>
      <c r="C59" t="str">
        <f>VLOOKUP(B59,summary!$A$5:$B$5006,2,0)</f>
        <v>White Glutinous Rice白糯米</v>
      </c>
      <c r="D59" s="90">
        <v>1</v>
      </c>
      <c r="E59" s="77"/>
    </row>
    <row r="60" spans="1:5" ht="18.5" x14ac:dyDescent="0.45">
      <c r="A60" s="105">
        <v>202201131</v>
      </c>
      <c r="B60" s="55" t="s">
        <v>347</v>
      </c>
      <c r="C60" t="str">
        <f>VLOOKUP(B60,summary!$A$5:$B$5006,2,0)</f>
        <v>Small Sago 小丸</v>
      </c>
      <c r="D60" s="90">
        <v>1</v>
      </c>
      <c r="E60" s="77"/>
    </row>
    <row r="61" spans="1:5" ht="18.5" x14ac:dyDescent="0.45">
      <c r="A61" s="105">
        <v>202201131</v>
      </c>
      <c r="B61" s="55" t="s">
        <v>354</v>
      </c>
      <c r="C61" t="str">
        <f>VLOOKUP(B61,summary!$A$5:$B$5006,2,0)</f>
        <v>Dried Longan 龙眼干</v>
      </c>
      <c r="D61" s="90">
        <v>2</v>
      </c>
      <c r="E61" s="77"/>
    </row>
    <row r="62" spans="1:5" ht="18.5" x14ac:dyDescent="0.45">
      <c r="A62" s="105">
        <v>202201131</v>
      </c>
      <c r="B62" s="55" t="s">
        <v>384</v>
      </c>
      <c r="C62" t="str">
        <f>VLOOKUP(B62,summary!$A$5:$B$5006,2,0)</f>
        <v>Coco Syrup 可可糖浆</v>
      </c>
      <c r="D62" s="90">
        <v>1</v>
      </c>
      <c r="E62" s="77"/>
    </row>
    <row r="63" spans="1:5" ht="18.5" x14ac:dyDescent="0.45">
      <c r="A63" s="105">
        <v>202201131</v>
      </c>
      <c r="B63" s="55" t="s">
        <v>537</v>
      </c>
      <c r="C63" t="str">
        <f>VLOOKUP(B63,summary!$A$5:$B$5006,2,0)</f>
        <v>Fine Sugar 白糖</v>
      </c>
      <c r="D63" s="90">
        <v>1</v>
      </c>
      <c r="E63" s="77"/>
    </row>
    <row r="64" spans="1:5" ht="18.5" x14ac:dyDescent="0.45">
      <c r="A64" s="105">
        <v>202201131</v>
      </c>
      <c r="B64" s="55" t="s">
        <v>565</v>
      </c>
      <c r="C64" t="str">
        <f>VLOOKUP(B64,summary!$A$5:$B$5006,2,0)</f>
        <v>Pandan Leaf 班兰叶</v>
      </c>
      <c r="D64" s="90">
        <v>1</v>
      </c>
      <c r="E64" s="77"/>
    </row>
    <row r="65" spans="1:5" ht="18.5" x14ac:dyDescent="0.45">
      <c r="A65" s="105">
        <v>202201132</v>
      </c>
      <c r="B65" s="55" t="s">
        <v>559</v>
      </c>
      <c r="C65" t="str">
        <f>VLOOKUP(B65,summary!$A$5:$B$5006,2,0)</f>
        <v>Sweet Potato 番薯</v>
      </c>
      <c r="D65" s="90">
        <v>50</v>
      </c>
      <c r="E65" s="77"/>
    </row>
    <row r="66" spans="1:5" ht="18.5" x14ac:dyDescent="0.45">
      <c r="A66" s="105">
        <v>202201133</v>
      </c>
      <c r="B66" s="55" t="s">
        <v>637</v>
      </c>
      <c r="C66" t="str">
        <f>VLOOKUP(B66,summary!$A$5:$B$5006,2,0)</f>
        <v xml:space="preserve">Fresh Soursop 红毛榴莲 </v>
      </c>
      <c r="D66" s="90">
        <v>1</v>
      </c>
      <c r="E66" s="77"/>
    </row>
    <row r="67" spans="1:5" ht="18.5" x14ac:dyDescent="0.45">
      <c r="A67" s="105">
        <v>202201133</v>
      </c>
      <c r="B67" s="55" t="s">
        <v>200</v>
      </c>
      <c r="C67" t="str">
        <f>VLOOKUP(B67,summary!$A$5:$B$5006,2,0)</f>
        <v>Tadpole蝌蚪</v>
      </c>
      <c r="D67" s="90">
        <v>1</v>
      </c>
      <c r="E67" s="77"/>
    </row>
    <row r="68" spans="1:5" ht="18.5" x14ac:dyDescent="0.45">
      <c r="A68" s="105">
        <v>202201133</v>
      </c>
      <c r="B68" s="55" t="s">
        <v>291</v>
      </c>
      <c r="C68" t="str">
        <f>VLOOKUP(B68,summary!$A$5:$B$5006,2,0)</f>
        <v>Atap Seeds in Syrup亚嗒子</v>
      </c>
      <c r="D68" s="90">
        <v>3</v>
      </c>
      <c r="E68" s="77"/>
    </row>
    <row r="69" spans="1:5" ht="18.5" x14ac:dyDescent="0.45">
      <c r="A69" s="105">
        <v>202201133</v>
      </c>
      <c r="B69" s="55" t="s">
        <v>347</v>
      </c>
      <c r="C69" t="str">
        <f>VLOOKUP(B69,summary!$A$5:$B$5006,2,0)</f>
        <v>Small Sago 小丸</v>
      </c>
      <c r="D69" s="90">
        <v>1</v>
      </c>
      <c r="E69" s="77"/>
    </row>
    <row r="70" spans="1:5" ht="18.5" x14ac:dyDescent="0.45">
      <c r="A70" s="105">
        <v>202201133</v>
      </c>
      <c r="B70" s="55" t="s">
        <v>377</v>
      </c>
      <c r="C70" t="str">
        <f>VLOOKUP(B70,summary!$A$5:$B$5006,2,0)</f>
        <v>Bean Curd Sheet 腐竹</v>
      </c>
      <c r="D70" s="90">
        <v>10</v>
      </c>
      <c r="E70" s="77"/>
    </row>
    <row r="71" spans="1:5" ht="18.5" x14ac:dyDescent="0.45">
      <c r="A71" s="105">
        <v>202201133</v>
      </c>
      <c r="B71" s="55" t="s">
        <v>225</v>
      </c>
      <c r="C71" t="str">
        <f>VLOOKUP(B71,summary!$A$5:$B$5006,2,0)</f>
        <v>Agar Powder菜燕粉</v>
      </c>
      <c r="D71" s="90">
        <v>1</v>
      </c>
      <c r="E71" s="77"/>
    </row>
    <row r="72" spans="1:5" ht="18.5" x14ac:dyDescent="0.45">
      <c r="A72" s="105">
        <v>202201133</v>
      </c>
      <c r="B72" s="55" t="s">
        <v>331</v>
      </c>
      <c r="C72" t="str">
        <f>VLOOKUP(B72,summary!$A$5:$B$5006,2,0)</f>
        <v>Black Glutinous Rice 黑糯米</v>
      </c>
      <c r="D72" s="90">
        <v>2</v>
      </c>
      <c r="E72" s="77"/>
    </row>
    <row r="73" spans="1:5" ht="18.5" x14ac:dyDescent="0.45">
      <c r="A73" s="105">
        <v>202201133</v>
      </c>
      <c r="B73" s="55" t="s">
        <v>351</v>
      </c>
      <c r="C73" t="str">
        <f>VLOOKUP(B73,summary!$A$5:$B$5006,2,0)</f>
        <v>Dried Longan 龙眼干</v>
      </c>
      <c r="D73" s="90">
        <v>2</v>
      </c>
      <c r="E73" s="77"/>
    </row>
    <row r="74" spans="1:5" ht="18.5" x14ac:dyDescent="0.45">
      <c r="A74" s="105">
        <v>202201133</v>
      </c>
      <c r="B74" s="55" t="s">
        <v>314</v>
      </c>
      <c r="C74" t="str">
        <f>VLOOKUP(B74,summary!$A$5:$B$5006,2,0)</f>
        <v>Green Bean 绿豆</v>
      </c>
      <c r="D74" s="90">
        <v>1</v>
      </c>
      <c r="E74" s="77"/>
    </row>
    <row r="75" spans="1:5" ht="18.5" x14ac:dyDescent="0.45">
      <c r="A75" s="105">
        <v>202201133</v>
      </c>
      <c r="B75" s="55" t="s">
        <v>340</v>
      </c>
      <c r="C75" t="str">
        <f>VLOOKUP(B75,summary!$A$5:$B$5006,2,0)</f>
        <v>Pearl Barley 薏米</v>
      </c>
      <c r="D75" s="90">
        <v>3</v>
      </c>
      <c r="E75" s="77"/>
    </row>
    <row r="76" spans="1:5" ht="18.5" x14ac:dyDescent="0.45">
      <c r="A76" s="105">
        <v>202201133</v>
      </c>
      <c r="B76" s="55" t="s">
        <v>299</v>
      </c>
      <c r="C76" t="str">
        <f>VLOOKUP(B76,summary!$A$5:$B$5006,2,0)</f>
        <v>Red Bean红豆</v>
      </c>
      <c r="D76" s="90">
        <v>2</v>
      </c>
      <c r="E76" s="77"/>
    </row>
    <row r="77" spans="1:5" ht="18.5" x14ac:dyDescent="0.45">
      <c r="A77" s="105">
        <v>202201133</v>
      </c>
      <c r="B77" s="55" t="s">
        <v>322</v>
      </c>
      <c r="C77" t="str">
        <f>VLOOKUP(B77,summary!$A$5:$B$5006,2,0)</f>
        <v>Split Green Mung Bean豆畔</v>
      </c>
      <c r="D77" s="90">
        <v>2</v>
      </c>
      <c r="E77" s="77"/>
    </row>
    <row r="78" spans="1:5" ht="18.5" x14ac:dyDescent="0.45">
      <c r="A78" s="105">
        <v>202201133</v>
      </c>
      <c r="B78" s="55" t="s">
        <v>359</v>
      </c>
      <c r="C78" t="str">
        <f>VLOOKUP(B78,summary!$A$5:$B$5006,2,0)</f>
        <v>Fungus黄 木耳朵</v>
      </c>
      <c r="D78" s="90">
        <v>1</v>
      </c>
      <c r="E78" s="77"/>
    </row>
    <row r="79" spans="1:5" ht="18.5" x14ac:dyDescent="0.45">
      <c r="A79" s="105">
        <v>202201133</v>
      </c>
      <c r="B79" s="55" t="s">
        <v>364</v>
      </c>
      <c r="C79" t="str">
        <f>VLOOKUP(B79,summary!$A$5:$B$5006,2,0)</f>
        <v>Red Date 红枣</v>
      </c>
      <c r="D79" s="90">
        <v>1</v>
      </c>
      <c r="E79" s="77"/>
    </row>
    <row r="80" spans="1:5" ht="18.5" x14ac:dyDescent="0.45">
      <c r="A80" s="105">
        <v>202201133</v>
      </c>
      <c r="B80" s="55" t="s">
        <v>457</v>
      </c>
      <c r="C80" t="str">
        <f>VLOOKUP(B80,summary!$A$5:$B$5006,2,0)</f>
        <v>Fruit Cocktail杂果</v>
      </c>
      <c r="D80" s="90">
        <v>1</v>
      </c>
      <c r="E80" s="77"/>
    </row>
    <row r="81" spans="1:7" ht="18.5" x14ac:dyDescent="0.45">
      <c r="A81" s="105">
        <v>202201133</v>
      </c>
      <c r="B81" s="55" t="s">
        <v>495</v>
      </c>
      <c r="C81" t="str">
        <f>VLOOKUP(B81,summary!$A$5:$B$5006,2,0)</f>
        <v>Coconut Milk 椰浆</v>
      </c>
      <c r="D81" s="90">
        <v>4</v>
      </c>
      <c r="E81" s="77"/>
    </row>
    <row r="82" spans="1:7" ht="18.5" x14ac:dyDescent="0.45">
      <c r="A82" s="105">
        <v>202201133</v>
      </c>
      <c r="B82" s="55" t="s">
        <v>545</v>
      </c>
      <c r="C82" t="str">
        <f>VLOOKUP(B82,summary!$A$5:$B$5006,2,0)</f>
        <v>Coconut Sugar椰糖</v>
      </c>
      <c r="D82" s="90">
        <v>2</v>
      </c>
      <c r="E82" s="77"/>
    </row>
    <row r="83" spans="1:7" ht="18.5" x14ac:dyDescent="0.45">
      <c r="A83" s="105">
        <v>202201133</v>
      </c>
      <c r="B83" s="55" t="s">
        <v>579</v>
      </c>
      <c r="C83" t="str">
        <f>VLOOKUP(B83,summary!$A$5:$B$5006,2,0)</f>
        <v>Food Coloring - Liquid)颜色-水</v>
      </c>
      <c r="D83" s="90">
        <v>1</v>
      </c>
      <c r="E83" s="77"/>
    </row>
    <row r="84" spans="1:7" ht="18.5" x14ac:dyDescent="0.45">
      <c r="A84" s="105">
        <v>202201134</v>
      </c>
      <c r="B84" s="55" t="s">
        <v>647</v>
      </c>
      <c r="C84" t="str">
        <f>VLOOKUP(B84,summary!$A$5:$B$5006,2,0)</f>
        <v>Mango Puree芒果</v>
      </c>
      <c r="D84" s="90">
        <v>3</v>
      </c>
      <c r="E84" s="77"/>
    </row>
    <row r="85" spans="1:7" ht="18.5" x14ac:dyDescent="0.45">
      <c r="A85" s="105">
        <v>202201134</v>
      </c>
      <c r="B85" s="55" t="s">
        <v>658</v>
      </c>
      <c r="C85" t="str">
        <f>VLOOKUP(B85,summary!$A$5:$B$5006,2,0)</f>
        <v>Bobo Cha Cubes.摩摩喳喳</v>
      </c>
      <c r="D85" s="90">
        <v>2</v>
      </c>
      <c r="E85" s="77"/>
    </row>
    <row r="86" spans="1:7" ht="18.5" x14ac:dyDescent="0.45">
      <c r="A86" s="105">
        <v>202201134</v>
      </c>
      <c r="B86" s="55" t="s">
        <v>667</v>
      </c>
      <c r="C86" t="str">
        <f>VLOOKUP(B86,summary!$A$5:$B$5006,2,0)</f>
        <v>Pong Thai Hai (Wet) 碰大海</v>
      </c>
      <c r="D86" s="90">
        <v>3</v>
      </c>
      <c r="E86" s="77"/>
    </row>
    <row r="87" spans="1:7" ht="18.5" x14ac:dyDescent="0.45">
      <c r="A87" s="105">
        <v>202201134</v>
      </c>
      <c r="B87" s="55" t="s">
        <v>200</v>
      </c>
      <c r="C87" t="str">
        <f>VLOOKUP(B87,summary!$A$5:$B$5006,2,0)</f>
        <v>Tadpole蝌蚪</v>
      </c>
      <c r="D87" s="90">
        <v>2</v>
      </c>
      <c r="E87" s="77"/>
    </row>
    <row r="88" spans="1:7" ht="18.5" x14ac:dyDescent="0.45">
      <c r="A88" s="105">
        <v>202201134</v>
      </c>
      <c r="B88" s="55" t="s">
        <v>354</v>
      </c>
      <c r="C88" t="str">
        <f>VLOOKUP(B88,summary!$A$5:$B$5006,2,0)</f>
        <v>Dried Longan 龙眼干</v>
      </c>
      <c r="D88" s="90">
        <v>10</v>
      </c>
      <c r="E88" s="77"/>
    </row>
    <row r="89" spans="1:7" ht="18.5" x14ac:dyDescent="0.45">
      <c r="A89" s="105">
        <v>202201134</v>
      </c>
      <c r="B89" s="55" t="s">
        <v>338</v>
      </c>
      <c r="C89" t="str">
        <f>VLOOKUP(B89,summary!$A$5:$B$5006,2,0)</f>
        <v>White Wheat 大麦</v>
      </c>
      <c r="D89" s="90">
        <v>1</v>
      </c>
      <c r="E89" s="77"/>
    </row>
    <row r="90" spans="1:7" ht="18.5" x14ac:dyDescent="0.45">
      <c r="A90" s="105">
        <v>202201134</v>
      </c>
      <c r="B90" s="55" t="s">
        <v>359</v>
      </c>
      <c r="C90" t="str">
        <f>VLOOKUP(B90,summary!$A$5:$B$5006,2,0)</f>
        <v>Fungus黄 木耳朵</v>
      </c>
      <c r="D90" s="90">
        <v>1</v>
      </c>
      <c r="E90" s="77"/>
    </row>
    <row r="91" spans="1:7" ht="18.5" x14ac:dyDescent="0.45">
      <c r="A91" s="105">
        <v>202201134</v>
      </c>
      <c r="B91" s="55" t="s">
        <v>934</v>
      </c>
      <c r="C91" s="106" t="e">
        <f>VLOOKUP(B91,summary!$A$5:$B$5006,2,0)</f>
        <v>#N/A</v>
      </c>
      <c r="D91" s="90">
        <v>1</v>
      </c>
      <c r="E91" s="106" t="s">
        <v>939</v>
      </c>
      <c r="F91" s="106"/>
      <c r="G91" s="106"/>
    </row>
    <row r="92" spans="1:7" ht="18.5" x14ac:dyDescent="0.45">
      <c r="A92" s="105">
        <v>202201134</v>
      </c>
      <c r="B92" s="55" t="s">
        <v>291</v>
      </c>
      <c r="C92" t="str">
        <f>VLOOKUP(B92,summary!$A$5:$B$5006,2,0)</f>
        <v>Atap Seeds in Syrup亚嗒子</v>
      </c>
      <c r="D92" s="90">
        <v>2</v>
      </c>
      <c r="E92" s="77"/>
    </row>
    <row r="93" spans="1:7" ht="18.5" x14ac:dyDescent="0.45">
      <c r="A93" s="105">
        <v>202201134</v>
      </c>
      <c r="B93" s="55" t="s">
        <v>299</v>
      </c>
      <c r="C93" t="str">
        <f>VLOOKUP(B93,summary!$A$5:$B$5006,2,0)</f>
        <v>Red Bean红豆</v>
      </c>
      <c r="D93" s="90">
        <v>4</v>
      </c>
      <c r="E93" s="77"/>
    </row>
    <row r="94" spans="1:7" ht="18.5" x14ac:dyDescent="0.45">
      <c r="A94" s="105">
        <v>202201134</v>
      </c>
      <c r="B94" s="55" t="s">
        <v>314</v>
      </c>
      <c r="C94" t="str">
        <f>VLOOKUP(B94,summary!$A$5:$B$5006,2,0)</f>
        <v>Green Bean 绿豆</v>
      </c>
      <c r="D94" s="90">
        <v>2</v>
      </c>
      <c r="E94" s="77"/>
    </row>
    <row r="95" spans="1:7" ht="18.5" x14ac:dyDescent="0.45">
      <c r="A95" s="105">
        <v>202201134</v>
      </c>
      <c r="B95" s="55" t="s">
        <v>331</v>
      </c>
      <c r="C95" t="str">
        <f>VLOOKUP(B95,summary!$A$5:$B$5006,2,0)</f>
        <v>Black Glutinous Rice 黑糯米</v>
      </c>
      <c r="D95" s="90">
        <v>4</v>
      </c>
      <c r="E95" s="77"/>
    </row>
    <row r="96" spans="1:7" ht="18.5" x14ac:dyDescent="0.45">
      <c r="A96" s="105">
        <v>202201134</v>
      </c>
      <c r="B96" s="55" t="s">
        <v>340</v>
      </c>
      <c r="C96" t="str">
        <f>VLOOKUP(B96,summary!$A$5:$B$5006,2,0)</f>
        <v>Pearl Barley 薏米</v>
      </c>
      <c r="D96" s="90">
        <v>1</v>
      </c>
      <c r="E96" s="77"/>
    </row>
    <row r="97" spans="1:5" ht="18.5" x14ac:dyDescent="0.45">
      <c r="A97" s="105">
        <v>202201134</v>
      </c>
      <c r="B97" s="55" t="s">
        <v>347</v>
      </c>
      <c r="C97" t="str">
        <f>VLOOKUP(B97,summary!$A$5:$B$5006,2,0)</f>
        <v>Small Sago 小丸</v>
      </c>
      <c r="D97" s="90">
        <v>1</v>
      </c>
      <c r="E97" s="77"/>
    </row>
    <row r="98" spans="1:5" ht="18.5" x14ac:dyDescent="0.45">
      <c r="A98" s="105">
        <v>202201134</v>
      </c>
      <c r="B98" s="55" t="s">
        <v>374</v>
      </c>
      <c r="C98" t="str">
        <f>VLOOKUP(B98,summary!$A$5:$B$5006,2,0)</f>
        <v>Bean Curd Sheet 腐竹</v>
      </c>
      <c r="D98" s="90">
        <v>20</v>
      </c>
      <c r="E98" s="77"/>
    </row>
    <row r="99" spans="1:5" ht="18.5" customHeight="1" x14ac:dyDescent="0.45">
      <c r="A99" s="105">
        <v>202201134</v>
      </c>
      <c r="B99" s="55" t="s">
        <v>495</v>
      </c>
      <c r="C99" t="str">
        <f>VLOOKUP(B99,summary!$A$5:$B$5006,2,0)</f>
        <v>Coconut Milk 椰浆</v>
      </c>
      <c r="D99" s="90">
        <v>3</v>
      </c>
      <c r="E99" s="77"/>
    </row>
    <row r="100" spans="1:5" ht="18.5" customHeight="1" x14ac:dyDescent="0.45">
      <c r="A100" s="105">
        <v>202201134</v>
      </c>
      <c r="B100" s="55" t="s">
        <v>484</v>
      </c>
      <c r="C100" t="str">
        <f>VLOOKUP(B100,summary!$A$5:$B$5006,2,0)</f>
        <v>GingKo Nut白果罐</v>
      </c>
      <c r="D100" s="90">
        <v>2</v>
      </c>
      <c r="E100" s="77"/>
    </row>
    <row r="101" spans="1:5" ht="18.5" customHeight="1" x14ac:dyDescent="0.45">
      <c r="A101" s="105">
        <v>202201134</v>
      </c>
      <c r="B101" s="55" t="s">
        <v>565</v>
      </c>
      <c r="C101" t="str">
        <f>VLOOKUP(B101,summary!$A$5:$B$5006,2,0)</f>
        <v>Pandan Leaf 班兰叶</v>
      </c>
      <c r="D101" s="90">
        <v>2</v>
      </c>
      <c r="E101" s="77"/>
    </row>
    <row r="102" spans="1:5" ht="18.5" customHeight="1" x14ac:dyDescent="0.45">
      <c r="A102" s="105">
        <v>202201134</v>
      </c>
      <c r="B102" s="55" t="s">
        <v>566</v>
      </c>
      <c r="C102" t="str">
        <f>VLOOKUP(B102,summary!$A$5:$B$5006,2,0)</f>
        <v>Lime 酸甘</v>
      </c>
      <c r="D102" s="90">
        <v>1</v>
      </c>
      <c r="E102" s="77"/>
    </row>
    <row r="103" spans="1:5" ht="18.5" customHeight="1" x14ac:dyDescent="0.45">
      <c r="A103" s="105">
        <v>202201134</v>
      </c>
      <c r="B103" s="55" t="s">
        <v>579</v>
      </c>
      <c r="C103" t="str">
        <f>VLOOKUP(B103,summary!$A$5:$B$5006,2,0)</f>
        <v>Food Coloring - Liquid)颜色-水</v>
      </c>
      <c r="D103" s="90">
        <v>1</v>
      </c>
      <c r="E103" s="77"/>
    </row>
    <row r="104" spans="1:5" ht="18.5" customHeight="1" x14ac:dyDescent="0.45">
      <c r="A104" s="105">
        <v>202201134</v>
      </c>
      <c r="B104" s="55" t="s">
        <v>583</v>
      </c>
      <c r="C104" t="str">
        <f>VLOOKUP(B104,summary!$A$5:$B$5006,2,0)</f>
        <v>Food Coloring - Liquid)颜色-水</v>
      </c>
      <c r="D104" s="90">
        <v>1</v>
      </c>
      <c r="E104" s="77"/>
    </row>
    <row r="105" spans="1:5" ht="18.5" customHeight="1" x14ac:dyDescent="0.45">
      <c r="A105" s="105">
        <v>202201135</v>
      </c>
      <c r="B105" s="55" t="s">
        <v>646</v>
      </c>
      <c r="C105" t="str">
        <f>VLOOKUP(B105,summary!$A$5:$B$5006,2,0)</f>
        <v>Durian Puree 榴莲</v>
      </c>
      <c r="D105" s="90">
        <v>1</v>
      </c>
      <c r="E105" s="77"/>
    </row>
    <row r="106" spans="1:5" ht="18.5" customHeight="1" x14ac:dyDescent="0.45">
      <c r="A106" s="105">
        <v>202201135</v>
      </c>
      <c r="B106" s="55" t="s">
        <v>252</v>
      </c>
      <c r="C106" t="str">
        <f>VLOOKUP(B106,summary!$A$5:$B$5006,2,0)</f>
        <v>Sweet Potato Powder番薯粉</v>
      </c>
      <c r="D106" s="90">
        <v>1</v>
      </c>
      <c r="E106" s="77"/>
    </row>
    <row r="107" spans="1:5" ht="18.5" customHeight="1" x14ac:dyDescent="0.45">
      <c r="A107" s="105">
        <v>202201135</v>
      </c>
      <c r="B107" s="55" t="s">
        <v>314</v>
      </c>
      <c r="C107" t="str">
        <f>VLOOKUP(B107,summary!$A$5:$B$5006,2,0)</f>
        <v>Green Bean 绿豆</v>
      </c>
      <c r="D107" s="90">
        <v>2</v>
      </c>
      <c r="E107" s="77"/>
    </row>
    <row r="108" spans="1:5" ht="18.5" customHeight="1" x14ac:dyDescent="0.45">
      <c r="A108" s="105">
        <v>202201135</v>
      </c>
      <c r="B108" s="55" t="s">
        <v>331</v>
      </c>
      <c r="C108" t="str">
        <f>VLOOKUP(B108,summary!$A$5:$B$5006,2,0)</f>
        <v>Black Glutinous Rice 黑糯米</v>
      </c>
      <c r="D108" s="78">
        <v>2</v>
      </c>
      <c r="E108" s="77"/>
    </row>
    <row r="109" spans="1:5" ht="18.5" customHeight="1" x14ac:dyDescent="0.45">
      <c r="A109" s="105">
        <v>202201135</v>
      </c>
      <c r="B109" s="55" t="s">
        <v>305</v>
      </c>
      <c r="C109" t="str">
        <f>VLOOKUP(B109,summary!$A$5:$B$5006,2,0)</f>
        <v>Small Red Bean小红豆</v>
      </c>
      <c r="D109" s="78">
        <v>3</v>
      </c>
      <c r="E109" s="77"/>
    </row>
    <row r="110" spans="1:5" ht="18.5" customHeight="1" x14ac:dyDescent="0.45">
      <c r="A110" s="105">
        <v>202201135</v>
      </c>
      <c r="B110" s="55" t="s">
        <v>359</v>
      </c>
      <c r="C110" t="str">
        <f>VLOOKUP(B110,summary!$A$5:$B$5006,2,0)</f>
        <v>Fungus黄 木耳朵</v>
      </c>
      <c r="D110" s="78">
        <v>1</v>
      </c>
      <c r="E110" s="77"/>
    </row>
    <row r="111" spans="1:5" ht="18.5" customHeight="1" x14ac:dyDescent="0.45">
      <c r="A111" s="105">
        <v>202201135</v>
      </c>
      <c r="B111" s="55" t="s">
        <v>340</v>
      </c>
      <c r="C111" t="str">
        <f>VLOOKUP(B111,summary!$A$5:$B$5006,2,0)</f>
        <v>Pearl Barley 薏米</v>
      </c>
      <c r="D111" s="78">
        <v>1</v>
      </c>
      <c r="E111" s="77"/>
    </row>
    <row r="112" spans="1:5" ht="18.5" customHeight="1" x14ac:dyDescent="0.45">
      <c r="A112" s="105">
        <v>202201135</v>
      </c>
      <c r="B112" s="55" t="s">
        <v>495</v>
      </c>
      <c r="C112" t="str">
        <f>VLOOKUP(B112,summary!$A$5:$B$5006,2,0)</f>
        <v>Coconut Milk 椰浆</v>
      </c>
      <c r="D112" s="78">
        <v>1</v>
      </c>
      <c r="E112" s="77"/>
    </row>
    <row r="113" spans="1:7" ht="18.5" customHeight="1" x14ac:dyDescent="0.45">
      <c r="A113" s="105">
        <v>202201135</v>
      </c>
      <c r="B113" s="78" t="s">
        <v>354</v>
      </c>
      <c r="C113" t="str">
        <f>VLOOKUP(B113,summary!$A$5:$B$5006,2,0)</f>
        <v>Dried Longan 龙眼干</v>
      </c>
      <c r="D113" s="78">
        <v>5</v>
      </c>
      <c r="E113" s="77"/>
    </row>
    <row r="114" spans="1:7" ht="18.5" customHeight="1" x14ac:dyDescent="0.45">
      <c r="A114" s="105">
        <v>202201135</v>
      </c>
      <c r="B114" s="55" t="s">
        <v>558</v>
      </c>
      <c r="C114" t="str">
        <f>VLOOKUP(B114,summary!$A$5:$B$5006,2,0)</f>
        <v>Tapioca木薯</v>
      </c>
      <c r="D114" s="78">
        <v>10</v>
      </c>
      <c r="E114" s="77"/>
    </row>
    <row r="115" spans="1:7" ht="18.5" customHeight="1" x14ac:dyDescent="0.45">
      <c r="A115" s="105">
        <v>202201136</v>
      </c>
      <c r="B115" s="55" t="s">
        <v>647</v>
      </c>
      <c r="C115" t="str">
        <f>VLOOKUP(B115,summary!$A$5:$B$5006,2,0)</f>
        <v>Mango Puree芒果</v>
      </c>
      <c r="D115" s="78">
        <v>5</v>
      </c>
      <c r="E115" s="77"/>
    </row>
    <row r="116" spans="1:7" ht="18.5" customHeight="1" x14ac:dyDescent="0.45">
      <c r="A116" s="105">
        <v>202201136</v>
      </c>
      <c r="B116" s="55" t="s">
        <v>646</v>
      </c>
      <c r="C116" t="str">
        <f>VLOOKUP(B116,summary!$A$5:$B$5006,2,0)</f>
        <v>Durian Puree 榴莲</v>
      </c>
      <c r="D116" s="78">
        <v>2</v>
      </c>
      <c r="E116" s="77"/>
    </row>
    <row r="117" spans="1:7" ht="18.5" customHeight="1" x14ac:dyDescent="0.45">
      <c r="A117" s="105">
        <v>202201136</v>
      </c>
      <c r="B117" s="55" t="s">
        <v>331</v>
      </c>
      <c r="C117" t="str">
        <f>VLOOKUP(B117,summary!$A$5:$B$5006,2,0)</f>
        <v>Black Glutinous Rice 黑糯米</v>
      </c>
      <c r="D117" s="78">
        <v>1</v>
      </c>
      <c r="E117" s="77"/>
    </row>
    <row r="118" spans="1:7" ht="18.5" customHeight="1" x14ac:dyDescent="0.45">
      <c r="A118" s="105">
        <v>202201136</v>
      </c>
      <c r="B118" s="55" t="s">
        <v>313</v>
      </c>
      <c r="C118" t="str">
        <f>VLOOKUP(B118,summary!$A$5:$B$5006,2,0)</f>
        <v>Green Bean 绿豆</v>
      </c>
      <c r="D118" s="78">
        <v>1</v>
      </c>
      <c r="E118" s="77"/>
    </row>
    <row r="119" spans="1:7" ht="18.5" customHeight="1" x14ac:dyDescent="0.45">
      <c r="A119" s="105">
        <v>202201136</v>
      </c>
      <c r="B119" s="55" t="s">
        <v>322</v>
      </c>
      <c r="C119" t="str">
        <f>VLOOKUP(B119,summary!$A$5:$B$5006,2,0)</f>
        <v>Split Green Mung Bean豆畔</v>
      </c>
      <c r="D119" s="78">
        <v>1</v>
      </c>
      <c r="E119" s="77"/>
    </row>
    <row r="120" spans="1:7" ht="18.5" customHeight="1" x14ac:dyDescent="0.45">
      <c r="A120" s="105">
        <v>202201136</v>
      </c>
      <c r="B120" s="55" t="s">
        <v>340</v>
      </c>
      <c r="C120" t="str">
        <f>VLOOKUP(B120,summary!$A$5:$B$5006,2,0)</f>
        <v>Pearl Barley 薏米</v>
      </c>
      <c r="D120" s="78">
        <v>1</v>
      </c>
      <c r="E120" s="77"/>
    </row>
    <row r="121" spans="1:7" ht="18.5" customHeight="1" x14ac:dyDescent="0.45">
      <c r="A121" s="105">
        <v>202201136</v>
      </c>
      <c r="B121" s="55" t="s">
        <v>347</v>
      </c>
      <c r="C121" t="str">
        <f>VLOOKUP(B121,summary!$A$5:$B$5006,2,0)</f>
        <v>Small Sago 小丸</v>
      </c>
      <c r="D121" s="78">
        <v>1</v>
      </c>
      <c r="E121" s="77"/>
    </row>
    <row r="122" spans="1:7" ht="18.5" customHeight="1" x14ac:dyDescent="0.45">
      <c r="A122" s="105">
        <v>202201136</v>
      </c>
      <c r="B122" s="55" t="s">
        <v>289</v>
      </c>
      <c r="C122" t="str">
        <f>VLOOKUP(B122,summary!$A$5:$B$5006,2,0)</f>
        <v>Atap Seeds in Syrup亚嗒子</v>
      </c>
      <c r="D122" s="78">
        <v>2</v>
      </c>
      <c r="E122" s="77"/>
    </row>
    <row r="123" spans="1:7" ht="18.5" customHeight="1" x14ac:dyDescent="0.45">
      <c r="A123" s="105">
        <v>202201136</v>
      </c>
      <c r="B123" s="55" t="s">
        <v>660</v>
      </c>
      <c r="C123" t="str">
        <f>VLOOKUP(B123,summary!$A$5:$B$5006,2,0)</f>
        <v>Chendol浆咯</v>
      </c>
      <c r="D123" s="78">
        <v>2</v>
      </c>
      <c r="E123" s="77"/>
    </row>
    <row r="124" spans="1:7" ht="18.5" customHeight="1" x14ac:dyDescent="0.45">
      <c r="A124" s="105">
        <v>202201136</v>
      </c>
      <c r="B124" s="55" t="s">
        <v>200</v>
      </c>
      <c r="C124" t="str">
        <f>VLOOKUP(B124,summary!$A$5:$B$5006,2,0)</f>
        <v>Tadpole蝌蚪</v>
      </c>
      <c r="D124" s="78">
        <v>1</v>
      </c>
      <c r="E124" s="77"/>
    </row>
    <row r="125" spans="1:7" ht="18.5" customHeight="1" x14ac:dyDescent="0.45">
      <c r="A125" s="105">
        <v>202201136</v>
      </c>
      <c r="B125" s="55" t="s">
        <v>535</v>
      </c>
      <c r="C125" t="str">
        <f>VLOOKUP(B125,summary!$A$5:$B$5006,2,0)</f>
        <v>Red Sugar 赤糖</v>
      </c>
      <c r="D125" s="78">
        <v>1</v>
      </c>
      <c r="E125" s="77"/>
    </row>
    <row r="126" spans="1:7" ht="18.5" customHeight="1" x14ac:dyDescent="0.45">
      <c r="A126" s="105">
        <v>202201136</v>
      </c>
      <c r="B126" s="55" t="s">
        <v>537</v>
      </c>
      <c r="C126" t="str">
        <f>VLOOKUP(B126,summary!$A$5:$B$5006,2,0)</f>
        <v>Fine Sugar 白糖</v>
      </c>
      <c r="D126" s="78">
        <v>3</v>
      </c>
      <c r="E126" s="77"/>
    </row>
    <row r="127" spans="1:7" ht="18.5" customHeight="1" x14ac:dyDescent="0.45">
      <c r="A127" s="105">
        <v>202201136</v>
      </c>
      <c r="B127" s="55" t="s">
        <v>559</v>
      </c>
      <c r="C127" s="77" t="str">
        <f>VLOOKUP(B127,summary!$A$5:$B$5006,2,0)</f>
        <v>Sweet Potato 番薯</v>
      </c>
      <c r="D127" s="78">
        <v>30</v>
      </c>
      <c r="E127" s="77"/>
      <c r="F127" s="77"/>
      <c r="G127" s="77"/>
    </row>
    <row r="128" spans="1:7" ht="18.5" customHeight="1" x14ac:dyDescent="0.45">
      <c r="A128" s="105">
        <v>202201136</v>
      </c>
      <c r="B128" s="55" t="s">
        <v>562</v>
      </c>
      <c r="C128" s="77" t="str">
        <f>VLOOKUP(B128,summary!$A$5:$B$5006,2,0)</f>
        <v>Yam 芋头</v>
      </c>
      <c r="D128" s="78">
        <v>5</v>
      </c>
      <c r="E128" s="77"/>
      <c r="F128" s="77"/>
      <c r="G128" s="77"/>
    </row>
    <row r="129" spans="1:5" ht="18.5" customHeight="1" x14ac:dyDescent="0.45">
      <c r="A129" s="105">
        <v>202201136</v>
      </c>
      <c r="B129" s="55" t="s">
        <v>565</v>
      </c>
      <c r="C129" t="str">
        <f>VLOOKUP(B129,summary!$A$5:$B$5006,2,0)</f>
        <v>Pandan Leaf 班兰叶</v>
      </c>
      <c r="D129" s="78">
        <v>3</v>
      </c>
      <c r="E129" s="77"/>
    </row>
    <row r="130" spans="1:5" ht="18.5" customHeight="1" x14ac:dyDescent="0.45">
      <c r="A130" s="105">
        <v>202201136</v>
      </c>
      <c r="B130" s="55" t="s">
        <v>566</v>
      </c>
      <c r="C130" t="str">
        <f>VLOOKUP(B130,summary!$A$5:$B$5006,2,0)</f>
        <v>Lime 酸甘</v>
      </c>
      <c r="D130" s="78">
        <v>3</v>
      </c>
      <c r="E130" s="77"/>
    </row>
    <row r="131" spans="1:5" ht="18.5" customHeight="1" x14ac:dyDescent="0.45">
      <c r="A131" s="105">
        <v>202201137</v>
      </c>
      <c r="B131" s="55" t="s">
        <v>299</v>
      </c>
      <c r="C131" t="str">
        <f>VLOOKUP(B131,summary!$A$5:$B$5006,2,0)</f>
        <v>Red Bean红豆</v>
      </c>
      <c r="D131" s="78">
        <v>4</v>
      </c>
      <c r="E131" s="77"/>
    </row>
    <row r="132" spans="1:5" ht="18.5" customHeight="1" x14ac:dyDescent="0.45">
      <c r="A132" s="105">
        <v>202201137</v>
      </c>
      <c r="B132" s="55" t="s">
        <v>322</v>
      </c>
      <c r="C132" t="str">
        <f>VLOOKUP(B132,summary!$A$5:$B$5006,2,0)</f>
        <v>Split Green Mung Bean豆畔</v>
      </c>
      <c r="D132" s="78">
        <v>2</v>
      </c>
      <c r="E132" s="77"/>
    </row>
    <row r="133" spans="1:5" ht="18.5" customHeight="1" x14ac:dyDescent="0.45">
      <c r="A133" s="105">
        <v>202201137</v>
      </c>
      <c r="B133" s="55" t="s">
        <v>314</v>
      </c>
      <c r="C133" t="str">
        <f>VLOOKUP(B133,summary!$A$5:$B$5006,2,0)</f>
        <v>Green Bean 绿豆</v>
      </c>
      <c r="D133" s="78">
        <v>1</v>
      </c>
      <c r="E133" s="77"/>
    </row>
    <row r="134" spans="1:5" ht="18.5" customHeight="1" x14ac:dyDescent="0.45">
      <c r="A134" s="105">
        <v>202201137</v>
      </c>
      <c r="B134" s="55" t="s">
        <v>347</v>
      </c>
      <c r="C134" t="str">
        <f>VLOOKUP(B134,summary!$A$5:$B$5006,2,0)</f>
        <v>Small Sago 小丸</v>
      </c>
      <c r="D134" s="78">
        <v>1</v>
      </c>
      <c r="E134" s="77"/>
    </row>
    <row r="135" spans="1:5" ht="18.5" customHeight="1" x14ac:dyDescent="0.45">
      <c r="A135" s="105">
        <v>202201137</v>
      </c>
      <c r="B135" s="55" t="s">
        <v>351</v>
      </c>
      <c r="C135" t="str">
        <f>VLOOKUP(B135,summary!$A$5:$B$5006,2,0)</f>
        <v>Dried Longan 龙眼干</v>
      </c>
      <c r="D135" s="78">
        <v>3</v>
      </c>
      <c r="E135" s="77"/>
    </row>
    <row r="136" spans="1:5" ht="18.5" customHeight="1" x14ac:dyDescent="0.45">
      <c r="A136" s="105">
        <v>202201137</v>
      </c>
      <c r="B136" s="55" t="s">
        <v>269</v>
      </c>
      <c r="C136" t="str">
        <f>VLOOKUP(B136,summary!$A$5:$B$5006,2,0)</f>
        <v>Potato Starch 风车粉</v>
      </c>
      <c r="D136" s="78">
        <v>3</v>
      </c>
      <c r="E136" s="77"/>
    </row>
    <row r="137" spans="1:5" ht="18.5" customHeight="1" x14ac:dyDescent="0.45">
      <c r="A137" s="105">
        <v>202201137</v>
      </c>
      <c r="B137" s="55" t="s">
        <v>252</v>
      </c>
      <c r="C137" t="str">
        <f>VLOOKUP(B137,summary!$A$5:$B$5006,2,0)</f>
        <v>Sweet Potato Powder番薯粉</v>
      </c>
      <c r="D137" s="78">
        <v>1</v>
      </c>
      <c r="E137" s="77"/>
    </row>
    <row r="138" spans="1:5" ht="18.5" customHeight="1" x14ac:dyDescent="0.45">
      <c r="A138" s="105">
        <v>202201137</v>
      </c>
      <c r="B138" s="55" t="s">
        <v>338</v>
      </c>
      <c r="C138" t="str">
        <f>VLOOKUP(B138,summary!$A$5:$B$5006,2,0)</f>
        <v>White Wheat 大麦</v>
      </c>
      <c r="D138" s="78">
        <v>1</v>
      </c>
      <c r="E138" s="77"/>
    </row>
    <row r="139" spans="1:5" ht="18.5" customHeight="1" x14ac:dyDescent="0.45">
      <c r="A139" s="105">
        <v>202201137</v>
      </c>
      <c r="B139" s="55" t="s">
        <v>289</v>
      </c>
      <c r="C139" t="str">
        <f>VLOOKUP(B139,summary!$A$5:$B$5006,2,0)</f>
        <v>Atap Seeds in Syrup亚嗒子</v>
      </c>
      <c r="D139" s="78">
        <v>2</v>
      </c>
      <c r="E139" s="77"/>
    </row>
    <row r="140" spans="1:5" ht="18.5" customHeight="1" x14ac:dyDescent="0.45">
      <c r="A140" s="105">
        <v>202201137</v>
      </c>
      <c r="B140" s="55" t="s">
        <v>355</v>
      </c>
      <c r="C140" t="str">
        <f>VLOOKUP(B140,summary!$A$5:$B$5006,2,0)</f>
        <v>Fungus 黄木耳</v>
      </c>
      <c r="D140" s="78">
        <v>1</v>
      </c>
      <c r="E140" s="77"/>
    </row>
    <row r="141" spans="1:5" ht="18.5" customHeight="1" x14ac:dyDescent="0.45">
      <c r="A141" s="105">
        <v>202201137</v>
      </c>
      <c r="B141" s="55" t="s">
        <v>441</v>
      </c>
      <c r="C141" t="str">
        <f>VLOOKUP(B141,summary!$A$5:$B$5006,2,0)</f>
        <v>Longan in Syrup龙眼</v>
      </c>
      <c r="D141" s="78">
        <v>1</v>
      </c>
      <c r="E141" s="77"/>
    </row>
    <row r="142" spans="1:5" ht="18.5" customHeight="1" x14ac:dyDescent="0.45">
      <c r="A142" s="105">
        <v>202201137</v>
      </c>
      <c r="B142" s="55" t="s">
        <v>458</v>
      </c>
      <c r="C142" t="str">
        <f>VLOOKUP(B142,summary!$A$5:$B$5006,2,0)</f>
        <v>Cream Corn玉米浆</v>
      </c>
      <c r="D142" s="78">
        <v>1</v>
      </c>
      <c r="E142" s="77"/>
    </row>
    <row r="143" spans="1:5" ht="18.5" customHeight="1" x14ac:dyDescent="0.45">
      <c r="A143" s="105">
        <v>202201138</v>
      </c>
      <c r="B143" s="55" t="s">
        <v>294</v>
      </c>
      <c r="C143" t="str">
        <f>VLOOKUP(B143,summary!$A$5:$B$5006,2,0)</f>
        <v>Chin Chow  仙 草</v>
      </c>
      <c r="D143" s="78">
        <v>4</v>
      </c>
      <c r="E143" s="77"/>
    </row>
    <row r="144" spans="1:5" ht="18.5" customHeight="1" x14ac:dyDescent="0.45">
      <c r="A144" s="105">
        <v>202201138</v>
      </c>
      <c r="B144" s="55" t="s">
        <v>340</v>
      </c>
      <c r="C144" t="str">
        <f>VLOOKUP(B144,summary!$A$5:$B$5006,2,0)</f>
        <v>Pearl Barley 薏米</v>
      </c>
      <c r="D144" s="78">
        <v>2</v>
      </c>
      <c r="E144" s="77"/>
    </row>
    <row r="145" spans="1:5" ht="18.5" customHeight="1" x14ac:dyDescent="0.45">
      <c r="A145" s="105">
        <v>202201138</v>
      </c>
      <c r="B145" s="55" t="s">
        <v>660</v>
      </c>
      <c r="C145" t="str">
        <f>VLOOKUP(B145,summary!$A$5:$B$5006,2,0)</f>
        <v>Chendol浆咯</v>
      </c>
      <c r="D145" s="78">
        <v>1</v>
      </c>
      <c r="E145" s="77"/>
    </row>
    <row r="146" spans="1:5" ht="18.5" customHeight="1" x14ac:dyDescent="0.45">
      <c r="A146" s="105">
        <v>202201138</v>
      </c>
      <c r="B146" s="55" t="s">
        <v>299</v>
      </c>
      <c r="C146" t="str">
        <f>VLOOKUP(B146,summary!$A$5:$B$5006,2,0)</f>
        <v>Red Bean红豆</v>
      </c>
      <c r="D146" s="78">
        <v>1</v>
      </c>
      <c r="E146" s="77"/>
    </row>
    <row r="147" spans="1:5" ht="18.5" customHeight="1" x14ac:dyDescent="0.45">
      <c r="A147" s="105">
        <v>202201138</v>
      </c>
      <c r="B147" s="55" t="s">
        <v>533</v>
      </c>
      <c r="C147" t="str">
        <f>VLOOKUP(B147,summary!$A$5:$B$5006,2,0)</f>
        <v>Brown Sugar 黑糖</v>
      </c>
      <c r="D147" s="78">
        <v>1</v>
      </c>
      <c r="E147" s="77"/>
    </row>
    <row r="148" spans="1:5" ht="18.5" customHeight="1" x14ac:dyDescent="0.45">
      <c r="A148" s="105">
        <v>202201138</v>
      </c>
      <c r="B148" s="55" t="s">
        <v>545</v>
      </c>
      <c r="C148" t="str">
        <f>VLOOKUP(B148,summary!$A$5:$B$5006,2,0)</f>
        <v>Coconut Sugar椰糖</v>
      </c>
      <c r="D148" s="78">
        <v>1</v>
      </c>
      <c r="E148" s="77"/>
    </row>
    <row r="149" spans="1:5" ht="18.5" customHeight="1" x14ac:dyDescent="0.45">
      <c r="A149" s="105">
        <v>202201139</v>
      </c>
      <c r="B149" s="55" t="s">
        <v>637</v>
      </c>
      <c r="C149" t="str">
        <f>VLOOKUP(B149,summary!$A$5:$B$5006,2,0)</f>
        <v xml:space="preserve">Fresh Soursop 红毛榴莲 </v>
      </c>
      <c r="D149" s="78">
        <v>2</v>
      </c>
      <c r="E149" s="77"/>
    </row>
    <row r="150" spans="1:5" ht="18.5" customHeight="1" x14ac:dyDescent="0.45">
      <c r="A150" s="105">
        <v>202201139</v>
      </c>
      <c r="B150" s="55" t="s">
        <v>372</v>
      </c>
      <c r="C150" t="str">
        <f>VLOOKUP(B150,summary!$A$5:$B$5006,2,0)</f>
        <v>Pong Thai Hai (Dry) 碰大海</v>
      </c>
      <c r="D150" s="78">
        <v>2</v>
      </c>
      <c r="E150" s="77"/>
    </row>
    <row r="151" spans="1:5" ht="18.5" customHeight="1" x14ac:dyDescent="0.45">
      <c r="A151" s="105">
        <v>202201140</v>
      </c>
      <c r="B151" s="55" t="s">
        <v>289</v>
      </c>
      <c r="C151" t="str">
        <f>VLOOKUP(B151,summary!$A$5:$B$5006,2,0)</f>
        <v>Atap Seeds in Syrup亚嗒子</v>
      </c>
      <c r="D151" s="78">
        <v>1</v>
      </c>
      <c r="E151" s="77"/>
    </row>
    <row r="152" spans="1:5" ht="18.5" customHeight="1" x14ac:dyDescent="0.45">
      <c r="A152" s="105">
        <v>202201140</v>
      </c>
      <c r="B152" s="55" t="s">
        <v>297</v>
      </c>
      <c r="C152" t="str">
        <f>VLOOKUP(B152,summary!$A$5:$B$5006,2,0)</f>
        <v>GingKo Nut (Peel off)白果仁</v>
      </c>
      <c r="D152" s="78">
        <v>1</v>
      </c>
      <c r="E152" s="77"/>
    </row>
    <row r="153" spans="1:5" ht="18.5" customHeight="1" x14ac:dyDescent="0.45">
      <c r="A153" s="105">
        <v>202201140</v>
      </c>
      <c r="B153" s="55" t="s">
        <v>305</v>
      </c>
      <c r="C153" t="str">
        <f>VLOOKUP(B153,summary!$A$5:$B$5006,2,0)</f>
        <v>Small Red Bean小红豆</v>
      </c>
      <c r="D153" s="78">
        <v>1</v>
      </c>
      <c r="E153" s="77"/>
    </row>
    <row r="154" spans="1:5" ht="18.5" customHeight="1" x14ac:dyDescent="0.45">
      <c r="A154" s="105">
        <v>202201140</v>
      </c>
      <c r="B154" s="55" t="s">
        <v>331</v>
      </c>
      <c r="C154" t="str">
        <f>VLOOKUP(B154,summary!$A$5:$B$5006,2,0)</f>
        <v>Black Glutinous Rice 黑糯米</v>
      </c>
      <c r="D154" s="78">
        <v>1</v>
      </c>
      <c r="E154" s="77"/>
    </row>
    <row r="155" spans="1:5" ht="18.5" customHeight="1" x14ac:dyDescent="0.45">
      <c r="A155" s="105">
        <v>202201140</v>
      </c>
      <c r="B155" s="55" t="s">
        <v>385</v>
      </c>
      <c r="C155" t="str">
        <f>VLOOKUP(B155,summary!$A$5:$B$5006,2,0)</f>
        <v>Honey Pearl - Black 蜜糖珍珠</v>
      </c>
      <c r="D155" s="78">
        <v>1</v>
      </c>
      <c r="E155" s="77"/>
    </row>
    <row r="156" spans="1:5" ht="18.5" customHeight="1" x14ac:dyDescent="0.45">
      <c r="A156" s="105">
        <v>202201140</v>
      </c>
      <c r="B156" s="55" t="s">
        <v>351</v>
      </c>
      <c r="C156" t="str">
        <f>VLOOKUP(B156,summary!$A$5:$B$5006,2,0)</f>
        <v>Dried Longan 龙眼干</v>
      </c>
      <c r="D156" s="78">
        <v>1</v>
      </c>
      <c r="E156" s="77"/>
    </row>
    <row r="157" spans="1:5" ht="18.5" customHeight="1" x14ac:dyDescent="0.45">
      <c r="A157" s="105">
        <v>202201140</v>
      </c>
      <c r="B157" s="55" t="s">
        <v>497</v>
      </c>
      <c r="C157" t="str">
        <f>VLOOKUP(B157,summary!$A$5:$B$5006,2,0)</f>
        <v>Coconut Milk 椰浆</v>
      </c>
      <c r="D157" s="78">
        <v>1</v>
      </c>
      <c r="E157" s="77"/>
    </row>
    <row r="158" spans="1:5" ht="18.5" customHeight="1" x14ac:dyDescent="0.45">
      <c r="A158" s="105">
        <v>202201140</v>
      </c>
      <c r="B158" s="55" t="s">
        <v>662</v>
      </c>
      <c r="C158" t="str">
        <f>VLOOKUP(B158,summary!$A$5:$B$5006,2,0)</f>
        <v>Coconut Sugar Syrup 椰糖汁</v>
      </c>
      <c r="D158" s="78">
        <v>1</v>
      </c>
      <c r="E158" s="77"/>
    </row>
    <row r="159" spans="1:5" ht="18.5" customHeight="1" x14ac:dyDescent="0.45">
      <c r="A159" s="105">
        <v>202201140</v>
      </c>
      <c r="B159" s="55" t="s">
        <v>537</v>
      </c>
      <c r="C159" t="str">
        <f>VLOOKUP(B159,summary!$A$5:$B$5006,2,0)</f>
        <v>Fine Sugar 白糖</v>
      </c>
      <c r="D159" s="78">
        <v>1</v>
      </c>
      <c r="E159" s="77"/>
    </row>
    <row r="160" spans="1:5" ht="18.5" customHeight="1" x14ac:dyDescent="0.45">
      <c r="A160" s="105">
        <v>202201141</v>
      </c>
      <c r="B160" s="55" t="s">
        <v>310</v>
      </c>
      <c r="C160" t="str">
        <f>VLOOKUP(B160,summary!$A$5:$B$5006,2,0)</f>
        <v>Chia Tao赤豆</v>
      </c>
      <c r="D160" s="78">
        <v>1</v>
      </c>
      <c r="E160" s="77"/>
    </row>
    <row r="161" spans="1:5" ht="18.5" customHeight="1" x14ac:dyDescent="0.45">
      <c r="A161" s="105">
        <v>202201141</v>
      </c>
      <c r="B161" s="55" t="s">
        <v>314</v>
      </c>
      <c r="C161" t="str">
        <f>VLOOKUP(B161,summary!$A$5:$B$5006,2,0)</f>
        <v>Green Bean 绿豆</v>
      </c>
      <c r="D161" s="78">
        <v>2</v>
      </c>
      <c r="E161" s="77"/>
    </row>
    <row r="162" spans="1:5" ht="18.5" customHeight="1" x14ac:dyDescent="0.45">
      <c r="A162" s="105">
        <v>202201141</v>
      </c>
      <c r="B162" s="55" t="s">
        <v>368</v>
      </c>
      <c r="C162" t="str">
        <f>VLOOKUP(B162,summary!$A$5:$B$5006,2,0)</f>
        <v>GingKo Nut白果粒</v>
      </c>
      <c r="D162" s="78">
        <v>3</v>
      </c>
      <c r="E162" s="77"/>
    </row>
    <row r="163" spans="1:5" ht="18.5" customHeight="1" x14ac:dyDescent="0.45">
      <c r="A163" s="105">
        <v>202201141</v>
      </c>
      <c r="B163" s="55" t="s">
        <v>331</v>
      </c>
      <c r="C163" t="str">
        <f>VLOOKUP(B163,summary!$A$5:$B$5006,2,0)</f>
        <v>Black Glutinous Rice 黑糯米</v>
      </c>
      <c r="D163" s="78">
        <v>1</v>
      </c>
      <c r="E163" s="77"/>
    </row>
    <row r="164" spans="1:5" ht="18.5" customHeight="1" x14ac:dyDescent="0.45">
      <c r="A164" s="105">
        <v>202201141</v>
      </c>
      <c r="B164" s="55" t="s">
        <v>343</v>
      </c>
      <c r="C164" t="str">
        <f>VLOOKUP(B164,summary!$A$5:$B$5006,2,0)</f>
        <v>Big Sago 大丸</v>
      </c>
      <c r="D164" s="78">
        <v>1</v>
      </c>
      <c r="E164" s="77"/>
    </row>
    <row r="165" spans="1:5" ht="18.5" customHeight="1" x14ac:dyDescent="0.45">
      <c r="A165" s="105">
        <v>202201141</v>
      </c>
      <c r="B165" s="55" t="s">
        <v>264</v>
      </c>
      <c r="C165" t="str">
        <f>VLOOKUP(B165,summary!$A$5:$B$5006,2,0)</f>
        <v>Tapioca Flour 茨粉</v>
      </c>
      <c r="D165" s="78">
        <v>10</v>
      </c>
      <c r="E165" s="77"/>
    </row>
    <row r="166" spans="1:5" ht="18.5" customHeight="1" x14ac:dyDescent="0.45">
      <c r="A166" s="105">
        <v>202201141</v>
      </c>
      <c r="B166" s="55" t="s">
        <v>372</v>
      </c>
      <c r="C166" t="str">
        <f>VLOOKUP(B166,summary!$A$5:$B$5006,2,0)</f>
        <v>Pong Thai Hai (Dry) 碰大海</v>
      </c>
      <c r="D166" s="78">
        <v>1</v>
      </c>
      <c r="E166" s="77"/>
    </row>
    <row r="167" spans="1:5" ht="18.5" customHeight="1" x14ac:dyDescent="0.45">
      <c r="A167" s="105">
        <v>202201142</v>
      </c>
      <c r="B167" s="55" t="s">
        <v>265</v>
      </c>
      <c r="C167" t="str">
        <f>VLOOKUP(B167,summary!$A$5:$B$5006,2,0)</f>
        <v>Potato Starch 风车粉</v>
      </c>
      <c r="D167" s="78">
        <v>1</v>
      </c>
      <c r="E167" s="77"/>
    </row>
    <row r="168" spans="1:5" ht="18.5" customHeight="1" x14ac:dyDescent="0.45">
      <c r="A168" s="105">
        <v>202201142</v>
      </c>
      <c r="B168" s="55" t="s">
        <v>340</v>
      </c>
      <c r="C168" t="str">
        <f>VLOOKUP(B168,summary!$A$5:$B$5006,2,0)</f>
        <v>Pearl Barley 薏米</v>
      </c>
      <c r="D168" s="78">
        <v>2</v>
      </c>
      <c r="E168" s="77"/>
    </row>
    <row r="169" spans="1:5" ht="18.5" customHeight="1" x14ac:dyDescent="0.45">
      <c r="A169" s="105">
        <v>202201142</v>
      </c>
      <c r="B169" s="55" t="s">
        <v>364</v>
      </c>
      <c r="C169" t="str">
        <f>VLOOKUP(B169,summary!$A$5:$B$5006,2,0)</f>
        <v>Red Date 红枣</v>
      </c>
      <c r="D169" s="78">
        <v>2</v>
      </c>
      <c r="E169" s="77"/>
    </row>
    <row r="170" spans="1:5" ht="18.5" customHeight="1" x14ac:dyDescent="0.45">
      <c r="A170" s="105">
        <v>202201142</v>
      </c>
      <c r="B170" s="55" t="s">
        <v>299</v>
      </c>
      <c r="C170" t="str">
        <f>VLOOKUP(B170,summary!$A$5:$B$5006,2,0)</f>
        <v>Red Bean红豆</v>
      </c>
      <c r="D170" s="78">
        <v>5</v>
      </c>
      <c r="E170" s="77"/>
    </row>
    <row r="171" spans="1:5" ht="18.5" customHeight="1" x14ac:dyDescent="0.45">
      <c r="A171" s="105">
        <v>202201142</v>
      </c>
      <c r="B171" s="55" t="s">
        <v>314</v>
      </c>
      <c r="C171" t="str">
        <f>VLOOKUP(B171,summary!$A$5:$B$5006,2,0)</f>
        <v>Green Bean 绿豆</v>
      </c>
      <c r="D171" s="78">
        <v>3</v>
      </c>
      <c r="E171" s="77"/>
    </row>
    <row r="172" spans="1:5" ht="18.5" customHeight="1" x14ac:dyDescent="0.45">
      <c r="A172" s="105">
        <v>202201142</v>
      </c>
      <c r="B172" s="55" t="s">
        <v>331</v>
      </c>
      <c r="C172" t="str">
        <f>VLOOKUP(B172,summary!$A$5:$B$5006,2,0)</f>
        <v>Black Glutinous Rice 黑糯米</v>
      </c>
      <c r="D172" s="78">
        <v>2</v>
      </c>
      <c r="E172" s="77"/>
    </row>
    <row r="173" spans="1:5" ht="18.5" customHeight="1" x14ac:dyDescent="0.45">
      <c r="A173" s="105">
        <v>202201142</v>
      </c>
      <c r="B173" s="55" t="s">
        <v>335</v>
      </c>
      <c r="C173" t="str">
        <f>VLOOKUP(B173,summary!$A$5:$B$5006,2,0)</f>
        <v>White Glutinous Rice白糯米</v>
      </c>
      <c r="D173" s="78">
        <v>2</v>
      </c>
      <c r="E173" s="77"/>
    </row>
    <row r="174" spans="1:5" ht="18.5" customHeight="1" x14ac:dyDescent="0.45">
      <c r="A174" s="105">
        <v>202201142</v>
      </c>
      <c r="B174" s="55" t="s">
        <v>347</v>
      </c>
      <c r="C174" t="str">
        <f>VLOOKUP(B174,summary!$A$5:$B$5006,2,0)</f>
        <v>Small Sago 小丸</v>
      </c>
      <c r="D174" s="78">
        <v>2</v>
      </c>
      <c r="E174" s="77"/>
    </row>
    <row r="175" spans="1:5" ht="18.5" customHeight="1" x14ac:dyDescent="0.45">
      <c r="A175" s="105">
        <v>202201142</v>
      </c>
      <c r="B175" s="55" t="s">
        <v>484</v>
      </c>
      <c r="C175" t="str">
        <f>VLOOKUP(B175,summary!$A$5:$B$5006,2,0)</f>
        <v>GingKo Nut白果罐</v>
      </c>
      <c r="D175" s="78">
        <v>2</v>
      </c>
      <c r="E175" s="77"/>
    </row>
    <row r="176" spans="1:5" ht="18.5" customHeight="1" x14ac:dyDescent="0.45">
      <c r="A176" s="105">
        <v>202201142</v>
      </c>
      <c r="B176" s="55" t="s">
        <v>426</v>
      </c>
      <c r="C176" t="str">
        <f>VLOOKUP(B176,summary!$A$5:$B$5006,2,0)</f>
        <v>Sea Coconut海底椰</v>
      </c>
      <c r="D176" s="78">
        <v>1</v>
      </c>
      <c r="E176" s="77"/>
    </row>
    <row r="177" spans="1:5" ht="18.5" customHeight="1" x14ac:dyDescent="0.45">
      <c r="A177" s="105">
        <v>202201142</v>
      </c>
      <c r="B177" s="55" t="s">
        <v>495</v>
      </c>
      <c r="C177" t="str">
        <f>VLOOKUP(B177,summary!$A$5:$B$5006,2,0)</f>
        <v>Coconut Milk 椰浆</v>
      </c>
      <c r="D177" s="78">
        <v>2</v>
      </c>
      <c r="E177" s="77"/>
    </row>
    <row r="178" spans="1:5" ht="18.5" customHeight="1" x14ac:dyDescent="0.45">
      <c r="A178" s="105">
        <v>202201142</v>
      </c>
      <c r="B178" s="55" t="s">
        <v>565</v>
      </c>
      <c r="C178" t="str">
        <f>VLOOKUP(B178,summary!$A$5:$B$5006,2,0)</f>
        <v>Pandan Leaf 班兰叶</v>
      </c>
      <c r="D178" s="78">
        <v>6</v>
      </c>
      <c r="E178" s="77"/>
    </row>
    <row r="179" spans="1:5" ht="18.5" customHeight="1" x14ac:dyDescent="0.45">
      <c r="A179" s="105">
        <v>202201142</v>
      </c>
      <c r="B179" s="55" t="s">
        <v>492</v>
      </c>
      <c r="C179" t="str">
        <f>VLOOKUP(B179,summary!$A$5:$B$5006,2,0)</f>
        <v>Water Chestnut 马蹄 - 箱</v>
      </c>
      <c r="D179" s="78">
        <v>1</v>
      </c>
      <c r="E179" s="77"/>
    </row>
    <row r="180" spans="1:5" ht="18.5" customHeight="1" x14ac:dyDescent="0.45">
      <c r="A180" s="105">
        <v>202201142</v>
      </c>
      <c r="B180" s="55" t="s">
        <v>380</v>
      </c>
      <c r="C180" t="str">
        <f>VLOOKUP(B180,summary!$A$5:$B$5006,2,0)</f>
        <v>Wolfberry 枸杞子</v>
      </c>
      <c r="D180" s="55">
        <v>1</v>
      </c>
      <c r="E180" s="77"/>
    </row>
    <row r="181" spans="1:5" ht="18.5" customHeight="1" x14ac:dyDescent="0.45">
      <c r="A181" s="105">
        <v>202201142</v>
      </c>
      <c r="B181" s="55" t="s">
        <v>374</v>
      </c>
      <c r="C181" t="str">
        <f>VLOOKUP(B181,summary!$A$5:$B$5006,2,0)</f>
        <v>Bean Curd Sheet 腐竹</v>
      </c>
      <c r="D181" s="55">
        <v>10</v>
      </c>
      <c r="E181" s="77"/>
    </row>
    <row r="182" spans="1:5" ht="18.5" customHeight="1" x14ac:dyDescent="0.45">
      <c r="A182" s="105">
        <v>202201142</v>
      </c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>
        <v>202201142</v>
      </c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>
        <v>202201142</v>
      </c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>
        <v>202201142</v>
      </c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>
        <v>202201142</v>
      </c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>
        <v>202201142</v>
      </c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>
        <v>202201142</v>
      </c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>
        <v>202201142</v>
      </c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>
        <v>202201142</v>
      </c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>
        <v>202201142</v>
      </c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>
        <v>202201142</v>
      </c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>
        <v>202201142</v>
      </c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>
        <v>202201142</v>
      </c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>
        <v>202201142</v>
      </c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sortState xmlns:xlrd2="http://schemas.microsoft.com/office/spreadsheetml/2017/richdata2" ref="A3:D141">
    <sortCondition ref="A3:A141"/>
  </sortState>
  <conditionalFormatting sqref="B52:B53">
    <cfRule type="duplicateValues" dxfId="533" priority="41"/>
  </conditionalFormatting>
  <conditionalFormatting sqref="B54">
    <cfRule type="duplicateValues" dxfId="532" priority="42"/>
  </conditionalFormatting>
  <conditionalFormatting sqref="B78">
    <cfRule type="duplicateValues" dxfId="531" priority="34"/>
  </conditionalFormatting>
  <conditionalFormatting sqref="B78">
    <cfRule type="duplicateValues" dxfId="530" priority="35"/>
  </conditionalFormatting>
  <conditionalFormatting sqref="B82">
    <cfRule type="duplicateValues" dxfId="529" priority="32"/>
  </conditionalFormatting>
  <conditionalFormatting sqref="B82">
    <cfRule type="duplicateValues" dxfId="528" priority="33"/>
  </conditionalFormatting>
  <conditionalFormatting sqref="B76">
    <cfRule type="duplicateValues" dxfId="527" priority="31"/>
  </conditionalFormatting>
  <conditionalFormatting sqref="B72">
    <cfRule type="duplicateValues" dxfId="526" priority="30"/>
  </conditionalFormatting>
  <conditionalFormatting sqref="B77">
    <cfRule type="duplicateValues" dxfId="525" priority="36"/>
  </conditionalFormatting>
  <conditionalFormatting sqref="B77 B70">
    <cfRule type="duplicateValues" dxfId="524" priority="37"/>
  </conditionalFormatting>
  <conditionalFormatting sqref="B82">
    <cfRule type="duplicateValues" dxfId="523" priority="27"/>
  </conditionalFormatting>
  <conditionalFormatting sqref="B82">
    <cfRule type="duplicateValues" dxfId="522" priority="28"/>
  </conditionalFormatting>
  <conditionalFormatting sqref="B78">
    <cfRule type="duplicateValues" dxfId="521" priority="29"/>
  </conditionalFormatting>
  <conditionalFormatting sqref="B79:B81">
    <cfRule type="duplicateValues" dxfId="520" priority="38"/>
  </conditionalFormatting>
  <conditionalFormatting sqref="B71">
    <cfRule type="duplicateValues" dxfId="519" priority="39"/>
  </conditionalFormatting>
  <conditionalFormatting sqref="B84:B89 B74:B76">
    <cfRule type="duplicateValues" dxfId="518" priority="40"/>
  </conditionalFormatting>
  <conditionalFormatting sqref="B73">
    <cfRule type="duplicateValues" dxfId="517" priority="26"/>
  </conditionalFormatting>
  <conditionalFormatting sqref="B83">
    <cfRule type="duplicateValues" dxfId="516" priority="24"/>
  </conditionalFormatting>
  <conditionalFormatting sqref="B83">
    <cfRule type="duplicateValues" dxfId="515" priority="25"/>
  </conditionalFormatting>
  <conditionalFormatting sqref="B83">
    <cfRule type="duplicateValues" dxfId="514" priority="22"/>
  </conditionalFormatting>
  <conditionalFormatting sqref="B83">
    <cfRule type="duplicateValues" dxfId="513" priority="23"/>
  </conditionalFormatting>
  <conditionalFormatting sqref="B81">
    <cfRule type="duplicateValues" dxfId="512" priority="20"/>
  </conditionalFormatting>
  <conditionalFormatting sqref="B81">
    <cfRule type="duplicateValues" dxfId="511" priority="21"/>
  </conditionalFormatting>
  <conditionalFormatting sqref="B81">
    <cfRule type="duplicateValues" dxfId="510" priority="18"/>
  </conditionalFormatting>
  <conditionalFormatting sqref="B81">
    <cfRule type="duplicateValues" dxfId="509" priority="19"/>
  </conditionalFormatting>
  <conditionalFormatting sqref="B79">
    <cfRule type="duplicateValues" dxfId="508" priority="13"/>
  </conditionalFormatting>
  <conditionalFormatting sqref="B79">
    <cfRule type="duplicateValues" dxfId="507" priority="14"/>
  </conditionalFormatting>
  <conditionalFormatting sqref="B83">
    <cfRule type="duplicateValues" dxfId="506" priority="11"/>
  </conditionalFormatting>
  <conditionalFormatting sqref="B83">
    <cfRule type="duplicateValues" dxfId="505" priority="12"/>
  </conditionalFormatting>
  <conditionalFormatting sqref="B77">
    <cfRule type="duplicateValues" dxfId="504" priority="10"/>
  </conditionalFormatting>
  <conditionalFormatting sqref="B73">
    <cfRule type="duplicateValues" dxfId="503" priority="9"/>
  </conditionalFormatting>
  <conditionalFormatting sqref="B78">
    <cfRule type="duplicateValues" dxfId="502" priority="15"/>
  </conditionalFormatting>
  <conditionalFormatting sqref="B78 B71">
    <cfRule type="duplicateValues" dxfId="501" priority="16"/>
  </conditionalFormatting>
  <conditionalFormatting sqref="B83">
    <cfRule type="duplicateValues" dxfId="500" priority="6"/>
  </conditionalFormatting>
  <conditionalFormatting sqref="B83">
    <cfRule type="duplicateValues" dxfId="499" priority="7"/>
  </conditionalFormatting>
  <conditionalFormatting sqref="B79">
    <cfRule type="duplicateValues" dxfId="498" priority="8"/>
  </conditionalFormatting>
  <conditionalFormatting sqref="B72">
    <cfRule type="duplicateValues" dxfId="497" priority="17"/>
  </conditionalFormatting>
  <conditionalFormatting sqref="B74">
    <cfRule type="duplicateValues" dxfId="496" priority="5"/>
  </conditionalFormatting>
  <conditionalFormatting sqref="B82">
    <cfRule type="duplicateValues" dxfId="495" priority="3"/>
  </conditionalFormatting>
  <conditionalFormatting sqref="B82">
    <cfRule type="duplicateValues" dxfId="494" priority="4"/>
  </conditionalFormatting>
  <conditionalFormatting sqref="B82">
    <cfRule type="duplicateValues" dxfId="493" priority="1"/>
  </conditionalFormatting>
  <conditionalFormatting sqref="B82">
    <cfRule type="duplicateValues" dxfId="49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H567"/>
  <sheetViews>
    <sheetView workbookViewId="0">
      <selection activeCell="A89" sqref="A8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SUM(D3:D1958)</f>
        <v>446.6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202201143</v>
      </c>
      <c r="B3" s="55" t="s">
        <v>658</v>
      </c>
      <c r="C3" t="str">
        <f>VLOOKUP(B3,summary!$A$5:$B$5006,2,0)</f>
        <v>Bobo Cha Cubes.摩摩喳喳</v>
      </c>
      <c r="D3" s="90">
        <v>2</v>
      </c>
      <c r="E3" s="77"/>
    </row>
    <row r="4" spans="1:5" ht="18.5" x14ac:dyDescent="0.45">
      <c r="A4" s="105">
        <v>202201143</v>
      </c>
      <c r="B4" s="55" t="s">
        <v>667</v>
      </c>
      <c r="C4" t="str">
        <f>VLOOKUP(B4,summary!$A$5:$B$5006,2,0)</f>
        <v>Pong Thai Hai (Wet) 碰大海</v>
      </c>
      <c r="D4" s="90">
        <v>5</v>
      </c>
      <c r="E4" s="77"/>
    </row>
    <row r="5" spans="1:5" ht="18.5" x14ac:dyDescent="0.45">
      <c r="A5" s="105">
        <v>202201143</v>
      </c>
      <c r="B5" s="55" t="s">
        <v>254</v>
      </c>
      <c r="C5" t="str">
        <f>VLOOKUP(B5,summary!$A$5:$B$5006,2,0)</f>
        <v>Sweet Potato Powder番薯粉</v>
      </c>
      <c r="D5" s="90">
        <v>1</v>
      </c>
      <c r="E5" s="77"/>
    </row>
    <row r="6" spans="1:5" ht="18.5" x14ac:dyDescent="0.45">
      <c r="A6" s="105">
        <v>202201143</v>
      </c>
      <c r="B6" s="55" t="s">
        <v>265</v>
      </c>
      <c r="C6" t="str">
        <f>VLOOKUP(B6,summary!$A$5:$B$5006,2,0)</f>
        <v>Potato Starch 风车粉</v>
      </c>
      <c r="D6" s="90">
        <v>1</v>
      </c>
      <c r="E6" s="77"/>
    </row>
    <row r="7" spans="1:5" ht="18.5" x14ac:dyDescent="0.45">
      <c r="A7" s="105">
        <v>202201143</v>
      </c>
      <c r="B7" s="55" t="s">
        <v>299</v>
      </c>
      <c r="C7" t="str">
        <f>VLOOKUP(B7,summary!$A$5:$B$5006,2,0)</f>
        <v>Red Bean红豆</v>
      </c>
      <c r="D7" s="90">
        <v>4</v>
      </c>
      <c r="E7" s="77"/>
    </row>
    <row r="8" spans="1:5" ht="18.5" x14ac:dyDescent="0.45">
      <c r="A8" s="105">
        <v>202201143</v>
      </c>
      <c r="B8" s="55" t="s">
        <v>359</v>
      </c>
      <c r="C8" t="str">
        <f>VLOOKUP(B8,summary!$A$5:$B$5006,2,0)</f>
        <v>Fungus黄 木耳朵</v>
      </c>
      <c r="D8" s="90">
        <v>1</v>
      </c>
      <c r="E8" s="77"/>
    </row>
    <row r="9" spans="1:5" ht="18.5" x14ac:dyDescent="0.45">
      <c r="A9" s="105">
        <v>202201143</v>
      </c>
      <c r="B9" s="55" t="s">
        <v>495</v>
      </c>
      <c r="C9" t="str">
        <f>VLOOKUP(B9,summary!$A$5:$B$5006,2,0)</f>
        <v>Coconut Milk 椰浆</v>
      </c>
      <c r="D9" s="90">
        <v>2</v>
      </c>
      <c r="E9" s="77"/>
    </row>
    <row r="10" spans="1:5" ht="18.5" x14ac:dyDescent="0.45">
      <c r="A10" s="105">
        <v>202201143</v>
      </c>
      <c r="B10" s="55" t="s">
        <v>559</v>
      </c>
      <c r="C10" t="str">
        <f>VLOOKUP(B10,summary!$A$5:$B$5006,2,0)</f>
        <v>Sweet Potato 番薯</v>
      </c>
      <c r="D10" s="90">
        <v>20</v>
      </c>
      <c r="E10" s="77"/>
    </row>
    <row r="11" spans="1:5" ht="18.5" x14ac:dyDescent="0.45">
      <c r="A11" s="105">
        <v>202201143</v>
      </c>
      <c r="B11" s="55" t="s">
        <v>563</v>
      </c>
      <c r="C11" t="str">
        <f>VLOOKUP(B11,summary!$A$5:$B$5006,2,0)</f>
        <v>Yam 芋头</v>
      </c>
      <c r="D11" s="90">
        <v>6</v>
      </c>
      <c r="E11" s="77"/>
    </row>
    <row r="12" spans="1:5" ht="18.5" x14ac:dyDescent="0.45">
      <c r="A12" s="105">
        <v>202201143</v>
      </c>
      <c r="B12" s="55" t="s">
        <v>565</v>
      </c>
      <c r="C12" t="str">
        <f>VLOOKUP(B12,summary!$A$5:$B$5006,2,0)</f>
        <v>Pandan Leaf 班兰叶</v>
      </c>
      <c r="D12" s="90">
        <v>5</v>
      </c>
      <c r="E12" s="77"/>
    </row>
    <row r="13" spans="1:5" ht="18.5" x14ac:dyDescent="0.45">
      <c r="A13" s="105">
        <v>202201143</v>
      </c>
      <c r="B13" s="55" t="s">
        <v>566</v>
      </c>
      <c r="C13" t="str">
        <f>VLOOKUP(B13,summary!$A$5:$B$5006,2,0)</f>
        <v>Lime 酸甘</v>
      </c>
      <c r="D13" s="90">
        <v>1.5</v>
      </c>
      <c r="E13" s="77"/>
    </row>
    <row r="14" spans="1:5" ht="18.5" x14ac:dyDescent="0.45">
      <c r="A14" s="105">
        <v>202201143</v>
      </c>
      <c r="B14" s="55" t="s">
        <v>579</v>
      </c>
      <c r="C14" t="str">
        <f>VLOOKUP(B14,summary!$A$5:$B$5006,2,0)</f>
        <v>Food Coloring - Liquid)颜色-水</v>
      </c>
      <c r="D14" s="90">
        <v>1</v>
      </c>
      <c r="E14" s="77"/>
    </row>
    <row r="15" spans="1:5" ht="18.5" x14ac:dyDescent="0.45">
      <c r="A15" s="105">
        <v>202201144</v>
      </c>
      <c r="B15" s="55" t="s">
        <v>559</v>
      </c>
      <c r="C15" t="str">
        <f>VLOOKUP(B15,summary!$A$5:$B$5006,2,0)</f>
        <v>Sweet Potato 番薯</v>
      </c>
      <c r="D15" s="90">
        <v>20</v>
      </c>
      <c r="E15" s="77"/>
    </row>
    <row r="16" spans="1:5" ht="18.5" x14ac:dyDescent="0.45">
      <c r="A16" s="105">
        <v>202201145</v>
      </c>
      <c r="B16" s="55" t="s">
        <v>340</v>
      </c>
      <c r="C16" t="str">
        <f>VLOOKUP(B16,summary!$A$5:$B$5006,2,0)</f>
        <v>Pearl Barley 薏米</v>
      </c>
      <c r="D16" s="90">
        <v>3</v>
      </c>
      <c r="E16" s="77"/>
    </row>
    <row r="17" spans="1:5" ht="18.5" x14ac:dyDescent="0.45">
      <c r="A17" s="105">
        <v>202201146</v>
      </c>
      <c r="B17" s="55" t="s">
        <v>658</v>
      </c>
      <c r="C17" t="str">
        <f>VLOOKUP(B17,summary!$A$5:$B$5006,2,0)</f>
        <v>Bobo Cha Cubes.摩摩喳喳</v>
      </c>
      <c r="D17" s="90">
        <v>4</v>
      </c>
      <c r="E17" s="77"/>
    </row>
    <row r="18" spans="1:5" ht="18.5" x14ac:dyDescent="0.45">
      <c r="A18" s="105">
        <v>202201146</v>
      </c>
      <c r="B18" s="55" t="s">
        <v>667</v>
      </c>
      <c r="C18" t="str">
        <f>VLOOKUP(B18,summary!$A$5:$B$5006,2,0)</f>
        <v>Pong Thai Hai (Wet) 碰大海</v>
      </c>
      <c r="D18" s="90">
        <v>4</v>
      </c>
      <c r="E18" s="77"/>
    </row>
    <row r="19" spans="1:5" ht="18.5" x14ac:dyDescent="0.45">
      <c r="A19" s="105">
        <v>202201146</v>
      </c>
      <c r="B19" s="55" t="s">
        <v>200</v>
      </c>
      <c r="C19" t="str">
        <f>VLOOKUP(B19,summary!$A$5:$B$5006,2,0)</f>
        <v>Tadpole蝌蚪</v>
      </c>
      <c r="D19" s="90">
        <v>6</v>
      </c>
      <c r="E19" s="77"/>
    </row>
    <row r="20" spans="1:5" ht="18.5" x14ac:dyDescent="0.45">
      <c r="A20" s="105">
        <v>202201146</v>
      </c>
      <c r="B20" s="55" t="s">
        <v>291</v>
      </c>
      <c r="C20" t="str">
        <f>VLOOKUP(B20,summary!$A$5:$B$5006,2,0)</f>
        <v>Atap Seeds in Syrup亚嗒子</v>
      </c>
      <c r="D20" s="90">
        <v>3</v>
      </c>
      <c r="E20" s="77"/>
    </row>
    <row r="21" spans="1:5" ht="18.5" x14ac:dyDescent="0.45">
      <c r="A21" s="105">
        <v>202201146</v>
      </c>
      <c r="B21" s="55" t="s">
        <v>297</v>
      </c>
      <c r="C21" t="str">
        <f>VLOOKUP(B21,summary!$A$5:$B$5006,2,0)</f>
        <v>GingKo Nut (Peel off)白果仁</v>
      </c>
      <c r="D21" s="90">
        <v>2</v>
      </c>
      <c r="E21" s="77"/>
    </row>
    <row r="22" spans="1:5" ht="18.5" x14ac:dyDescent="0.45">
      <c r="A22" s="105">
        <v>202201146</v>
      </c>
      <c r="B22" s="55" t="s">
        <v>351</v>
      </c>
      <c r="C22" t="str">
        <f>VLOOKUP(B22,summary!$A$5:$B$5006,2,0)</f>
        <v>Dried Longan 龙眼干</v>
      </c>
      <c r="D22" s="90">
        <v>4</v>
      </c>
      <c r="E22" s="77"/>
    </row>
    <row r="23" spans="1:5" ht="18.5" x14ac:dyDescent="0.45">
      <c r="A23" s="105">
        <v>202201146</v>
      </c>
      <c r="B23" s="55" t="s">
        <v>495</v>
      </c>
      <c r="C23" t="str">
        <f>VLOOKUP(B23,summary!$A$5:$B$5006,2,0)</f>
        <v>Coconut Milk 椰浆</v>
      </c>
      <c r="D23" s="90">
        <v>3</v>
      </c>
      <c r="E23" s="77"/>
    </row>
    <row r="24" spans="1:5" ht="18.5" x14ac:dyDescent="0.45">
      <c r="A24" s="105">
        <v>202201146</v>
      </c>
      <c r="B24" s="55" t="s">
        <v>530</v>
      </c>
      <c r="C24" t="str">
        <f>VLOOKUP(B24,summary!$A$5:$B$5006,2,0)</f>
        <v>Rock Sugar冰糖</v>
      </c>
      <c r="D24" s="90">
        <v>1</v>
      </c>
      <c r="E24" s="77"/>
    </row>
    <row r="25" spans="1:5" ht="18.5" x14ac:dyDescent="0.45">
      <c r="A25" s="105">
        <v>202201147</v>
      </c>
      <c r="B25" s="55" t="s">
        <v>637</v>
      </c>
      <c r="C25" t="str">
        <f>VLOOKUP(B25,summary!$A$5:$B$5006,2,0)</f>
        <v xml:space="preserve">Fresh Soursop 红毛榴莲 </v>
      </c>
      <c r="D25" s="90">
        <v>1</v>
      </c>
      <c r="E25" s="77"/>
    </row>
    <row r="26" spans="1:5" ht="18.5" x14ac:dyDescent="0.45">
      <c r="A26" s="105">
        <v>202201147</v>
      </c>
      <c r="B26" s="55" t="s">
        <v>646</v>
      </c>
      <c r="C26" t="str">
        <f>VLOOKUP(B26,summary!$A$5:$B$5006,2,0)</f>
        <v>Durian Puree 榴莲</v>
      </c>
      <c r="D26" s="90">
        <v>1</v>
      </c>
      <c r="E26" s="77"/>
    </row>
    <row r="27" spans="1:5" ht="18.5" x14ac:dyDescent="0.45">
      <c r="A27" s="105">
        <v>202201147</v>
      </c>
      <c r="B27" s="55" t="s">
        <v>647</v>
      </c>
      <c r="C27" t="str">
        <f>VLOOKUP(B27,summary!$A$5:$B$5006,2,0)</f>
        <v>Mango Puree芒果</v>
      </c>
      <c r="D27" s="90">
        <v>1</v>
      </c>
      <c r="E27" s="77"/>
    </row>
    <row r="28" spans="1:5" ht="18.5" x14ac:dyDescent="0.45">
      <c r="A28" s="105">
        <v>202201147</v>
      </c>
      <c r="B28" s="55" t="s">
        <v>648</v>
      </c>
      <c r="C28" t="str">
        <f>VLOOKUP(B28,summary!$A$5:$B$5006,2,0)</f>
        <v>Strawberry Puree草莓</v>
      </c>
      <c r="D28" s="90">
        <v>1</v>
      </c>
      <c r="E28" s="77"/>
    </row>
    <row r="29" spans="1:5" ht="18.5" x14ac:dyDescent="0.45">
      <c r="A29" s="105">
        <v>202201147</v>
      </c>
      <c r="B29" s="55" t="s">
        <v>660</v>
      </c>
      <c r="C29" t="str">
        <f>VLOOKUP(B29,summary!$A$5:$B$5006,2,0)</f>
        <v>Chendol浆咯</v>
      </c>
      <c r="D29" s="90">
        <v>1</v>
      </c>
      <c r="E29" s="77"/>
    </row>
    <row r="30" spans="1:5" ht="18.5" x14ac:dyDescent="0.45">
      <c r="A30" s="105">
        <v>202201147</v>
      </c>
      <c r="B30" s="55" t="s">
        <v>332</v>
      </c>
      <c r="C30" t="str">
        <f>VLOOKUP(B30,summary!$A$5:$B$5006,2,0)</f>
        <v>Black Glutinous Rice 黑糯米</v>
      </c>
      <c r="D30" s="90">
        <v>2</v>
      </c>
      <c r="E30" s="77"/>
    </row>
    <row r="31" spans="1:5" ht="18.5" x14ac:dyDescent="0.45">
      <c r="A31" s="105">
        <v>202201147</v>
      </c>
      <c r="B31" s="55" t="s">
        <v>454</v>
      </c>
      <c r="C31" t="str">
        <f>VLOOKUP(B31,summary!$A$5:$B$5006,2,0)</f>
        <v>Fruit Cocktail杂果</v>
      </c>
      <c r="D31" s="90">
        <v>1</v>
      </c>
      <c r="E31" s="77"/>
    </row>
    <row r="32" spans="1:5" ht="18.5" x14ac:dyDescent="0.45">
      <c r="A32" s="105">
        <v>202201147</v>
      </c>
      <c r="B32" s="55" t="s">
        <v>501</v>
      </c>
      <c r="C32" t="str">
        <f>VLOOKUP(B32,summary!$A$5:$B$5006,2,0)</f>
        <v>Coconut Milk 椰浆</v>
      </c>
      <c r="D32" s="90">
        <v>1</v>
      </c>
      <c r="E32" s="77"/>
    </row>
    <row r="33" spans="1:5" ht="18.5" x14ac:dyDescent="0.45">
      <c r="A33" s="105">
        <v>202201147</v>
      </c>
      <c r="B33" s="55" t="s">
        <v>537</v>
      </c>
      <c r="C33" t="str">
        <f>VLOOKUP(B33,summary!$A$5:$B$5006,2,0)</f>
        <v>Fine Sugar 白糖</v>
      </c>
      <c r="D33" s="90">
        <v>1</v>
      </c>
      <c r="E33" s="77"/>
    </row>
    <row r="34" spans="1:5" ht="18.5" x14ac:dyDescent="0.45">
      <c r="A34" s="105">
        <v>202201148</v>
      </c>
      <c r="B34" s="55" t="s">
        <v>660</v>
      </c>
      <c r="C34" t="str">
        <f>VLOOKUP(B34,summary!$A$5:$B$5006,2,0)</f>
        <v>Chendol浆咯</v>
      </c>
      <c r="D34" s="90">
        <v>2</v>
      </c>
      <c r="E34" s="77"/>
    </row>
    <row r="35" spans="1:5" ht="18.5" x14ac:dyDescent="0.45">
      <c r="A35" s="105">
        <v>202201148</v>
      </c>
      <c r="B35" s="55" t="s">
        <v>200</v>
      </c>
      <c r="C35" t="str">
        <f>VLOOKUP(B35,summary!$A$5:$B$5006,2,0)</f>
        <v>Tadpole蝌蚪</v>
      </c>
      <c r="D35" s="90">
        <v>1</v>
      </c>
      <c r="E35" s="77"/>
    </row>
    <row r="36" spans="1:5" ht="18.5" x14ac:dyDescent="0.45">
      <c r="A36" s="105">
        <v>202201148</v>
      </c>
      <c r="B36" s="55" t="s">
        <v>294</v>
      </c>
      <c r="C36" t="str">
        <f>VLOOKUP(B36,summary!$A$5:$B$5006,2,0)</f>
        <v>Chin Chow  仙 草</v>
      </c>
      <c r="D36" s="90">
        <v>4</v>
      </c>
      <c r="E36" s="77"/>
    </row>
    <row r="37" spans="1:5" ht="18.5" x14ac:dyDescent="0.45">
      <c r="A37" s="105">
        <v>202201148</v>
      </c>
      <c r="B37" s="55" t="s">
        <v>433</v>
      </c>
      <c r="C37" t="str">
        <f>VLOOKUP(B37,summary!$A$5:$B$5006,2,0)</f>
        <v>Sea Coconut海底椰</v>
      </c>
      <c r="D37" s="90">
        <v>2</v>
      </c>
      <c r="E37" s="77"/>
    </row>
    <row r="38" spans="1:5" ht="18.5" x14ac:dyDescent="0.45">
      <c r="A38" s="105">
        <v>202201148</v>
      </c>
      <c r="B38" s="55" t="s">
        <v>436</v>
      </c>
      <c r="C38" t="str">
        <f>VLOOKUP(B38,summary!$A$5:$B$5006,2,0)</f>
        <v>Nata De Coco椰果芊 15mm</v>
      </c>
      <c r="D38" s="90">
        <v>1</v>
      </c>
      <c r="E38" s="77"/>
    </row>
    <row r="39" spans="1:5" ht="18.5" x14ac:dyDescent="0.45">
      <c r="A39" s="105">
        <v>202201148</v>
      </c>
      <c r="B39" s="55" t="s">
        <v>441</v>
      </c>
      <c r="C39" t="str">
        <f>VLOOKUP(B39,summary!$A$5:$B$5006,2,0)</f>
        <v>Longan in Syrup龙眼</v>
      </c>
      <c r="D39" s="90">
        <v>1</v>
      </c>
      <c r="E39" s="77"/>
    </row>
    <row r="40" spans="1:5" ht="18.5" x14ac:dyDescent="0.45">
      <c r="A40" s="105">
        <v>202201148</v>
      </c>
      <c r="B40" s="55" t="s">
        <v>550</v>
      </c>
      <c r="C40" t="str">
        <f>VLOOKUP(B40,summary!$A$5:$B$5006,2,0)</f>
        <v>Candy Sugar 片糖</v>
      </c>
      <c r="D40" s="90">
        <v>1</v>
      </c>
      <c r="E40" s="77"/>
    </row>
    <row r="41" spans="1:5" ht="18.5" x14ac:dyDescent="0.45">
      <c r="A41" s="105">
        <v>202201149</v>
      </c>
      <c r="B41" s="55" t="s">
        <v>351</v>
      </c>
      <c r="C41" t="str">
        <f>VLOOKUP(B41,summary!$A$5:$B$5006,2,0)</f>
        <v>Dried Longan 龙眼干</v>
      </c>
      <c r="D41" s="90">
        <v>5</v>
      </c>
      <c r="E41" s="77"/>
    </row>
    <row r="42" spans="1:5" ht="18.5" x14ac:dyDescent="0.45">
      <c r="A42" s="105">
        <v>202201150</v>
      </c>
      <c r="B42" s="55" t="s">
        <v>457</v>
      </c>
      <c r="C42" t="str">
        <f>VLOOKUP(B42,summary!$A$5:$B$5006,2,0)</f>
        <v>Fruit Cocktail杂果</v>
      </c>
      <c r="D42" s="90">
        <v>1</v>
      </c>
      <c r="E42" s="77"/>
    </row>
    <row r="43" spans="1:5" ht="18.5" x14ac:dyDescent="0.45">
      <c r="A43" s="105">
        <v>202201150</v>
      </c>
      <c r="B43" s="55" t="s">
        <v>537</v>
      </c>
      <c r="C43" t="str">
        <f>VLOOKUP(B43,summary!$A$5:$B$5006,2,0)</f>
        <v>Fine Sugar 白糖</v>
      </c>
      <c r="D43" s="90">
        <v>1</v>
      </c>
      <c r="E43" s="77"/>
    </row>
    <row r="44" spans="1:5" ht="18.5" x14ac:dyDescent="0.45">
      <c r="A44" s="105">
        <v>202201151</v>
      </c>
      <c r="B44" s="55" t="s">
        <v>651</v>
      </c>
      <c r="C44" t="str">
        <f>VLOOKUP(B44,summary!$A$5:$B$5006,2,0)</f>
        <v>Avocodo 鳄梨酱</v>
      </c>
      <c r="D44" s="90">
        <v>1</v>
      </c>
      <c r="E44" s="77"/>
    </row>
    <row r="45" spans="1:5" ht="18.5" x14ac:dyDescent="0.45">
      <c r="A45" s="105">
        <v>202201151</v>
      </c>
      <c r="B45" s="55" t="s">
        <v>219</v>
      </c>
      <c r="C45" t="str">
        <f>VLOOKUP(B45,summary!$A$5:$B$5006,2,0)</f>
        <v>Jelly Powder 文头雪粉</v>
      </c>
      <c r="D45" s="90">
        <v>1</v>
      </c>
      <c r="E45" s="77"/>
    </row>
    <row r="46" spans="1:5" ht="18.5" x14ac:dyDescent="0.45">
      <c r="A46" s="105">
        <v>202201151</v>
      </c>
      <c r="B46" s="55" t="s">
        <v>223</v>
      </c>
      <c r="C46" t="str">
        <f>VLOOKUP(B46,summary!$A$5:$B$5006,2,0)</f>
        <v>Agar Powder菜燕粉</v>
      </c>
      <c r="D46" s="90">
        <v>1</v>
      </c>
      <c r="E46" s="77"/>
    </row>
    <row r="47" spans="1:5" ht="18.5" x14ac:dyDescent="0.45">
      <c r="A47" s="105">
        <v>202201151</v>
      </c>
      <c r="B47" s="55" t="s">
        <v>454</v>
      </c>
      <c r="C47" t="str">
        <f>VLOOKUP(B47,summary!$A$5:$B$5006,2,0)</f>
        <v>Fruit Cocktail杂果</v>
      </c>
      <c r="D47" s="90">
        <v>1</v>
      </c>
      <c r="E47" s="77"/>
    </row>
    <row r="48" spans="1:5" ht="18.5" x14ac:dyDescent="0.45">
      <c r="A48" s="105">
        <v>202201151</v>
      </c>
      <c r="B48" s="55" t="s">
        <v>486</v>
      </c>
      <c r="C48" t="str">
        <f>VLOOKUP(B48,summary!$A$5:$B$5006,2,0)</f>
        <v>Peach 桃畔</v>
      </c>
      <c r="D48" s="90">
        <v>1</v>
      </c>
      <c r="E48" s="77"/>
    </row>
    <row r="49" spans="1:5" ht="18.5" x14ac:dyDescent="0.45">
      <c r="A49" s="105">
        <v>202201151</v>
      </c>
      <c r="B49" s="55" t="s">
        <v>562</v>
      </c>
      <c r="C49" t="str">
        <f>VLOOKUP(B49,summary!$A$5:$B$5006,2,0)</f>
        <v>Yam 芋头</v>
      </c>
      <c r="D49" s="90">
        <v>5</v>
      </c>
      <c r="E49" s="77"/>
    </row>
    <row r="50" spans="1:5" ht="18.5" x14ac:dyDescent="0.45">
      <c r="A50" s="105">
        <v>202201151</v>
      </c>
      <c r="B50" s="55" t="s">
        <v>565</v>
      </c>
      <c r="C50" t="str">
        <f>VLOOKUP(B50,summary!$A$5:$B$5006,2,0)</f>
        <v>Pandan Leaf 班兰叶</v>
      </c>
      <c r="D50" s="90">
        <v>5</v>
      </c>
      <c r="E50" s="77"/>
    </row>
    <row r="51" spans="1:5" ht="18.5" x14ac:dyDescent="0.45">
      <c r="A51" s="105">
        <v>202201152</v>
      </c>
      <c r="B51" s="55" t="s">
        <v>299</v>
      </c>
      <c r="C51" t="str">
        <f>VLOOKUP(B51,summary!$A$5:$B$5006,2,0)</f>
        <v>Red Bean红豆</v>
      </c>
      <c r="D51" s="90">
        <v>3</v>
      </c>
      <c r="E51" s="77"/>
    </row>
    <row r="52" spans="1:5" ht="18.5" x14ac:dyDescent="0.45">
      <c r="A52" s="105">
        <v>202201152</v>
      </c>
      <c r="B52" s="55" t="s">
        <v>314</v>
      </c>
      <c r="C52" t="str">
        <f>VLOOKUP(B52,summary!$A$5:$B$5006,2,0)</f>
        <v>Green Bean 绿豆</v>
      </c>
      <c r="D52" s="90">
        <v>3</v>
      </c>
      <c r="E52" s="77"/>
    </row>
    <row r="53" spans="1:5" ht="18.5" x14ac:dyDescent="0.45">
      <c r="A53" s="105">
        <v>202201153</v>
      </c>
      <c r="B53" s="55" t="s">
        <v>646</v>
      </c>
      <c r="C53" t="str">
        <f>VLOOKUP(B53,summary!$A$5:$B$5006,2,0)</f>
        <v>Durian Puree 榴莲</v>
      </c>
      <c r="D53" s="90">
        <v>1</v>
      </c>
      <c r="E53" s="77"/>
    </row>
    <row r="54" spans="1:5" ht="18.5" x14ac:dyDescent="0.45">
      <c r="A54" s="105">
        <v>202201153</v>
      </c>
      <c r="B54" s="55" t="s">
        <v>660</v>
      </c>
      <c r="C54" t="str">
        <f>VLOOKUP(B54,summary!$A$5:$B$5006,2,0)</f>
        <v>Chendol浆咯</v>
      </c>
      <c r="D54" s="90">
        <v>1</v>
      </c>
      <c r="E54" s="77"/>
    </row>
    <row r="55" spans="1:5" ht="18.5" x14ac:dyDescent="0.45">
      <c r="A55" s="105">
        <v>202201153</v>
      </c>
      <c r="B55" s="55" t="s">
        <v>291</v>
      </c>
      <c r="C55" t="str">
        <f>VLOOKUP(B55,summary!$A$5:$B$5006,2,0)</f>
        <v>Atap Seeds in Syrup亚嗒子</v>
      </c>
      <c r="D55" s="90">
        <v>1</v>
      </c>
      <c r="E55" s="77"/>
    </row>
    <row r="56" spans="1:5" ht="18.5" x14ac:dyDescent="0.45">
      <c r="A56" s="105">
        <v>202201153</v>
      </c>
      <c r="B56" s="55" t="s">
        <v>347</v>
      </c>
      <c r="C56" t="str">
        <f>VLOOKUP(B56,summary!$A$5:$B$5006,2,0)</f>
        <v>Small Sago 小丸</v>
      </c>
      <c r="D56" s="90">
        <v>1</v>
      </c>
      <c r="E56" s="77"/>
    </row>
    <row r="57" spans="1:5" ht="18.5" x14ac:dyDescent="0.45">
      <c r="A57" s="105">
        <v>202201153</v>
      </c>
      <c r="B57" s="55" t="s">
        <v>433</v>
      </c>
      <c r="C57" t="str">
        <f>VLOOKUP(B57,summary!$A$5:$B$5006,2,0)</f>
        <v>Sea Coconut海底椰</v>
      </c>
      <c r="D57" s="90">
        <v>2</v>
      </c>
      <c r="E57" s="77"/>
    </row>
    <row r="58" spans="1:5" ht="18.5" x14ac:dyDescent="0.45">
      <c r="A58" s="105">
        <v>202201153</v>
      </c>
      <c r="B58" s="55" t="s">
        <v>457</v>
      </c>
      <c r="C58" t="str">
        <f>VLOOKUP(B58,summary!$A$5:$B$5006,2,0)</f>
        <v>Fruit Cocktail杂果</v>
      </c>
      <c r="D58" s="90">
        <v>1</v>
      </c>
      <c r="E58" s="77"/>
    </row>
    <row r="59" spans="1:5" ht="18.5" x14ac:dyDescent="0.45">
      <c r="A59" s="105">
        <v>202201153</v>
      </c>
      <c r="B59" s="55" t="s">
        <v>537</v>
      </c>
      <c r="C59" t="str">
        <f>VLOOKUP(B59,summary!$A$5:$B$5006,2,0)</f>
        <v>Fine Sugar 白糖</v>
      </c>
      <c r="D59" s="90">
        <v>1</v>
      </c>
      <c r="E59" s="77"/>
    </row>
    <row r="60" spans="1:5" ht="18.5" x14ac:dyDescent="0.45">
      <c r="A60" s="105">
        <v>202201153</v>
      </c>
      <c r="B60" s="55" t="s">
        <v>563</v>
      </c>
      <c r="C60" t="str">
        <f>VLOOKUP(B60,summary!$A$5:$B$5006,2,0)</f>
        <v>Yam 芋头</v>
      </c>
      <c r="D60" s="90">
        <v>5</v>
      </c>
      <c r="E60" s="77"/>
    </row>
    <row r="61" spans="1:5" ht="18.5" x14ac:dyDescent="0.45">
      <c r="A61" s="105">
        <v>202201153</v>
      </c>
      <c r="B61" s="55" t="s">
        <v>559</v>
      </c>
      <c r="C61" t="str">
        <f>VLOOKUP(B61,summary!$A$5:$B$5006,2,0)</f>
        <v>Sweet Potato 番薯</v>
      </c>
      <c r="D61" s="90">
        <v>20</v>
      </c>
      <c r="E61" s="77"/>
    </row>
    <row r="62" spans="1:5" ht="18.5" x14ac:dyDescent="0.45">
      <c r="A62" s="105">
        <v>202201154</v>
      </c>
      <c r="B62" s="55" t="s">
        <v>537</v>
      </c>
      <c r="C62" t="str">
        <f>VLOOKUP(B62,summary!$A$5:$B$5006,2,0)</f>
        <v>Fine Sugar 白糖</v>
      </c>
      <c r="D62" s="90">
        <v>6</v>
      </c>
      <c r="E62" s="77"/>
    </row>
    <row r="63" spans="1:5" ht="18.5" x14ac:dyDescent="0.45">
      <c r="A63" s="105">
        <v>202201155</v>
      </c>
      <c r="B63" s="55" t="s">
        <v>351</v>
      </c>
      <c r="C63" t="str">
        <f>VLOOKUP(B63,summary!$A$5:$B$5006,2,0)</f>
        <v>Dried Longan 龙眼干</v>
      </c>
      <c r="D63" s="90">
        <v>2</v>
      </c>
      <c r="E63" s="77"/>
    </row>
    <row r="64" spans="1:5" ht="18.5" x14ac:dyDescent="0.45">
      <c r="A64" s="105">
        <v>202201155</v>
      </c>
      <c r="B64" s="55" t="s">
        <v>441</v>
      </c>
      <c r="C64" t="str">
        <f>VLOOKUP(B64,summary!$A$5:$B$5006,2,0)</f>
        <v>Longan in Syrup龙眼</v>
      </c>
      <c r="D64" s="90">
        <v>1</v>
      </c>
      <c r="E64" s="77"/>
    </row>
    <row r="65" spans="1:5" ht="18.5" x14ac:dyDescent="0.45">
      <c r="A65" s="105">
        <v>202201155</v>
      </c>
      <c r="B65" s="55" t="s">
        <v>484</v>
      </c>
      <c r="C65" t="str">
        <f>VLOOKUP(B65,summary!$A$5:$B$5006,2,0)</f>
        <v>GingKo Nut白果罐</v>
      </c>
      <c r="D65" s="90">
        <v>1</v>
      </c>
      <c r="E65" s="77"/>
    </row>
    <row r="66" spans="1:5" ht="18.5" x14ac:dyDescent="0.45">
      <c r="A66" s="105">
        <v>202201156</v>
      </c>
      <c r="B66" s="55" t="s">
        <v>667</v>
      </c>
      <c r="C66" t="str">
        <f>VLOOKUP(B66,summary!$A$5:$B$5006,2,0)</f>
        <v>Pong Thai Hai (Wet) 碰大海</v>
      </c>
      <c r="D66" s="90">
        <v>3</v>
      </c>
      <c r="E66" s="77"/>
    </row>
    <row r="67" spans="1:5" ht="18.5" x14ac:dyDescent="0.45">
      <c r="A67" s="105">
        <v>202201156</v>
      </c>
      <c r="B67" s="55" t="s">
        <v>305</v>
      </c>
      <c r="C67" t="str">
        <f>VLOOKUP(B67,summary!$A$5:$B$5006,2,0)</f>
        <v>Small Red Bean小红豆</v>
      </c>
      <c r="D67" s="90">
        <v>3</v>
      </c>
      <c r="E67" s="77"/>
    </row>
    <row r="68" spans="1:5" ht="18.5" x14ac:dyDescent="0.45">
      <c r="A68" s="105">
        <v>202201156</v>
      </c>
      <c r="B68" s="55" t="s">
        <v>331</v>
      </c>
      <c r="C68" t="str">
        <f>VLOOKUP(B68,summary!$A$5:$B$5006,2,0)</f>
        <v>Black Glutinous Rice 黑糯米</v>
      </c>
      <c r="D68" s="90">
        <v>2</v>
      </c>
      <c r="E68" s="77"/>
    </row>
    <row r="69" spans="1:5" ht="18.5" x14ac:dyDescent="0.45">
      <c r="A69" s="105">
        <v>202201156</v>
      </c>
      <c r="B69" s="55" t="s">
        <v>351</v>
      </c>
      <c r="C69" t="str">
        <f>VLOOKUP(B69,summary!$A$5:$B$5006,2,0)</f>
        <v>Dried Longan 龙眼干</v>
      </c>
      <c r="D69" s="90">
        <v>10</v>
      </c>
      <c r="E69" s="77"/>
    </row>
    <row r="70" spans="1:5" ht="18.5" x14ac:dyDescent="0.45">
      <c r="A70" s="105">
        <v>202201156</v>
      </c>
      <c r="B70" s="55" t="s">
        <v>441</v>
      </c>
      <c r="C70" t="str">
        <f>VLOOKUP(B70,summary!$A$5:$B$5006,2,0)</f>
        <v>Longan in Syrup龙眼</v>
      </c>
      <c r="D70" s="90">
        <v>6</v>
      </c>
      <c r="E70" s="77"/>
    </row>
    <row r="71" spans="1:5" ht="18.5" x14ac:dyDescent="0.45">
      <c r="A71" s="105">
        <v>202201156</v>
      </c>
      <c r="B71" s="55" t="s">
        <v>495</v>
      </c>
      <c r="C71" t="str">
        <f>VLOOKUP(B71,summary!$A$5:$B$5006,2,0)</f>
        <v>Coconut Milk 椰浆</v>
      </c>
      <c r="D71" s="90">
        <v>3</v>
      </c>
      <c r="E71" s="77"/>
    </row>
    <row r="72" spans="1:5" ht="18.5" x14ac:dyDescent="0.45">
      <c r="A72" s="105">
        <v>202201156</v>
      </c>
      <c r="B72" s="55" t="s">
        <v>563</v>
      </c>
      <c r="C72" t="str">
        <f>VLOOKUP(B72,summary!$A$5:$B$5006,2,0)</f>
        <v>Yam 芋头</v>
      </c>
      <c r="D72" s="90">
        <v>4.8</v>
      </c>
      <c r="E72" s="77"/>
    </row>
    <row r="73" spans="1:5" ht="18.5" x14ac:dyDescent="0.45">
      <c r="A73" s="105">
        <v>202201156</v>
      </c>
      <c r="B73" s="55" t="s">
        <v>565</v>
      </c>
      <c r="C73" t="str">
        <f>VLOOKUP(B73,summary!$A$5:$B$5006,2,0)</f>
        <v>Pandan Leaf 班兰叶</v>
      </c>
      <c r="D73" s="90">
        <v>7</v>
      </c>
      <c r="E73" s="77"/>
    </row>
    <row r="74" spans="1:5" ht="18.5" x14ac:dyDescent="0.45">
      <c r="A74" s="105">
        <v>202201156</v>
      </c>
      <c r="B74" s="55" t="s">
        <v>566</v>
      </c>
      <c r="C74" t="str">
        <f>VLOOKUP(B74,summary!$A$5:$B$5006,2,0)</f>
        <v>Lime 酸甘</v>
      </c>
      <c r="D74" s="90">
        <v>3</v>
      </c>
      <c r="E74" s="77"/>
    </row>
    <row r="75" spans="1:5" ht="18.5" x14ac:dyDescent="0.45">
      <c r="A75" s="105">
        <v>202201157</v>
      </c>
      <c r="B75" s="55" t="s">
        <v>389</v>
      </c>
      <c r="C75" t="str">
        <f>VLOOKUP(B75,summary!$A$5:$B$5006,2,0)</f>
        <v>Fine Salt  幼盐</v>
      </c>
      <c r="D75" s="90">
        <v>1</v>
      </c>
      <c r="E75" s="77"/>
    </row>
    <row r="76" spans="1:5" ht="18.5" x14ac:dyDescent="0.45">
      <c r="A76" s="105">
        <v>202201157</v>
      </c>
      <c r="B76" s="55" t="s">
        <v>299</v>
      </c>
      <c r="C76" t="str">
        <f>VLOOKUP(B76,summary!$A$5:$B$5006,2,0)</f>
        <v>Red Bean红豆</v>
      </c>
      <c r="D76" s="90">
        <v>1</v>
      </c>
      <c r="E76" s="77"/>
    </row>
    <row r="77" spans="1:5" ht="18.5" x14ac:dyDescent="0.45">
      <c r="A77" s="105">
        <v>202201157</v>
      </c>
      <c r="B77" s="55" t="s">
        <v>340</v>
      </c>
      <c r="C77" t="str">
        <f>VLOOKUP(B77,summary!$A$5:$B$5006,2,0)</f>
        <v>Pearl Barley 薏米</v>
      </c>
      <c r="D77" s="90">
        <v>1</v>
      </c>
      <c r="E77" s="77"/>
    </row>
    <row r="78" spans="1:5" ht="18.5" x14ac:dyDescent="0.45">
      <c r="A78" s="105">
        <v>202201157</v>
      </c>
      <c r="B78" s="55" t="s">
        <v>565</v>
      </c>
      <c r="C78" t="str">
        <f>VLOOKUP(B78,summary!$A$5:$B$5006,2,0)</f>
        <v>Pandan Leaf 班兰叶</v>
      </c>
      <c r="D78" s="90">
        <v>1</v>
      </c>
      <c r="E78" s="77"/>
    </row>
    <row r="79" spans="1:5" ht="18.5" x14ac:dyDescent="0.45">
      <c r="A79" s="105">
        <v>202201158</v>
      </c>
      <c r="B79" s="55" t="s">
        <v>331</v>
      </c>
      <c r="C79" t="str">
        <f>VLOOKUP(B79,summary!$A$5:$B$5006,2,0)</f>
        <v>Black Glutinous Rice 黑糯米</v>
      </c>
      <c r="D79" s="90">
        <v>1</v>
      </c>
      <c r="E79" s="77"/>
    </row>
    <row r="80" spans="1:5" ht="18.5" x14ac:dyDescent="0.45">
      <c r="A80" s="105">
        <v>202201158</v>
      </c>
      <c r="B80" s="55" t="s">
        <v>314</v>
      </c>
      <c r="C80" t="str">
        <f>VLOOKUP(B80,summary!$A$5:$B$5006,2,0)</f>
        <v>Green Bean 绿豆</v>
      </c>
      <c r="D80" s="90">
        <v>1</v>
      </c>
      <c r="E80" s="77"/>
    </row>
    <row r="81" spans="1:5" ht="18.5" x14ac:dyDescent="0.45">
      <c r="A81" s="105">
        <v>202201158</v>
      </c>
      <c r="B81" s="55" t="s">
        <v>299</v>
      </c>
      <c r="C81" t="str">
        <f>VLOOKUP(B81,summary!$A$5:$B$5006,2,0)</f>
        <v>Red Bean红豆</v>
      </c>
      <c r="D81" s="90">
        <v>2</v>
      </c>
      <c r="E81" s="77"/>
    </row>
    <row r="82" spans="1:5" ht="18.5" x14ac:dyDescent="0.45">
      <c r="A82" s="105">
        <v>202201158</v>
      </c>
      <c r="B82" s="55" t="s">
        <v>575</v>
      </c>
      <c r="C82" t="str">
        <f>VLOOKUP(B82,summary!$A$5:$B$5006,2,0)</f>
        <v>BUTTERFLY PEAS</v>
      </c>
      <c r="D82" s="90">
        <v>1</v>
      </c>
      <c r="E82" s="77"/>
    </row>
    <row r="83" spans="1:5" ht="18.5" x14ac:dyDescent="0.45">
      <c r="A83" s="105">
        <v>202201158</v>
      </c>
      <c r="B83" s="55" t="s">
        <v>533</v>
      </c>
      <c r="C83" t="str">
        <f>VLOOKUP(B83,summary!$A$5:$B$5006,2,0)</f>
        <v>Brown Sugar 黑糖</v>
      </c>
      <c r="D83" s="90">
        <v>1</v>
      </c>
      <c r="E83" s="77"/>
    </row>
    <row r="84" spans="1:5" ht="18.5" x14ac:dyDescent="0.45">
      <c r="A84" s="105">
        <v>202201158</v>
      </c>
      <c r="B84" s="55" t="s">
        <v>545</v>
      </c>
      <c r="C84" t="str">
        <f>VLOOKUP(B84,summary!$A$5:$B$5006,2,0)</f>
        <v>Coconut Sugar椰糖</v>
      </c>
      <c r="D84" s="90">
        <v>1</v>
      </c>
      <c r="E84" s="77"/>
    </row>
    <row r="85" spans="1:5" ht="18.5" x14ac:dyDescent="0.45">
      <c r="A85" s="105">
        <v>202201158</v>
      </c>
      <c r="B85" s="55" t="s">
        <v>441</v>
      </c>
      <c r="C85" t="str">
        <f>VLOOKUP(B85,summary!$A$5:$B$5006,2,0)</f>
        <v>Longan in Syrup龙眼</v>
      </c>
      <c r="D85" s="90">
        <v>1</v>
      </c>
      <c r="E85" s="77"/>
    </row>
    <row r="86" spans="1:5" ht="18.5" x14ac:dyDescent="0.45">
      <c r="A86" s="105">
        <v>202201158</v>
      </c>
      <c r="B86" s="55" t="s">
        <v>900</v>
      </c>
      <c r="C86" t="str">
        <f>VLOOKUP(B86,summary!$A$5:$B$5006,2,0)</f>
        <v>CUSTOM MADE CHENDOL Chendol浆咯</v>
      </c>
      <c r="D86" s="90">
        <v>3</v>
      </c>
      <c r="E86" s="77"/>
    </row>
    <row r="87" spans="1:5" ht="18.5" x14ac:dyDescent="0.45">
      <c r="A87" s="105">
        <v>202201158</v>
      </c>
      <c r="B87" s="55" t="s">
        <v>565</v>
      </c>
      <c r="C87" t="str">
        <f>VLOOKUP(B87,summary!$A$5:$B$5006,2,0)</f>
        <v>Pandan Leaf 班兰叶</v>
      </c>
      <c r="D87" s="90">
        <v>1</v>
      </c>
      <c r="E87" s="77"/>
    </row>
    <row r="88" spans="1:5" ht="18.5" x14ac:dyDescent="0.45">
      <c r="A88" s="105">
        <v>202201158</v>
      </c>
      <c r="B88" s="55" t="s">
        <v>559</v>
      </c>
      <c r="C88" t="str">
        <f>VLOOKUP(B88,summary!$A$5:$B$5006,2,0)</f>
        <v>Sweet Potato 番薯</v>
      </c>
      <c r="D88" s="90">
        <v>3</v>
      </c>
      <c r="E88" s="77"/>
    </row>
    <row r="89" spans="1:5" ht="18.5" x14ac:dyDescent="0.45">
      <c r="A89" s="105">
        <v>202201160</v>
      </c>
      <c r="B89" s="55" t="s">
        <v>658</v>
      </c>
      <c r="C89" t="str">
        <f>VLOOKUP(B89,summary!$A$5:$B$5006,2,0)</f>
        <v>Bobo Cha Cubes.摩摩喳喳</v>
      </c>
      <c r="D89" s="90">
        <v>1</v>
      </c>
      <c r="E89" s="77"/>
    </row>
    <row r="90" spans="1:5" ht="18.5" x14ac:dyDescent="0.45">
      <c r="A90" s="105">
        <v>202201160</v>
      </c>
      <c r="B90" s="55" t="s">
        <v>299</v>
      </c>
      <c r="C90" t="str">
        <f>VLOOKUP(B90,summary!$A$5:$B$5006,2,0)</f>
        <v>Red Bean红豆</v>
      </c>
      <c r="D90" s="90">
        <v>2</v>
      </c>
      <c r="E90" s="77"/>
    </row>
    <row r="91" spans="1:5" ht="18.5" x14ac:dyDescent="0.45">
      <c r="A91" s="105">
        <v>202201160</v>
      </c>
      <c r="B91" s="55" t="s">
        <v>314</v>
      </c>
      <c r="C91" t="str">
        <f>VLOOKUP(B91,summary!$A$5:$B$5006,2,0)</f>
        <v>Green Bean 绿豆</v>
      </c>
      <c r="D91" s="90">
        <v>1</v>
      </c>
      <c r="E91" s="77"/>
    </row>
    <row r="92" spans="1:5" ht="18.5" x14ac:dyDescent="0.45">
      <c r="A92" s="105">
        <v>202201160</v>
      </c>
      <c r="B92" s="55" t="s">
        <v>291</v>
      </c>
      <c r="C92" t="str">
        <f>VLOOKUP(B92,summary!$A$5:$B$5006,2,0)</f>
        <v>Atap Seeds in Syrup亚嗒子</v>
      </c>
      <c r="D92" s="90">
        <v>2</v>
      </c>
      <c r="E92" s="77"/>
    </row>
    <row r="93" spans="1:5" ht="18.5" x14ac:dyDescent="0.45">
      <c r="A93" s="105">
        <v>202201160</v>
      </c>
      <c r="B93" s="55" t="s">
        <v>351</v>
      </c>
      <c r="C93" t="str">
        <f>VLOOKUP(B93,summary!$A$5:$B$5006,2,0)</f>
        <v>Dried Longan 龙眼干</v>
      </c>
      <c r="D93" s="90">
        <v>4</v>
      </c>
      <c r="E93" s="77"/>
    </row>
    <row r="94" spans="1:5" ht="18.5" x14ac:dyDescent="0.45">
      <c r="A94" s="105">
        <v>202201160</v>
      </c>
      <c r="B94" s="55" t="s">
        <v>331</v>
      </c>
      <c r="C94" t="str">
        <f>VLOOKUP(B94,summary!$A$5:$B$5006,2,0)</f>
        <v>Black Glutinous Rice 黑糯米</v>
      </c>
      <c r="D94" s="90">
        <v>1</v>
      </c>
      <c r="E94" s="77"/>
    </row>
    <row r="95" spans="1:5" ht="18.5" x14ac:dyDescent="0.45">
      <c r="A95" s="105">
        <v>202201160</v>
      </c>
      <c r="B95" s="55" t="s">
        <v>340</v>
      </c>
      <c r="C95" t="str">
        <f>VLOOKUP(B95,summary!$A$5:$B$5006,2,0)</f>
        <v>Pearl Barley 薏米</v>
      </c>
      <c r="D95" s="90">
        <v>1</v>
      </c>
      <c r="E95" s="77"/>
    </row>
    <row r="96" spans="1:5" ht="18.5" x14ac:dyDescent="0.45">
      <c r="A96" s="105">
        <v>202201160</v>
      </c>
      <c r="B96" s="55" t="s">
        <v>389</v>
      </c>
      <c r="C96" t="str">
        <f>VLOOKUP(B96,summary!$A$5:$B$5006,2,0)</f>
        <v>Fine Salt  幼盐</v>
      </c>
      <c r="D96" s="90">
        <v>1</v>
      </c>
      <c r="E96" s="77"/>
    </row>
    <row r="97" spans="1:5" ht="18.5" x14ac:dyDescent="0.45">
      <c r="A97" s="105">
        <v>202201160</v>
      </c>
      <c r="B97" s="55" t="s">
        <v>254</v>
      </c>
      <c r="C97" t="str">
        <f>VLOOKUP(B97,summary!$A$5:$B$5006,2,0)</f>
        <v>Sweet Potato Powder番薯粉</v>
      </c>
      <c r="D97" s="90">
        <v>1</v>
      </c>
      <c r="E97" s="77"/>
    </row>
    <row r="98" spans="1:5" ht="18.5" customHeight="1" x14ac:dyDescent="0.45">
      <c r="A98" s="105">
        <v>202201160</v>
      </c>
      <c r="B98" s="55" t="s">
        <v>458</v>
      </c>
      <c r="C98" t="str">
        <f>VLOOKUP(B98,summary!$A$5:$B$5006,2,0)</f>
        <v>Cream Corn玉米浆</v>
      </c>
      <c r="D98" s="90">
        <v>1</v>
      </c>
      <c r="E98" s="77"/>
    </row>
    <row r="99" spans="1:5" ht="18.5" customHeight="1" x14ac:dyDescent="0.45">
      <c r="A99" s="105">
        <v>202201160</v>
      </c>
      <c r="B99" s="55" t="s">
        <v>441</v>
      </c>
      <c r="C99" t="str">
        <f>VLOOKUP(B99,summary!$A$5:$B$5006,2,0)</f>
        <v>Longan in Syrup龙眼</v>
      </c>
      <c r="D99" s="90">
        <v>1</v>
      </c>
      <c r="E99" s="77"/>
    </row>
    <row r="100" spans="1:5" ht="18.5" customHeight="1" x14ac:dyDescent="0.45">
      <c r="A100" s="105">
        <v>202201160</v>
      </c>
      <c r="B100" s="55" t="s">
        <v>446</v>
      </c>
      <c r="C100" t="str">
        <f>VLOOKUP(B100,summary!$A$5:$B$5006,2,0)</f>
        <v>Lychee in Syrup荔枝</v>
      </c>
      <c r="D100" s="90">
        <v>2</v>
      </c>
      <c r="E100" s="77"/>
    </row>
    <row r="101" spans="1:5" ht="18.5" customHeight="1" x14ac:dyDescent="0.45">
      <c r="A101" s="105">
        <v>202201160</v>
      </c>
      <c r="B101" s="55" t="s">
        <v>578</v>
      </c>
      <c r="C101" t="str">
        <f>VLOOKUP(B101,summary!$A$5:$B$5006,2,0)</f>
        <v>Yu Tiao 油条</v>
      </c>
      <c r="D101" s="90">
        <v>10</v>
      </c>
      <c r="E101" s="77"/>
    </row>
    <row r="102" spans="1:5" ht="18.5" customHeight="1" x14ac:dyDescent="0.45">
      <c r="A102" s="105">
        <v>202201160</v>
      </c>
      <c r="B102" s="55" t="s">
        <v>565</v>
      </c>
      <c r="C102" t="str">
        <f>VLOOKUP(B102,summary!$A$5:$B$5006,2,0)</f>
        <v>Pandan Leaf 班兰叶</v>
      </c>
      <c r="D102" s="90">
        <v>2</v>
      </c>
      <c r="E102" s="77"/>
    </row>
    <row r="103" spans="1:5" ht="18.5" customHeight="1" x14ac:dyDescent="0.45">
      <c r="A103" s="105">
        <v>202201160</v>
      </c>
      <c r="B103" s="55" t="s">
        <v>559</v>
      </c>
      <c r="C103" t="str">
        <f>VLOOKUP(B103,summary!$A$5:$B$5006,2,0)</f>
        <v>Sweet Potato 番薯</v>
      </c>
      <c r="D103" s="90">
        <v>15</v>
      </c>
      <c r="E103" s="77"/>
    </row>
    <row r="104" spans="1:5" ht="18.5" customHeight="1" x14ac:dyDescent="0.45">
      <c r="A104" s="105">
        <v>202201160</v>
      </c>
      <c r="B104" s="55" t="s">
        <v>562</v>
      </c>
      <c r="C104" t="str">
        <f>VLOOKUP(B104,summary!$A$5:$B$5006,2,0)</f>
        <v>Yam 芋头</v>
      </c>
      <c r="D104" s="90">
        <v>3</v>
      </c>
      <c r="E104" s="77"/>
    </row>
    <row r="105" spans="1:5" ht="18.5" customHeight="1" x14ac:dyDescent="0.45">
      <c r="A105" s="105">
        <v>202201160</v>
      </c>
      <c r="B105" s="55" t="s">
        <v>566</v>
      </c>
      <c r="C105" t="str">
        <f>VLOOKUP(B105,summary!$A$5:$B$5006,2,0)</f>
        <v>Lime 酸甘</v>
      </c>
      <c r="D105" s="90">
        <v>1</v>
      </c>
      <c r="E105" s="77"/>
    </row>
    <row r="106" spans="1:5" ht="18.5" customHeight="1" x14ac:dyDescent="0.45">
      <c r="A106" s="105">
        <v>202201161</v>
      </c>
      <c r="B106" s="55" t="s">
        <v>475</v>
      </c>
      <c r="C106" t="str">
        <f>VLOOKUP(B106,summary!$A$5:$B$5006,2,0)</f>
        <v>Evaporated Creamer淡奶水</v>
      </c>
      <c r="D106" s="90">
        <v>2</v>
      </c>
      <c r="E106" s="77"/>
    </row>
    <row r="107" spans="1:5" ht="18.5" customHeight="1" x14ac:dyDescent="0.45">
      <c r="A107" s="105">
        <v>202201161</v>
      </c>
      <c r="B107" s="55" t="s">
        <v>477</v>
      </c>
      <c r="C107" t="str">
        <f>VLOOKUP(B107,summary!$A$5:$B$5006,2,0)</f>
        <v>Sweetened Creamer 练奶</v>
      </c>
      <c r="D107" s="78">
        <v>4</v>
      </c>
      <c r="E107" s="77"/>
    </row>
    <row r="108" spans="1:5" ht="18.5" customHeight="1" x14ac:dyDescent="0.45">
      <c r="A108" s="105">
        <v>202201161</v>
      </c>
      <c r="B108" s="55" t="s">
        <v>537</v>
      </c>
      <c r="C108" t="str">
        <f>VLOOKUP(B108,summary!$A$5:$B$5006,2,0)</f>
        <v>Fine Sugar 白糖</v>
      </c>
      <c r="D108" s="78">
        <v>1</v>
      </c>
      <c r="E108" s="77"/>
    </row>
    <row r="109" spans="1:5" ht="18.5" customHeight="1" x14ac:dyDescent="0.45">
      <c r="A109" s="105">
        <v>202201162</v>
      </c>
      <c r="B109" s="55" t="s">
        <v>646</v>
      </c>
      <c r="C109" t="str">
        <f>VLOOKUP(B109,summary!$A$5:$B$5006,2,0)</f>
        <v>Durian Puree 榴莲</v>
      </c>
      <c r="D109" s="78">
        <v>2</v>
      </c>
      <c r="E109" s="77"/>
    </row>
    <row r="110" spans="1:5" ht="18.5" customHeight="1" x14ac:dyDescent="0.45">
      <c r="A110" s="105">
        <v>202201162</v>
      </c>
      <c r="B110" s="55" t="s">
        <v>647</v>
      </c>
      <c r="C110" t="str">
        <f>VLOOKUP(B110,summary!$A$5:$B$5006,2,0)</f>
        <v>Mango Puree芒果</v>
      </c>
      <c r="D110" s="78">
        <v>3</v>
      </c>
      <c r="E110" s="77"/>
    </row>
    <row r="111" spans="1:5" ht="18.5" customHeight="1" x14ac:dyDescent="0.45">
      <c r="A111" s="105">
        <v>202201162</v>
      </c>
      <c r="B111" s="55" t="s">
        <v>200</v>
      </c>
      <c r="C111" t="str">
        <f>VLOOKUP(B111,summary!$A$5:$B$5006,2,0)</f>
        <v>Tadpole蝌蚪</v>
      </c>
      <c r="D111" s="78">
        <v>1</v>
      </c>
      <c r="E111" s="77"/>
    </row>
    <row r="112" spans="1:5" ht="18.5" customHeight="1" x14ac:dyDescent="0.45">
      <c r="A112" s="105">
        <v>202201162</v>
      </c>
      <c r="B112" s="78" t="s">
        <v>289</v>
      </c>
      <c r="C112" t="str">
        <f>VLOOKUP(B112,summary!$A$5:$B$5006,2,0)</f>
        <v>Atap Seeds in Syrup亚嗒子</v>
      </c>
      <c r="D112" s="78">
        <v>1</v>
      </c>
      <c r="E112" s="77"/>
    </row>
    <row r="113" spans="1:8" ht="18.5" customHeight="1" x14ac:dyDescent="0.45">
      <c r="A113" s="105">
        <v>202201162</v>
      </c>
      <c r="B113" s="55" t="s">
        <v>294</v>
      </c>
      <c r="C113" t="str">
        <f>VLOOKUP(B113,summary!$A$5:$B$5006,2,0)</f>
        <v>Chin Chow  仙 草</v>
      </c>
      <c r="D113" s="78">
        <v>1</v>
      </c>
      <c r="E113" s="77"/>
    </row>
    <row r="114" spans="1:8" ht="18.5" customHeight="1" x14ac:dyDescent="0.45">
      <c r="A114" s="105">
        <v>202201162</v>
      </c>
      <c r="B114" s="55" t="s">
        <v>299</v>
      </c>
      <c r="C114" t="str">
        <f>VLOOKUP(B114,summary!$A$5:$B$5006,2,0)</f>
        <v>Red Bean红豆</v>
      </c>
      <c r="D114" s="78">
        <v>2</v>
      </c>
      <c r="E114" s="77"/>
    </row>
    <row r="115" spans="1:8" ht="18.5" customHeight="1" x14ac:dyDescent="0.45">
      <c r="A115" s="105">
        <v>202201162</v>
      </c>
      <c r="B115" s="55" t="s">
        <v>340</v>
      </c>
      <c r="C115" t="str">
        <f>VLOOKUP(B115,summary!$A$5:$B$5006,2,0)</f>
        <v>Pearl Barley 薏米</v>
      </c>
      <c r="D115" s="78">
        <v>1</v>
      </c>
      <c r="E115" s="77"/>
    </row>
    <row r="116" spans="1:8" ht="18.5" customHeight="1" x14ac:dyDescent="0.45">
      <c r="A116" s="105">
        <v>202201162</v>
      </c>
      <c r="B116" s="55" t="s">
        <v>351</v>
      </c>
      <c r="C116" t="str">
        <f>VLOOKUP(B116,summary!$A$5:$B$5006,2,0)</f>
        <v>Dried Longan 龙眼干</v>
      </c>
      <c r="D116" s="78">
        <v>1</v>
      </c>
      <c r="E116" s="77"/>
    </row>
    <row r="117" spans="1:8" ht="18.5" customHeight="1" x14ac:dyDescent="0.45">
      <c r="A117" s="105">
        <v>202201162</v>
      </c>
      <c r="B117" s="55" t="s">
        <v>364</v>
      </c>
      <c r="C117" t="str">
        <f>VLOOKUP(B117,summary!$A$5:$B$5006,2,0)</f>
        <v>Red Date 红枣</v>
      </c>
      <c r="D117" s="78">
        <v>1</v>
      </c>
      <c r="E117" s="77"/>
    </row>
    <row r="118" spans="1:8" ht="18.5" customHeight="1" x14ac:dyDescent="0.45">
      <c r="A118" s="105">
        <v>202201162</v>
      </c>
      <c r="B118" s="55" t="s">
        <v>384</v>
      </c>
      <c r="C118" t="str">
        <f>VLOOKUP(B118,summary!$A$5:$B$5006,2,0)</f>
        <v>Coco Syrup 可可糖浆</v>
      </c>
      <c r="D118" s="78">
        <v>1</v>
      </c>
      <c r="E118" s="77"/>
    </row>
    <row r="119" spans="1:8" ht="18.5" customHeight="1" x14ac:dyDescent="0.45">
      <c r="A119" s="105">
        <v>202201162</v>
      </c>
      <c r="B119" s="55" t="s">
        <v>389</v>
      </c>
      <c r="C119" t="str">
        <f>VLOOKUP(B119,summary!$A$5:$B$5006,2,0)</f>
        <v>Fine Salt  幼盐</v>
      </c>
      <c r="D119" s="78">
        <v>10</v>
      </c>
      <c r="E119" s="77"/>
    </row>
    <row r="120" spans="1:8" ht="18.5" customHeight="1" x14ac:dyDescent="0.45">
      <c r="A120" s="105">
        <v>202201162</v>
      </c>
      <c r="B120" s="55" t="s">
        <v>484</v>
      </c>
      <c r="C120" t="str">
        <f>VLOOKUP(B120,summary!$A$5:$B$5006,2,0)</f>
        <v>GingKo Nut白果罐</v>
      </c>
      <c r="D120" s="78">
        <v>1</v>
      </c>
      <c r="E120" s="77"/>
    </row>
    <row r="121" spans="1:8" ht="18.5" customHeight="1" x14ac:dyDescent="0.45">
      <c r="A121" s="105">
        <v>202201162</v>
      </c>
      <c r="B121" s="55" t="s">
        <v>495</v>
      </c>
      <c r="C121" t="str">
        <f>VLOOKUP(B121,summary!$A$5:$B$5006,2,0)</f>
        <v>Coconut Milk 椰浆</v>
      </c>
      <c r="D121" s="78">
        <v>1</v>
      </c>
      <c r="E121" s="77"/>
    </row>
    <row r="122" spans="1:8" ht="18.5" customHeight="1" x14ac:dyDescent="0.45">
      <c r="A122" s="105">
        <v>202201162</v>
      </c>
      <c r="B122" s="55" t="s">
        <v>537</v>
      </c>
      <c r="C122" t="str">
        <f>VLOOKUP(B122,summary!$A$5:$B$5006,2,0)</f>
        <v>Fine Sugar 白糖</v>
      </c>
      <c r="D122" s="78">
        <v>1</v>
      </c>
      <c r="E122" s="77"/>
    </row>
    <row r="123" spans="1:8" ht="18.5" customHeight="1" x14ac:dyDescent="0.45">
      <c r="A123" s="105">
        <v>202201162</v>
      </c>
      <c r="B123" s="55" t="s">
        <v>559</v>
      </c>
      <c r="C123" t="str">
        <f>VLOOKUP(B123,summary!$A$5:$B$5006,2,0)</f>
        <v>Sweet Potato 番薯</v>
      </c>
      <c r="D123" s="78">
        <v>3</v>
      </c>
      <c r="E123" s="77"/>
    </row>
    <row r="124" spans="1:8" ht="18.5" customHeight="1" x14ac:dyDescent="0.45">
      <c r="A124" s="105">
        <v>202201162</v>
      </c>
      <c r="B124" s="55" t="s">
        <v>566</v>
      </c>
      <c r="C124" t="str">
        <f>VLOOKUP(B124,summary!$A$5:$B$5006,2,0)</f>
        <v>Lime 酸甘</v>
      </c>
      <c r="D124" s="78">
        <v>1</v>
      </c>
      <c r="E124" s="77"/>
    </row>
    <row r="125" spans="1:8" ht="18.5" customHeight="1" x14ac:dyDescent="0.45">
      <c r="A125" s="105">
        <v>202201163</v>
      </c>
      <c r="B125" s="55" t="s">
        <v>646</v>
      </c>
      <c r="C125" s="77" t="str">
        <f>VLOOKUP(B125,summary!$A$5:$B$5006,2,0)</f>
        <v>Durian Puree 榴莲</v>
      </c>
      <c r="D125" s="78">
        <v>2</v>
      </c>
      <c r="E125" s="77"/>
      <c r="F125" s="77"/>
      <c r="G125" s="77"/>
      <c r="H125" s="77"/>
    </row>
    <row r="126" spans="1:8" ht="18.5" customHeight="1" x14ac:dyDescent="0.45">
      <c r="A126" s="105">
        <v>202201163</v>
      </c>
      <c r="B126" s="55" t="s">
        <v>658</v>
      </c>
      <c r="C126" s="77" t="str">
        <f>VLOOKUP(B126,summary!$A$5:$B$5006,2,0)</f>
        <v>Bobo Cha Cubes.摩摩喳喳</v>
      </c>
      <c r="D126" s="78">
        <v>1</v>
      </c>
      <c r="E126" s="77"/>
      <c r="F126" s="77"/>
      <c r="G126" s="77"/>
      <c r="H126" s="77"/>
    </row>
    <row r="127" spans="1:8" ht="18.5" customHeight="1" x14ac:dyDescent="0.45">
      <c r="A127" s="105">
        <v>202201163</v>
      </c>
      <c r="B127" s="55" t="s">
        <v>289</v>
      </c>
      <c r="C127" s="77" t="str">
        <f>VLOOKUP(B127,summary!$A$5:$B$5006,2,0)</f>
        <v>Atap Seeds in Syrup亚嗒子</v>
      </c>
      <c r="D127" s="78">
        <v>3</v>
      </c>
      <c r="E127" s="77"/>
      <c r="F127" s="77"/>
      <c r="G127" s="77"/>
      <c r="H127" s="77"/>
    </row>
    <row r="128" spans="1:8" ht="18.5" customHeight="1" x14ac:dyDescent="0.45">
      <c r="A128" s="105">
        <v>202201163</v>
      </c>
      <c r="B128" s="55" t="s">
        <v>306</v>
      </c>
      <c r="C128" s="77" t="str">
        <f>VLOOKUP(B128,summary!$A$5:$B$5006,2,0)</f>
        <v>Small Red Bean小红豆</v>
      </c>
      <c r="D128" s="78">
        <v>6</v>
      </c>
      <c r="E128" s="77"/>
      <c r="F128" s="77"/>
      <c r="G128" s="77"/>
      <c r="H128" s="77"/>
    </row>
    <row r="129" spans="1:8" ht="18.5" customHeight="1" x14ac:dyDescent="0.45">
      <c r="A129" s="105">
        <v>202201163</v>
      </c>
      <c r="B129" s="55" t="s">
        <v>326</v>
      </c>
      <c r="C129" s="77" t="str">
        <f>VLOOKUP(B129,summary!$A$5:$B$5006,2,0)</f>
        <v>Split Green Mung Bean豆畔</v>
      </c>
      <c r="D129" s="78">
        <v>3</v>
      </c>
      <c r="E129" s="77"/>
      <c r="F129" s="77"/>
      <c r="G129" s="77"/>
      <c r="H129" s="77"/>
    </row>
    <row r="130" spans="1:8" ht="18.5" customHeight="1" x14ac:dyDescent="0.45">
      <c r="A130" s="105">
        <v>202201163</v>
      </c>
      <c r="B130" s="55" t="s">
        <v>351</v>
      </c>
      <c r="C130" t="str">
        <f>VLOOKUP(B130,summary!$A$5:$B$5006,2,0)</f>
        <v>Dried Longan 龙眼干</v>
      </c>
      <c r="D130" s="78">
        <v>2</v>
      </c>
      <c r="E130" s="77"/>
    </row>
    <row r="131" spans="1:8" ht="18.5" customHeight="1" x14ac:dyDescent="0.45">
      <c r="A131" s="105">
        <v>202201163</v>
      </c>
      <c r="B131" s="55" t="s">
        <v>537</v>
      </c>
      <c r="C131" t="str">
        <f>VLOOKUP(B131,summary!$A$5:$B$5006,2,0)</f>
        <v>Fine Sugar 白糖</v>
      </c>
      <c r="D131" s="78">
        <v>3</v>
      </c>
      <c r="E131" s="77"/>
    </row>
    <row r="132" spans="1:8" ht="18.5" customHeight="1" x14ac:dyDescent="0.45">
      <c r="A132" s="105">
        <v>202201163</v>
      </c>
      <c r="B132" s="55" t="s">
        <v>551</v>
      </c>
      <c r="C132" t="str">
        <f>VLOOKUP(B132,summary!$A$5:$B$5006,2,0)</f>
        <v>Candy Sugar 片糖</v>
      </c>
      <c r="D132" s="78">
        <v>12</v>
      </c>
      <c r="E132" s="77"/>
    </row>
    <row r="133" spans="1:8" ht="18.5" customHeight="1" x14ac:dyDescent="0.45">
      <c r="A133" s="105">
        <v>202201163</v>
      </c>
      <c r="B133" s="55" t="s">
        <v>583</v>
      </c>
      <c r="C133" t="str">
        <f>VLOOKUP(B133,summary!$A$5:$B$5006,2,0)</f>
        <v>Food Coloring - Liquid)颜色-水</v>
      </c>
      <c r="D133" s="78">
        <v>1</v>
      </c>
      <c r="E133" s="77"/>
    </row>
    <row r="134" spans="1:8" ht="18.5" customHeight="1" x14ac:dyDescent="0.45">
      <c r="A134" s="105">
        <v>202201163</v>
      </c>
      <c r="B134" s="55" t="s">
        <v>584</v>
      </c>
      <c r="C134" t="str">
        <f>VLOOKUP(B134,summary!$A$5:$B$5006,2,0)</f>
        <v>Food Coloring - Liquid)颜色-水</v>
      </c>
      <c r="D134" s="78">
        <v>1</v>
      </c>
      <c r="E134" s="77"/>
    </row>
    <row r="135" spans="1:8" ht="18.5" customHeight="1" x14ac:dyDescent="0.45">
      <c r="A135" s="105">
        <v>202201164</v>
      </c>
      <c r="B135" s="55" t="s">
        <v>294</v>
      </c>
      <c r="C135" t="str">
        <f>VLOOKUP(B135,summary!$A$5:$B$5006,2,0)</f>
        <v>Chin Chow  仙 草</v>
      </c>
      <c r="D135" s="78">
        <v>1</v>
      </c>
      <c r="E135" s="77"/>
    </row>
    <row r="136" spans="1:8" ht="18.5" customHeight="1" x14ac:dyDescent="0.45">
      <c r="A136" s="105">
        <v>202201164</v>
      </c>
      <c r="B136" s="55" t="s">
        <v>433</v>
      </c>
      <c r="C136" t="str">
        <f>VLOOKUP(B136,summary!$A$5:$B$5006,2,0)</f>
        <v>Sea Coconut海底椰</v>
      </c>
      <c r="D136" s="78">
        <v>2</v>
      </c>
      <c r="E136" s="77"/>
    </row>
    <row r="137" spans="1:8" ht="18.5" customHeight="1" x14ac:dyDescent="0.45">
      <c r="A137" s="105">
        <v>202201164</v>
      </c>
      <c r="B137" s="55" t="s">
        <v>454</v>
      </c>
      <c r="C137" t="str">
        <f>VLOOKUP(B137,summary!$A$5:$B$5006,2,0)</f>
        <v>Fruit Cocktail杂果</v>
      </c>
      <c r="D137" s="78">
        <v>1</v>
      </c>
      <c r="E137" s="77"/>
    </row>
    <row r="138" spans="1:8" ht="18.5" customHeight="1" x14ac:dyDescent="0.45">
      <c r="A138" s="105">
        <v>202201164</v>
      </c>
      <c r="B138" s="55" t="s">
        <v>559</v>
      </c>
      <c r="C138" t="str">
        <f>VLOOKUP(B138,summary!$A$5:$B$5006,2,0)</f>
        <v>Sweet Potato 番薯</v>
      </c>
      <c r="D138" s="78">
        <v>10</v>
      </c>
      <c r="E138" s="77"/>
    </row>
    <row r="139" spans="1:8" ht="18.5" customHeight="1" x14ac:dyDescent="0.45">
      <c r="A139" s="105">
        <v>202201164</v>
      </c>
      <c r="B139" s="55" t="s">
        <v>562</v>
      </c>
      <c r="C139" t="str">
        <f>VLOOKUP(B139,summary!$A$5:$B$5006,2,0)</f>
        <v>Yam 芋头</v>
      </c>
      <c r="D139" s="78">
        <v>2.2999999999999998</v>
      </c>
      <c r="E139" s="77"/>
    </row>
    <row r="140" spans="1:8" ht="18.5" customHeight="1" x14ac:dyDescent="0.45">
      <c r="A140" s="105">
        <v>202201165</v>
      </c>
      <c r="B140" s="55" t="s">
        <v>643</v>
      </c>
      <c r="C140" t="str">
        <f>VLOOKUP(B140,summary!$A$5:$B$5006,2,0)</f>
        <v>Fresh Soursop 红毛榴莲(无)</v>
      </c>
      <c r="D140" s="78">
        <v>3</v>
      </c>
      <c r="E140" s="77"/>
    </row>
    <row r="141" spans="1:8" ht="18.5" customHeight="1" x14ac:dyDescent="0.45">
      <c r="A141" s="105">
        <v>202201165</v>
      </c>
      <c r="B141" s="55" t="s">
        <v>662</v>
      </c>
      <c r="C141" t="str">
        <f>VLOOKUP(B141,summary!$A$5:$B$5006,2,0)</f>
        <v>Coconut Sugar Syrup 椰糖汁</v>
      </c>
      <c r="D141" s="78">
        <v>2</v>
      </c>
      <c r="E141" s="77"/>
    </row>
    <row r="142" spans="1:8" ht="18.5" customHeight="1" x14ac:dyDescent="0.45">
      <c r="A142" s="105">
        <v>202201165</v>
      </c>
      <c r="B142" s="55" t="s">
        <v>540</v>
      </c>
      <c r="C142" t="str">
        <f>VLOOKUP(B142,summary!$A$5:$B$5006,2,0)</f>
        <v>Fine Sugar 白糖</v>
      </c>
      <c r="D142" s="78">
        <v>2</v>
      </c>
      <c r="E142" s="77"/>
    </row>
    <row r="143" spans="1:8" ht="18.5" customHeight="1" x14ac:dyDescent="0.45">
      <c r="A143" s="105">
        <v>202201166</v>
      </c>
      <c r="B143" s="55" t="s">
        <v>254</v>
      </c>
      <c r="C143" t="str">
        <f>VLOOKUP(B143,summary!$A$5:$B$5006,2,0)</f>
        <v>Sweet Potato Powder番薯粉</v>
      </c>
      <c r="D143" s="78">
        <v>1</v>
      </c>
      <c r="E143" s="77"/>
    </row>
    <row r="144" spans="1:8" ht="18.5" customHeight="1" x14ac:dyDescent="0.45">
      <c r="A144" s="105">
        <v>202201166</v>
      </c>
      <c r="B144" s="55" t="s">
        <v>264</v>
      </c>
      <c r="C144" t="str">
        <f>VLOOKUP(B144,summary!$A$5:$B$5006,2,0)</f>
        <v>Tapioca Flour 茨粉</v>
      </c>
      <c r="D144" s="78">
        <v>10</v>
      </c>
      <c r="E144" s="77"/>
    </row>
    <row r="145" spans="1:5" ht="18.5" customHeight="1" x14ac:dyDescent="0.45">
      <c r="A145" s="105">
        <v>202201166</v>
      </c>
      <c r="B145" s="55" t="s">
        <v>322</v>
      </c>
      <c r="C145" t="str">
        <f>VLOOKUP(B145,summary!$A$5:$B$5006,2,0)</f>
        <v>Split Green Mung Bean豆畔</v>
      </c>
      <c r="D145" s="78">
        <v>1</v>
      </c>
      <c r="E145" s="77"/>
    </row>
    <row r="146" spans="1:5" ht="18.5" customHeight="1" x14ac:dyDescent="0.45">
      <c r="A146" s="105">
        <v>202201166</v>
      </c>
      <c r="B146" s="55" t="s">
        <v>314</v>
      </c>
      <c r="C146" t="str">
        <f>VLOOKUP(B146,summary!$A$5:$B$5006,2,0)</f>
        <v>Green Bean 绿豆</v>
      </c>
      <c r="D146" s="78">
        <v>1</v>
      </c>
      <c r="E146" s="77"/>
    </row>
    <row r="147" spans="1:5" ht="18.5" customHeight="1" x14ac:dyDescent="0.45">
      <c r="A147" s="105">
        <v>202201166</v>
      </c>
      <c r="B147" s="55" t="s">
        <v>340</v>
      </c>
      <c r="C147" t="str">
        <f>VLOOKUP(B147,summary!$A$5:$B$5006,2,0)</f>
        <v>Pearl Barley 薏米</v>
      </c>
      <c r="D147" s="78">
        <v>1</v>
      </c>
      <c r="E147" s="77"/>
    </row>
    <row r="148" spans="1:5" ht="18.5" customHeight="1" x14ac:dyDescent="0.45">
      <c r="A148" s="105">
        <v>202201166</v>
      </c>
      <c r="B148" s="55" t="s">
        <v>331</v>
      </c>
      <c r="C148" t="str">
        <f>VLOOKUP(B148,summary!$A$5:$B$5006,2,0)</f>
        <v>Black Glutinous Rice 黑糯米</v>
      </c>
      <c r="D148" s="78">
        <v>1</v>
      </c>
      <c r="E148" s="77"/>
    </row>
    <row r="149" spans="1:5" ht="18.5" customHeight="1" x14ac:dyDescent="0.45">
      <c r="A149" s="105">
        <v>202201166</v>
      </c>
      <c r="B149" s="55" t="s">
        <v>377</v>
      </c>
      <c r="C149" t="str">
        <f>VLOOKUP(B149,summary!$A$5:$B$5006,2,0)</f>
        <v>Bean Curd Sheet 腐竹</v>
      </c>
      <c r="D149" s="78">
        <v>10</v>
      </c>
      <c r="E149" s="77"/>
    </row>
    <row r="150" spans="1:5" ht="18.5" customHeight="1" x14ac:dyDescent="0.45">
      <c r="A150" s="105">
        <v>202201166</v>
      </c>
      <c r="B150" s="55" t="s">
        <v>347</v>
      </c>
      <c r="C150" t="str">
        <f>VLOOKUP(B150,summary!$A$5:$B$5006,2,0)</f>
        <v>Small Sago 小丸</v>
      </c>
      <c r="D150" s="78">
        <v>1</v>
      </c>
      <c r="E150" s="77"/>
    </row>
    <row r="151" spans="1:5" ht="18.5" customHeight="1" x14ac:dyDescent="0.45">
      <c r="A151" s="105">
        <v>202201166</v>
      </c>
      <c r="B151" s="55" t="s">
        <v>484</v>
      </c>
      <c r="C151" t="str">
        <f>VLOOKUP(B151,summary!$A$5:$B$5006,2,0)</f>
        <v>GingKo Nut白果罐</v>
      </c>
      <c r="D151" s="78">
        <v>1</v>
      </c>
      <c r="E151" s="77"/>
    </row>
    <row r="152" spans="1:5" ht="18.5" customHeight="1" x14ac:dyDescent="0.45">
      <c r="A152" s="105">
        <v>202201166</v>
      </c>
      <c r="B152" s="55" t="s">
        <v>537</v>
      </c>
      <c r="C152" t="str">
        <f>VLOOKUP(B152,summary!$A$5:$B$5006,2,0)</f>
        <v>Fine Sugar 白糖</v>
      </c>
      <c r="D152" s="78">
        <v>3</v>
      </c>
      <c r="E152" s="77"/>
    </row>
    <row r="153" spans="1:5" ht="18.5" customHeight="1" x14ac:dyDescent="0.45">
      <c r="A153" s="105">
        <v>202201167</v>
      </c>
      <c r="B153" s="55" t="s">
        <v>302</v>
      </c>
      <c r="C153" t="str">
        <f>VLOOKUP(B153,[1]summary!$A$5:$B$5006,2,0)</f>
        <v>Red Bean红豆</v>
      </c>
      <c r="D153" s="55">
        <v>1</v>
      </c>
      <c r="E153" s="77"/>
    </row>
    <row r="154" spans="1:5" ht="18.5" customHeight="1" x14ac:dyDescent="0.45">
      <c r="A154" s="105">
        <v>202201167</v>
      </c>
      <c r="B154" s="55" t="s">
        <v>315</v>
      </c>
      <c r="C154" t="str">
        <f>VLOOKUP(B154,[1]summary!$A$5:$B$5006,2,0)</f>
        <v>Green Bean 绿豆</v>
      </c>
      <c r="D154" s="55">
        <v>1</v>
      </c>
      <c r="E154" s="77"/>
    </row>
    <row r="155" spans="1:5" ht="18.5" customHeight="1" x14ac:dyDescent="0.45">
      <c r="A155" s="105">
        <v>202201167</v>
      </c>
      <c r="B155" s="55" t="s">
        <v>326</v>
      </c>
      <c r="C155" t="str">
        <f>VLOOKUP(B155,[1]summary!$A$5:$B$5006,2,0)</f>
        <v>Split Green Mung Bean豆畔</v>
      </c>
      <c r="D155" s="55">
        <v>1</v>
      </c>
      <c r="E155" s="77"/>
    </row>
    <row r="156" spans="1:5" ht="18.5" customHeight="1" x14ac:dyDescent="0.45">
      <c r="A156" s="105">
        <v>202201167</v>
      </c>
      <c r="B156" s="55" t="s">
        <v>332</v>
      </c>
      <c r="C156" t="str">
        <f>VLOOKUP(B156,[1]summary!$A$5:$B$5006,2,0)</f>
        <v>Black Glutinous Rice 黑糯米</v>
      </c>
      <c r="D156" s="55">
        <v>1</v>
      </c>
      <c r="E156" s="77"/>
    </row>
    <row r="157" spans="1:5" ht="18.5" customHeight="1" x14ac:dyDescent="0.45">
      <c r="A157" s="105">
        <v>202201167</v>
      </c>
      <c r="B157" s="55" t="s">
        <v>361</v>
      </c>
      <c r="C157" t="str">
        <f>VLOOKUP(B157,[1]summary!$A$5:$B$5006,2,0)</f>
        <v>Lotus Seed 莲子(无）</v>
      </c>
      <c r="D157" s="55">
        <v>2</v>
      </c>
      <c r="E157" s="77"/>
    </row>
    <row r="158" spans="1:5" ht="18.5" customHeight="1" x14ac:dyDescent="0.45">
      <c r="A158" s="105">
        <v>202201167</v>
      </c>
      <c r="B158" s="55" t="s">
        <v>369</v>
      </c>
      <c r="C158" t="str">
        <f>VLOOKUP(B158,[1]summary!$A$5:$B$5006,2,0)</f>
        <v>GingKo Nut白果粒</v>
      </c>
      <c r="D158" s="55">
        <v>1</v>
      </c>
      <c r="E158" s="77"/>
    </row>
    <row r="159" spans="1:5" ht="18.5" customHeight="1" x14ac:dyDescent="0.45">
      <c r="A159" s="105">
        <v>202201167</v>
      </c>
      <c r="B159" s="55" t="s">
        <v>559</v>
      </c>
      <c r="C159" t="str">
        <f>VLOOKUP(B159,[1]summary!$A$5:$B$5006,2,0)</f>
        <v>Sweet Potato 番薯</v>
      </c>
      <c r="D159" s="55">
        <v>5</v>
      </c>
      <c r="E159" s="77"/>
    </row>
    <row r="160" spans="1:5" ht="18.5" customHeight="1" x14ac:dyDescent="0.45">
      <c r="A160" s="105">
        <v>202201167</v>
      </c>
      <c r="B160" s="55" t="s">
        <v>562</v>
      </c>
      <c r="C160" t="str">
        <f>VLOOKUP(B160,[1]summary!$A$5:$B$5006,2,0)</f>
        <v>Yam 芋头</v>
      </c>
      <c r="D160" s="55">
        <v>1</v>
      </c>
      <c r="E160" s="77"/>
    </row>
    <row r="161" spans="1:5" ht="18.5" customHeight="1" x14ac:dyDescent="0.45">
      <c r="A161" s="105">
        <v>202201167</v>
      </c>
      <c r="B161" s="55" t="s">
        <v>565</v>
      </c>
      <c r="C161" t="str">
        <f>VLOOKUP(B161,[1]summary!$A$5:$B$5006,2,0)</f>
        <v>Pandan Leaf 班兰叶</v>
      </c>
      <c r="D161" s="55">
        <v>4</v>
      </c>
      <c r="E161" s="77"/>
    </row>
    <row r="162" spans="1:5" ht="18.5" customHeight="1" x14ac:dyDescent="0.45">
      <c r="A162" s="105">
        <v>202201167</v>
      </c>
      <c r="B162" s="55" t="s">
        <v>558</v>
      </c>
      <c r="C162" t="str">
        <f>VLOOKUP(B162,[1]summary!$A$5:$B$5006,2,0)</f>
        <v>Tapioca木薯</v>
      </c>
      <c r="D162" s="55">
        <v>2</v>
      </c>
      <c r="E162" s="77"/>
    </row>
    <row r="163" spans="1:5" ht="18.5" customHeight="1" x14ac:dyDescent="0.45">
      <c r="A163" s="105">
        <v>202201167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>
        <v>202201167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>
        <v>202201167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>
        <v>202201167</v>
      </c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>
        <v>202201167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>
        <v>202201167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202201167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202201167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55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89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3:5" ht="18.5" x14ac:dyDescent="0.45">
      <c r="C273" t="e">
        <f>VLOOKUP(B273,summary!$A$5:$B$5006,2,0)</f>
        <v>#N/A</v>
      </c>
      <c r="D273" s="78"/>
      <c r="E273" s="77"/>
    </row>
    <row r="274" spans="3:5" ht="18.5" x14ac:dyDescent="0.45">
      <c r="C274" t="e">
        <f>VLOOKUP(B274,summary!$A$5:$B$5006,2,0)</f>
        <v>#N/A</v>
      </c>
      <c r="D274" s="78"/>
      <c r="E274" s="77"/>
    </row>
    <row r="275" spans="3:5" ht="18.5" x14ac:dyDescent="0.45">
      <c r="C275" t="e">
        <f>VLOOKUP(B275,summary!$A$5:$B$5006,2,0)</f>
        <v>#N/A</v>
      </c>
      <c r="D275" s="78"/>
      <c r="E275" s="77"/>
    </row>
    <row r="276" spans="3:5" ht="18.5" x14ac:dyDescent="0.45">
      <c r="C276" t="e">
        <f>VLOOKUP(B276,summary!$A$5:$B$5006,2,0)</f>
        <v>#N/A</v>
      </c>
      <c r="D276" s="78"/>
      <c r="E276" s="77"/>
    </row>
    <row r="277" spans="3:5" ht="18.5" x14ac:dyDescent="0.45">
      <c r="C277" t="e">
        <f>VLOOKUP(B277,summary!$A$5:$B$5006,2,0)</f>
        <v>#N/A</v>
      </c>
      <c r="D277" s="78"/>
      <c r="E277" s="77"/>
    </row>
    <row r="278" spans="3:5" ht="18.5" x14ac:dyDescent="0.45">
      <c r="C278" t="e">
        <f>VLOOKUP(B278,summary!$A$5:$B$5006,2,0)</f>
        <v>#N/A</v>
      </c>
      <c r="D278" s="78"/>
      <c r="E278" s="77"/>
    </row>
    <row r="279" spans="3:5" ht="18.5" x14ac:dyDescent="0.45">
      <c r="C279" t="e">
        <f>VLOOKUP(B279,summary!$A$5:$B$5006,2,0)</f>
        <v>#N/A</v>
      </c>
      <c r="D279" s="78"/>
      <c r="E279" s="77"/>
    </row>
    <row r="280" spans="3:5" ht="18.5" x14ac:dyDescent="0.45">
      <c r="C280" t="e">
        <f>VLOOKUP(B280,summary!$A$5:$B$5006,2,0)</f>
        <v>#N/A</v>
      </c>
      <c r="D280" s="78"/>
      <c r="E280" s="77"/>
    </row>
    <row r="281" spans="3:5" ht="18.5" x14ac:dyDescent="0.45">
      <c r="C281" t="e">
        <f>VLOOKUP(B281,summary!$A$5:$B$5006,2,0)</f>
        <v>#N/A</v>
      </c>
      <c r="D281" s="78"/>
      <c r="E281" s="77"/>
    </row>
    <row r="282" spans="3:5" ht="18.5" x14ac:dyDescent="0.45">
      <c r="C282" t="e">
        <f>VLOOKUP(B282,summary!$A$5:$B$5006,2,0)</f>
        <v>#N/A</v>
      </c>
      <c r="D282" s="78"/>
      <c r="E282" s="77"/>
    </row>
    <row r="283" spans="3:5" ht="18.5" x14ac:dyDescent="0.45">
      <c r="C283" t="e">
        <f>VLOOKUP(B283,summary!$A$5:$B$5006,2,0)</f>
        <v>#N/A</v>
      </c>
      <c r="D283" s="78"/>
      <c r="E283" s="77"/>
    </row>
    <row r="284" spans="3:5" ht="18.5" x14ac:dyDescent="0.45">
      <c r="C284" t="e">
        <f>VLOOKUP(B284,summary!$A$5:$B$5006,2,0)</f>
        <v>#N/A</v>
      </c>
      <c r="D284" s="78"/>
      <c r="E284" s="77"/>
    </row>
    <row r="285" spans="3:5" ht="18.5" x14ac:dyDescent="0.45">
      <c r="C285" t="e">
        <f>VLOOKUP(B285,summary!$A$5:$B$5006,2,0)</f>
        <v>#N/A</v>
      </c>
      <c r="D285" s="78"/>
      <c r="E285" s="77"/>
    </row>
    <row r="286" spans="3:5" ht="18.5" x14ac:dyDescent="0.45">
      <c r="C286" t="e">
        <f>VLOOKUP(B286,summary!$A$5:$B$5006,2,0)</f>
        <v>#N/A</v>
      </c>
      <c r="D286" s="78"/>
      <c r="E286" s="77"/>
    </row>
    <row r="287" spans="3:5" ht="18.5" x14ac:dyDescent="0.45">
      <c r="C287" t="e">
        <f>VLOOKUP(B287,summary!$A$5:$B$5006,2,0)</f>
        <v>#N/A</v>
      </c>
      <c r="D287" s="78"/>
      <c r="E287" s="77"/>
    </row>
    <row r="288" spans="3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</sheetData>
  <conditionalFormatting sqref="B52:B53">
    <cfRule type="duplicateValues" dxfId="491" priority="24"/>
  </conditionalFormatting>
  <conditionalFormatting sqref="B54">
    <cfRule type="duplicateValues" dxfId="490" priority="25"/>
  </conditionalFormatting>
  <conditionalFormatting sqref="B78">
    <cfRule type="duplicateValues" dxfId="489" priority="17"/>
  </conditionalFormatting>
  <conditionalFormatting sqref="B78">
    <cfRule type="duplicateValues" dxfId="488" priority="18"/>
  </conditionalFormatting>
  <conditionalFormatting sqref="B82">
    <cfRule type="duplicateValues" dxfId="487" priority="15"/>
  </conditionalFormatting>
  <conditionalFormatting sqref="B82">
    <cfRule type="duplicateValues" dxfId="486" priority="16"/>
  </conditionalFormatting>
  <conditionalFormatting sqref="B76">
    <cfRule type="duplicateValues" dxfId="485" priority="14"/>
  </conditionalFormatting>
  <conditionalFormatting sqref="B72">
    <cfRule type="duplicateValues" dxfId="484" priority="13"/>
  </conditionalFormatting>
  <conditionalFormatting sqref="B77">
    <cfRule type="duplicateValues" dxfId="483" priority="19"/>
  </conditionalFormatting>
  <conditionalFormatting sqref="B77 B70">
    <cfRule type="duplicateValues" dxfId="482" priority="20"/>
  </conditionalFormatting>
  <conditionalFormatting sqref="B82">
    <cfRule type="duplicateValues" dxfId="481" priority="10"/>
  </conditionalFormatting>
  <conditionalFormatting sqref="B82">
    <cfRule type="duplicateValues" dxfId="480" priority="11"/>
  </conditionalFormatting>
  <conditionalFormatting sqref="B78">
    <cfRule type="duplicateValues" dxfId="479" priority="12"/>
  </conditionalFormatting>
  <conditionalFormatting sqref="B79:B80">
    <cfRule type="duplicateValues" dxfId="478" priority="21"/>
  </conditionalFormatting>
  <conditionalFormatting sqref="B71">
    <cfRule type="duplicateValues" dxfId="477" priority="22"/>
  </conditionalFormatting>
  <conditionalFormatting sqref="B73">
    <cfRule type="duplicateValues" dxfId="476" priority="9"/>
  </conditionalFormatting>
  <conditionalFormatting sqref="B83">
    <cfRule type="duplicateValues" dxfId="475" priority="7"/>
  </conditionalFormatting>
  <conditionalFormatting sqref="B83">
    <cfRule type="duplicateValues" dxfId="474" priority="8"/>
  </conditionalFormatting>
  <conditionalFormatting sqref="B83">
    <cfRule type="duplicateValues" dxfId="473" priority="5"/>
  </conditionalFormatting>
  <conditionalFormatting sqref="B83">
    <cfRule type="duplicateValues" dxfId="472" priority="6"/>
  </conditionalFormatting>
  <conditionalFormatting sqref="B81">
    <cfRule type="duplicateValues" dxfId="471" priority="3"/>
  </conditionalFormatting>
  <conditionalFormatting sqref="B81">
    <cfRule type="duplicateValues" dxfId="470" priority="4"/>
  </conditionalFormatting>
  <conditionalFormatting sqref="B81">
    <cfRule type="duplicateValues" dxfId="469" priority="1"/>
  </conditionalFormatting>
  <conditionalFormatting sqref="B81">
    <cfRule type="duplicateValues" dxfId="468" priority="2"/>
  </conditionalFormatting>
  <conditionalFormatting sqref="B74:B75 B84:B88">
    <cfRule type="duplicateValues" dxfId="467" priority="43"/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H585"/>
  <sheetViews>
    <sheetView topLeftCell="A160" workbookViewId="0">
      <selection activeCell="D160" sqref="D16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SUM(D3:D1976)</f>
        <v>403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202201159</v>
      </c>
      <c r="B3" s="55" t="s">
        <v>940</v>
      </c>
      <c r="C3" s="106" t="e">
        <f>VLOOKUP(B3,summary!$A$5:$B$5006,2,0)</f>
        <v>#N/A</v>
      </c>
      <c r="D3" s="78">
        <v>1</v>
      </c>
      <c r="E3" s="77"/>
      <c r="F3" s="106" t="s">
        <v>942</v>
      </c>
      <c r="G3" s="106"/>
      <c r="H3" s="106"/>
    </row>
    <row r="4" spans="1:8" ht="18.5" x14ac:dyDescent="0.45">
      <c r="A4" s="105">
        <v>202201159</v>
      </c>
      <c r="B4" s="55" t="s">
        <v>941</v>
      </c>
      <c r="C4" s="106" t="e">
        <f>VLOOKUP(B4,summary!$A$5:$B$5006,2,0)</f>
        <v>#N/A</v>
      </c>
      <c r="D4" s="78">
        <v>1</v>
      </c>
      <c r="E4" s="77"/>
      <c r="F4" s="106" t="s">
        <v>943</v>
      </c>
      <c r="G4" s="106"/>
      <c r="H4" s="106"/>
    </row>
    <row r="5" spans="1:8" ht="18.5" x14ac:dyDescent="0.45">
      <c r="A5" s="105">
        <v>202201168</v>
      </c>
      <c r="B5" s="55" t="s">
        <v>662</v>
      </c>
      <c r="C5" t="str">
        <f>VLOOKUP(B5,summary!$A$5:$B$5006,2,0)</f>
        <v>Coconut Sugar Syrup 椰糖汁</v>
      </c>
      <c r="D5" s="78">
        <v>2</v>
      </c>
      <c r="E5" s="77"/>
    </row>
    <row r="6" spans="1:8" ht="18.5" x14ac:dyDescent="0.45">
      <c r="A6" s="105">
        <v>202201169</v>
      </c>
      <c r="B6" s="55" t="s">
        <v>645</v>
      </c>
      <c r="C6" t="str">
        <f>VLOOKUP(B6,summary!$A$5:$B$5006,2,0)</f>
        <v>Fresh Soursop 红毛榴莲(无)</v>
      </c>
      <c r="D6" s="78">
        <v>2</v>
      </c>
      <c r="E6" s="77"/>
    </row>
    <row r="7" spans="1:8" ht="18.5" x14ac:dyDescent="0.45">
      <c r="A7" s="105">
        <v>202201169</v>
      </c>
      <c r="B7" s="55" t="s">
        <v>646</v>
      </c>
      <c r="C7" t="str">
        <f>VLOOKUP(B7,summary!$A$5:$B$5006,2,0)</f>
        <v>Durian Puree 榴莲</v>
      </c>
      <c r="D7" s="78">
        <v>1</v>
      </c>
      <c r="E7" s="77"/>
    </row>
    <row r="8" spans="1:8" ht="18.5" x14ac:dyDescent="0.45">
      <c r="A8" s="105">
        <v>202201169</v>
      </c>
      <c r="B8" s="55" t="s">
        <v>662</v>
      </c>
      <c r="C8" t="str">
        <f>VLOOKUP(B8,summary!$A$5:$B$5006,2,0)</f>
        <v>Coconut Sugar Syrup 椰糖汁</v>
      </c>
      <c r="D8" s="78">
        <v>1</v>
      </c>
      <c r="E8" s="77"/>
    </row>
    <row r="9" spans="1:8" ht="18.5" x14ac:dyDescent="0.45">
      <c r="A9" s="105">
        <v>202201170</v>
      </c>
      <c r="B9" s="55" t="s">
        <v>639</v>
      </c>
      <c r="C9" t="str">
        <f>VLOOKUP(B9,summary!$A$5:$B$5006,2,0)</f>
        <v xml:space="preserve">Fresh Soursop 红毛榴莲 </v>
      </c>
      <c r="D9" s="78">
        <v>1</v>
      </c>
      <c r="E9" s="77"/>
    </row>
    <row r="10" spans="1:8" ht="18.5" x14ac:dyDescent="0.45">
      <c r="A10" s="105">
        <v>202201170</v>
      </c>
      <c r="B10" s="55" t="s">
        <v>254</v>
      </c>
      <c r="C10" t="str">
        <f>VLOOKUP(B10,summary!$A$5:$B$5006,2,0)</f>
        <v>Sweet Potato Powder番薯粉</v>
      </c>
      <c r="D10" s="78">
        <v>1</v>
      </c>
      <c r="E10" s="77"/>
    </row>
    <row r="11" spans="1:8" ht="18.5" x14ac:dyDescent="0.45">
      <c r="A11" s="105">
        <v>202201170</v>
      </c>
      <c r="B11" s="55" t="s">
        <v>495</v>
      </c>
      <c r="C11" t="str">
        <f>VLOOKUP(B11,summary!$A$5:$B$5006,2,0)</f>
        <v>Coconut Milk 椰浆</v>
      </c>
      <c r="D11" s="78">
        <v>2</v>
      </c>
      <c r="E11" s="77"/>
    </row>
    <row r="12" spans="1:8" ht="18.5" x14ac:dyDescent="0.45">
      <c r="A12" s="105">
        <v>202201171</v>
      </c>
      <c r="B12" s="55" t="s">
        <v>658</v>
      </c>
      <c r="C12" t="str">
        <f>VLOOKUP(B12,summary!$A$5:$B$5006,2,0)</f>
        <v>Bobo Cha Cubes.摩摩喳喳</v>
      </c>
      <c r="D12" s="78">
        <v>3</v>
      </c>
      <c r="E12" s="77"/>
    </row>
    <row r="13" spans="1:8" ht="18.5" x14ac:dyDescent="0.45">
      <c r="A13" s="105">
        <v>202201171</v>
      </c>
      <c r="B13" s="55" t="s">
        <v>359</v>
      </c>
      <c r="C13" t="str">
        <f>VLOOKUP(B13,summary!$A$5:$B$5006,2,0)</f>
        <v>Fungus黄 木耳朵</v>
      </c>
      <c r="D13" s="78">
        <v>1</v>
      </c>
      <c r="E13" s="77"/>
    </row>
    <row r="14" spans="1:8" ht="18.5" x14ac:dyDescent="0.45">
      <c r="A14" s="105">
        <v>202201171</v>
      </c>
      <c r="B14" s="55" t="s">
        <v>361</v>
      </c>
      <c r="C14" t="str">
        <f>VLOOKUP(B14,summary!$A$5:$B$5006,2,0)</f>
        <v>Lotus Seed 莲子(无）</v>
      </c>
      <c r="D14" s="78">
        <v>6</v>
      </c>
      <c r="E14" s="77"/>
    </row>
    <row r="15" spans="1:8" ht="18.5" x14ac:dyDescent="0.45">
      <c r="A15" s="105">
        <v>202201171</v>
      </c>
      <c r="B15" s="55" t="s">
        <v>530</v>
      </c>
      <c r="C15" t="str">
        <f>VLOOKUP(B15,summary!$A$5:$B$5006,2,0)</f>
        <v>Rock Sugar冰糖</v>
      </c>
      <c r="D15" s="78">
        <v>2</v>
      </c>
      <c r="E15" s="77"/>
    </row>
    <row r="16" spans="1:8" ht="18.5" x14ac:dyDescent="0.45">
      <c r="A16" s="105">
        <v>202201172</v>
      </c>
      <c r="B16" s="55" t="s">
        <v>495</v>
      </c>
      <c r="C16" t="str">
        <f>VLOOKUP(B16,summary!$A$5:$B$5006,2,0)</f>
        <v>Coconut Milk 椰浆</v>
      </c>
      <c r="D16" s="78">
        <v>4</v>
      </c>
      <c r="E16" s="77"/>
    </row>
    <row r="17" spans="1:5" ht="18.5" x14ac:dyDescent="0.45">
      <c r="A17" s="105">
        <v>202201172</v>
      </c>
      <c r="B17" s="55" t="s">
        <v>252</v>
      </c>
      <c r="C17" t="str">
        <f>VLOOKUP(B17,summary!$A$5:$B$5006,2,0)</f>
        <v>Sweet Potato Powder番薯粉</v>
      </c>
      <c r="D17" s="78">
        <v>2</v>
      </c>
      <c r="E17" s="77"/>
    </row>
    <row r="18" spans="1:5" ht="18.5" x14ac:dyDescent="0.45">
      <c r="A18" s="105">
        <v>202201172</v>
      </c>
      <c r="B18" s="55" t="s">
        <v>565</v>
      </c>
      <c r="C18" t="str">
        <f>VLOOKUP(B18,summary!$A$5:$B$5006,2,0)</f>
        <v>Pandan Leaf 班兰叶</v>
      </c>
      <c r="D18" s="78">
        <v>3</v>
      </c>
      <c r="E18" s="77"/>
    </row>
    <row r="19" spans="1:5" ht="18.5" x14ac:dyDescent="0.45">
      <c r="A19" s="105">
        <v>202201172</v>
      </c>
      <c r="B19" s="55" t="s">
        <v>566</v>
      </c>
      <c r="C19" t="str">
        <f>VLOOKUP(B19,summary!$A$5:$B$5006,2,0)</f>
        <v>Lime 酸甘</v>
      </c>
      <c r="D19" s="78">
        <v>3</v>
      </c>
      <c r="E19" s="77"/>
    </row>
    <row r="20" spans="1:5" ht="18.5" x14ac:dyDescent="0.45">
      <c r="A20" s="105">
        <v>202201173</v>
      </c>
      <c r="B20" s="55" t="s">
        <v>340</v>
      </c>
      <c r="C20" t="str">
        <f>VLOOKUP(B20,summary!$A$5:$B$5006,2,0)</f>
        <v>Pearl Barley 薏米</v>
      </c>
      <c r="D20" s="78">
        <v>5</v>
      </c>
      <c r="E20" s="77"/>
    </row>
    <row r="21" spans="1:5" ht="18.5" x14ac:dyDescent="0.45">
      <c r="A21" s="105">
        <v>202201174</v>
      </c>
      <c r="B21" s="55" t="s">
        <v>533</v>
      </c>
      <c r="C21" t="str">
        <f>VLOOKUP(B21,summary!$A$5:$B$5006,2,0)</f>
        <v>Brown Sugar 黑糖</v>
      </c>
      <c r="D21" s="78">
        <v>1</v>
      </c>
      <c r="E21" s="77"/>
    </row>
    <row r="22" spans="1:5" ht="18.5" x14ac:dyDescent="0.45">
      <c r="A22" s="105">
        <v>202201174</v>
      </c>
      <c r="B22" s="55" t="s">
        <v>547</v>
      </c>
      <c r="C22" t="str">
        <f>VLOOKUP(B22,summary!$A$5:$B$5006,2,0)</f>
        <v>Coconut Sugar椰糖</v>
      </c>
      <c r="D22" s="78">
        <v>1</v>
      </c>
      <c r="E22" s="77"/>
    </row>
    <row r="23" spans="1:5" ht="18.5" x14ac:dyDescent="0.45">
      <c r="A23" s="105">
        <v>202201175</v>
      </c>
      <c r="B23" s="55" t="s">
        <v>658</v>
      </c>
      <c r="C23" t="str">
        <f>VLOOKUP(B23,summary!$A$5:$B$5006,2,0)</f>
        <v>Bobo Cha Cubes.摩摩喳喳</v>
      </c>
      <c r="D23" s="90">
        <v>4</v>
      </c>
      <c r="E23" s="77"/>
    </row>
    <row r="24" spans="1:5" ht="18.5" x14ac:dyDescent="0.45">
      <c r="A24" s="105">
        <v>202201175</v>
      </c>
      <c r="B24" s="55" t="s">
        <v>225</v>
      </c>
      <c r="C24" t="str">
        <f>VLOOKUP(B24,summary!$A$5:$B$5006,2,0)</f>
        <v>Agar Powder菜燕粉</v>
      </c>
      <c r="D24" s="90">
        <v>1</v>
      </c>
      <c r="E24" s="77"/>
    </row>
    <row r="25" spans="1:5" ht="18.5" x14ac:dyDescent="0.45">
      <c r="A25" s="105">
        <v>202201175</v>
      </c>
      <c r="B25" s="55" t="s">
        <v>331</v>
      </c>
      <c r="C25" t="str">
        <f>VLOOKUP(B25,summary!$A$5:$B$5006,2,0)</f>
        <v>Black Glutinous Rice 黑糯米</v>
      </c>
      <c r="D25" s="90">
        <v>3</v>
      </c>
      <c r="E25" s="77"/>
    </row>
    <row r="26" spans="1:5" ht="18.5" x14ac:dyDescent="0.45">
      <c r="A26" s="105">
        <v>202201175</v>
      </c>
      <c r="B26" s="55" t="s">
        <v>347</v>
      </c>
      <c r="C26" t="str">
        <f>VLOOKUP(B26,summary!$A$5:$B$5006,2,0)</f>
        <v>Small Sago 小丸</v>
      </c>
      <c r="D26" s="90">
        <v>2</v>
      </c>
      <c r="E26" s="77"/>
    </row>
    <row r="27" spans="1:5" ht="18.5" x14ac:dyDescent="0.45">
      <c r="A27" s="105">
        <v>202201175</v>
      </c>
      <c r="B27" s="55" t="s">
        <v>484</v>
      </c>
      <c r="C27" t="str">
        <f>VLOOKUP(B27,summary!$A$5:$B$5006,2,0)</f>
        <v>GingKo Nut白果罐</v>
      </c>
      <c r="D27" s="90">
        <v>1</v>
      </c>
      <c r="E27" s="77"/>
    </row>
    <row r="28" spans="1:5" ht="18.5" x14ac:dyDescent="0.45">
      <c r="A28" s="105">
        <v>202201175</v>
      </c>
      <c r="B28" s="55" t="s">
        <v>495</v>
      </c>
      <c r="C28" t="str">
        <f>VLOOKUP(B28,summary!$A$5:$B$5006,2,0)</f>
        <v>Coconut Milk 椰浆</v>
      </c>
      <c r="D28" s="90">
        <v>2</v>
      </c>
      <c r="E28" s="77"/>
    </row>
    <row r="29" spans="1:5" ht="18.5" x14ac:dyDescent="0.45">
      <c r="A29" s="105">
        <v>202201175</v>
      </c>
      <c r="B29" s="55" t="s">
        <v>558</v>
      </c>
      <c r="C29" t="str">
        <f>VLOOKUP(B29,summary!$A$5:$B$5006,2,0)</f>
        <v>Tapioca木薯</v>
      </c>
      <c r="D29" s="90">
        <v>10</v>
      </c>
      <c r="E29" s="77"/>
    </row>
    <row r="30" spans="1:5" ht="18.5" x14ac:dyDescent="0.45">
      <c r="A30" s="105">
        <v>202201175</v>
      </c>
      <c r="B30" s="55" t="s">
        <v>565</v>
      </c>
      <c r="C30" t="str">
        <f>VLOOKUP(B30,summary!$A$5:$B$5006,2,0)</f>
        <v>Pandan Leaf 班兰叶</v>
      </c>
      <c r="D30" s="90">
        <v>2</v>
      </c>
      <c r="E30" s="77"/>
    </row>
    <row r="31" spans="1:5" ht="18.5" x14ac:dyDescent="0.45">
      <c r="A31" s="105">
        <v>202201175</v>
      </c>
      <c r="B31" s="55" t="s">
        <v>566</v>
      </c>
      <c r="C31" t="str">
        <f>VLOOKUP(B31,summary!$A$5:$B$5006,2,0)</f>
        <v>Lime 酸甘</v>
      </c>
      <c r="D31" s="90">
        <v>1</v>
      </c>
      <c r="E31" s="77"/>
    </row>
    <row r="32" spans="1:5" ht="18.5" x14ac:dyDescent="0.45">
      <c r="A32" s="105">
        <v>202201175</v>
      </c>
      <c r="B32" s="55" t="s">
        <v>426</v>
      </c>
      <c r="C32" t="str">
        <f>VLOOKUP(B32,summary!$A$5:$B$5006,2,0)</f>
        <v>Sea Coconut海底椰</v>
      </c>
      <c r="D32" s="90">
        <v>1</v>
      </c>
      <c r="E32" s="77"/>
    </row>
    <row r="33" spans="1:5" ht="18.5" x14ac:dyDescent="0.45">
      <c r="A33" s="105">
        <v>202201176</v>
      </c>
      <c r="B33" s="55" t="s">
        <v>227</v>
      </c>
      <c r="C33" t="str">
        <f>VLOOKUP(B33,summary!$A$5:$B$5006,2,0)</f>
        <v>Agar Agar Powder (Rose)菜燕粉</v>
      </c>
      <c r="D33" s="90">
        <v>4</v>
      </c>
      <c r="E33" s="77"/>
    </row>
    <row r="34" spans="1:5" ht="18.5" x14ac:dyDescent="0.45">
      <c r="A34" s="105">
        <v>202201177</v>
      </c>
      <c r="B34" s="55" t="s">
        <v>254</v>
      </c>
      <c r="C34" t="str">
        <f>VLOOKUP(B34,summary!$A$5:$B$5006,2,0)</f>
        <v>Sweet Potato Powder番薯粉</v>
      </c>
      <c r="D34" s="90">
        <v>1</v>
      </c>
      <c r="E34" s="77"/>
    </row>
    <row r="35" spans="1:5" ht="18.5" x14ac:dyDescent="0.45">
      <c r="A35" s="105">
        <v>202201177</v>
      </c>
      <c r="B35" s="55" t="s">
        <v>495</v>
      </c>
      <c r="C35" t="str">
        <f>VLOOKUP(B35,summary!$A$5:$B$5006,2,0)</f>
        <v>Coconut Milk 椰浆</v>
      </c>
      <c r="D35" s="90">
        <v>2</v>
      </c>
      <c r="E35" s="77"/>
    </row>
    <row r="36" spans="1:5" ht="18.5" x14ac:dyDescent="0.45">
      <c r="A36" s="105">
        <v>202201178</v>
      </c>
      <c r="B36" s="55" t="s">
        <v>495</v>
      </c>
      <c r="C36" t="str">
        <f>VLOOKUP(B36,summary!$A$5:$B$5006,2,0)</f>
        <v>Coconut Milk 椰浆</v>
      </c>
      <c r="D36" s="90">
        <v>3</v>
      </c>
      <c r="E36" s="77"/>
    </row>
    <row r="37" spans="1:5" ht="18.5" x14ac:dyDescent="0.45">
      <c r="A37" s="105">
        <v>202201179</v>
      </c>
      <c r="B37" s="55" t="s">
        <v>302</v>
      </c>
      <c r="C37" t="str">
        <f>VLOOKUP(B37,[1]summary!$A$5:$B$5006,2,0)</f>
        <v>Red Bean红豆</v>
      </c>
      <c r="D37" s="55">
        <v>1</v>
      </c>
      <c r="E37" s="77"/>
    </row>
    <row r="38" spans="1:5" ht="18.5" x14ac:dyDescent="0.45">
      <c r="A38" s="105">
        <v>202201179</v>
      </c>
      <c r="B38" s="55" t="s">
        <v>315</v>
      </c>
      <c r="C38" t="str">
        <f>VLOOKUP(B38,[1]summary!$A$5:$B$5006,2,0)</f>
        <v>Green Bean 绿豆</v>
      </c>
      <c r="D38" s="55">
        <v>1</v>
      </c>
      <c r="E38" s="77"/>
    </row>
    <row r="39" spans="1:5" ht="18.5" x14ac:dyDescent="0.45">
      <c r="A39" s="105">
        <v>202201179</v>
      </c>
      <c r="B39" s="55" t="s">
        <v>326</v>
      </c>
      <c r="C39" t="str">
        <f>VLOOKUP(B39,[1]summary!$A$5:$B$5006,2,0)</f>
        <v>Split Green Mung Bean豆畔</v>
      </c>
      <c r="D39" s="55">
        <v>1</v>
      </c>
      <c r="E39" s="77"/>
    </row>
    <row r="40" spans="1:5" ht="18.5" x14ac:dyDescent="0.45">
      <c r="A40" s="105">
        <v>202201179</v>
      </c>
      <c r="B40" s="55" t="s">
        <v>332</v>
      </c>
      <c r="C40" t="str">
        <f>VLOOKUP(B40,[1]summary!$A$5:$B$5006,2,0)</f>
        <v>Black Glutinous Rice 黑糯米</v>
      </c>
      <c r="D40" s="55">
        <v>1</v>
      </c>
      <c r="E40" s="77"/>
    </row>
    <row r="41" spans="1:5" ht="18.5" x14ac:dyDescent="0.45">
      <c r="A41" s="105">
        <v>202201179</v>
      </c>
      <c r="B41" s="55" t="s">
        <v>361</v>
      </c>
      <c r="C41" t="str">
        <f>VLOOKUP(B41,[1]summary!$A$5:$B$5006,2,0)</f>
        <v>Lotus Seed 莲子(无）</v>
      </c>
      <c r="D41" s="55">
        <v>2</v>
      </c>
      <c r="E41" s="77"/>
    </row>
    <row r="42" spans="1:5" ht="18.5" x14ac:dyDescent="0.45">
      <c r="A42" s="105">
        <v>202201179</v>
      </c>
      <c r="B42" s="55" t="s">
        <v>369</v>
      </c>
      <c r="C42" t="str">
        <f>VLOOKUP(B42,[1]summary!$A$5:$B$5006,2,0)</f>
        <v>GingKo Nut白果粒</v>
      </c>
      <c r="D42" s="55">
        <v>0</v>
      </c>
      <c r="E42" s="77"/>
    </row>
    <row r="43" spans="1:5" ht="18.5" x14ac:dyDescent="0.45">
      <c r="A43" s="105">
        <v>202201179</v>
      </c>
      <c r="B43" s="55" t="s">
        <v>559</v>
      </c>
      <c r="C43" t="str">
        <f>VLOOKUP(B43,[1]summary!$A$5:$B$5006,2,0)</f>
        <v>Sweet Potato 番薯</v>
      </c>
      <c r="D43" s="55">
        <v>5</v>
      </c>
      <c r="E43" s="77"/>
    </row>
    <row r="44" spans="1:5" ht="18.5" x14ac:dyDescent="0.45">
      <c r="A44" s="105">
        <v>202201179</v>
      </c>
      <c r="B44" s="55" t="s">
        <v>562</v>
      </c>
      <c r="C44" t="str">
        <f>VLOOKUP(B44,[1]summary!$A$5:$B$5006,2,0)</f>
        <v>Yam 芋头</v>
      </c>
      <c r="D44" s="55">
        <v>1</v>
      </c>
      <c r="E44" s="77"/>
    </row>
    <row r="45" spans="1:5" ht="18.5" x14ac:dyDescent="0.45">
      <c r="A45" s="105">
        <v>202201179</v>
      </c>
      <c r="B45" s="55" t="s">
        <v>565</v>
      </c>
      <c r="C45" t="str">
        <f>VLOOKUP(B45,[1]summary!$A$5:$B$5006,2,0)</f>
        <v>Pandan Leaf 班兰叶</v>
      </c>
      <c r="D45" s="55">
        <v>4</v>
      </c>
      <c r="E45" s="77"/>
    </row>
    <row r="46" spans="1:5" ht="18.5" x14ac:dyDescent="0.45">
      <c r="A46" s="105">
        <v>202201179</v>
      </c>
      <c r="B46" s="55" t="s">
        <v>558</v>
      </c>
      <c r="C46" t="str">
        <f>VLOOKUP(B46,[1]summary!$A$5:$B$5006,2,0)</f>
        <v>Tapioca木薯</v>
      </c>
      <c r="D46" s="55">
        <v>2</v>
      </c>
      <c r="E46" s="77"/>
    </row>
    <row r="47" spans="1:5" ht="18.5" x14ac:dyDescent="0.45">
      <c r="A47" s="105">
        <v>202201179</v>
      </c>
      <c r="B47" s="55" t="s">
        <v>662</v>
      </c>
      <c r="C47" t="str">
        <f>VLOOKUP(B47,summary!$A$5:$B$5006,2,0)</f>
        <v>Coconut Sugar Syrup 椰糖汁</v>
      </c>
      <c r="D47" s="90">
        <v>1</v>
      </c>
      <c r="E47" s="77"/>
    </row>
    <row r="48" spans="1:5" ht="18.5" x14ac:dyDescent="0.45">
      <c r="A48" s="105">
        <v>202201179</v>
      </c>
      <c r="B48" s="55" t="s">
        <v>264</v>
      </c>
      <c r="C48" t="str">
        <f>VLOOKUP(B48,summary!$A$5:$B$5006,2,0)</f>
        <v>Tapioca Flour 茨粉</v>
      </c>
      <c r="D48" s="90">
        <v>10</v>
      </c>
      <c r="E48" s="77"/>
    </row>
    <row r="49" spans="1:5" ht="18.5" x14ac:dyDescent="0.45">
      <c r="A49" s="105">
        <v>202201179</v>
      </c>
      <c r="B49" s="55" t="s">
        <v>541</v>
      </c>
      <c r="C49" t="str">
        <f>VLOOKUP(B49,summary!$A$5:$B$5006,2,0)</f>
        <v>Fine Sugar 白糖</v>
      </c>
      <c r="D49" s="90">
        <v>15</v>
      </c>
      <c r="E49" s="77"/>
    </row>
    <row r="50" spans="1:5" ht="18.5" x14ac:dyDescent="0.45">
      <c r="A50" s="105">
        <v>202201180</v>
      </c>
      <c r="B50" s="55" t="s">
        <v>660</v>
      </c>
      <c r="C50" t="str">
        <f>VLOOKUP(B50,summary!$A$5:$B$5006,2,0)</f>
        <v>Chendol浆咯</v>
      </c>
      <c r="D50" s="90">
        <v>3</v>
      </c>
      <c r="E50" s="77"/>
    </row>
    <row r="51" spans="1:5" ht="18.5" x14ac:dyDescent="0.45">
      <c r="A51" s="105">
        <v>202201180</v>
      </c>
      <c r="B51" s="55" t="s">
        <v>200</v>
      </c>
      <c r="C51" t="str">
        <f>VLOOKUP(B51,summary!$A$5:$B$5006,2,0)</f>
        <v>Tadpole蝌蚪</v>
      </c>
      <c r="D51" s="90">
        <v>1</v>
      </c>
      <c r="E51" s="77"/>
    </row>
    <row r="52" spans="1:5" ht="18.5" x14ac:dyDescent="0.45">
      <c r="A52" s="105">
        <v>202201180</v>
      </c>
      <c r="B52" s="55" t="s">
        <v>269</v>
      </c>
      <c r="C52" t="str">
        <f>VLOOKUP(B52,summary!$A$5:$B$5006,2,0)</f>
        <v>Potato Starch 风车粉</v>
      </c>
      <c r="D52" s="90">
        <v>2</v>
      </c>
      <c r="E52" s="77"/>
    </row>
    <row r="53" spans="1:5" ht="18.5" x14ac:dyDescent="0.45">
      <c r="A53" s="105">
        <v>202201180</v>
      </c>
      <c r="B53" s="55" t="s">
        <v>252</v>
      </c>
      <c r="C53" t="str">
        <f>VLOOKUP(B53,summary!$A$5:$B$5006,2,0)</f>
        <v>Sweet Potato Powder番薯粉</v>
      </c>
      <c r="D53" s="90">
        <v>3</v>
      </c>
      <c r="E53" s="77"/>
    </row>
    <row r="54" spans="1:5" ht="18.5" x14ac:dyDescent="0.45">
      <c r="A54" s="105">
        <v>202201180</v>
      </c>
      <c r="B54" s="55" t="s">
        <v>347</v>
      </c>
      <c r="C54" t="str">
        <f>VLOOKUP(B54,summary!$A$5:$B$5006,2,0)</f>
        <v>Small Sago 小丸</v>
      </c>
      <c r="D54" s="90">
        <v>4</v>
      </c>
      <c r="E54" s="77"/>
    </row>
    <row r="55" spans="1:5" ht="18.5" x14ac:dyDescent="0.45">
      <c r="A55" s="105">
        <v>202201180</v>
      </c>
      <c r="B55" s="55" t="s">
        <v>343</v>
      </c>
      <c r="C55" t="str">
        <f>VLOOKUP(B55,summary!$A$5:$B$5006,2,0)</f>
        <v>Big Sago 大丸</v>
      </c>
      <c r="D55" s="90">
        <v>1</v>
      </c>
      <c r="E55" s="77"/>
    </row>
    <row r="56" spans="1:5" ht="18.5" x14ac:dyDescent="0.45">
      <c r="A56" s="105">
        <v>202201180</v>
      </c>
      <c r="B56" s="55" t="s">
        <v>550</v>
      </c>
      <c r="C56" t="str">
        <f>VLOOKUP(B56,summary!$A$5:$B$5006,2,0)</f>
        <v>Candy Sugar 片糖</v>
      </c>
      <c r="D56" s="90">
        <v>1</v>
      </c>
      <c r="E56" s="77"/>
    </row>
    <row r="57" spans="1:5" ht="18.5" x14ac:dyDescent="0.45">
      <c r="A57" s="105">
        <v>202201181</v>
      </c>
      <c r="B57" s="55" t="s">
        <v>641</v>
      </c>
      <c r="C57" t="str">
        <f>VLOOKUP(B57,summary!$A$5:$B$5006,2,0)</f>
        <v xml:space="preserve">Fresh Soursop 红毛榴莲 </v>
      </c>
      <c r="D57" s="90">
        <v>2</v>
      </c>
      <c r="E57" s="77"/>
    </row>
    <row r="58" spans="1:5" ht="18.5" x14ac:dyDescent="0.45">
      <c r="A58" s="105">
        <v>202201181</v>
      </c>
      <c r="B58" s="55" t="s">
        <v>465</v>
      </c>
      <c r="C58" t="str">
        <f>VLOOKUP(B58,summary!$A$5:$B$5006,2,0)</f>
        <v>Canned Red Bean 罐头 红豆</v>
      </c>
      <c r="D58" s="90">
        <v>6</v>
      </c>
      <c r="E58" s="77"/>
    </row>
    <row r="59" spans="1:5" ht="18.5" x14ac:dyDescent="0.45">
      <c r="A59" s="105">
        <v>202201181</v>
      </c>
      <c r="B59" s="55" t="s">
        <v>441</v>
      </c>
      <c r="C59" t="str">
        <f>VLOOKUP(B59,summary!$A$5:$B$5006,2,0)</f>
        <v>Longan in Syrup龙眼</v>
      </c>
      <c r="D59" s="90">
        <v>1</v>
      </c>
      <c r="E59" s="77"/>
    </row>
    <row r="60" spans="1:5" ht="18.5" x14ac:dyDescent="0.45">
      <c r="A60" s="105">
        <v>202201181</v>
      </c>
      <c r="B60" s="55" t="s">
        <v>458</v>
      </c>
      <c r="C60" t="str">
        <f>VLOOKUP(B60,summary!$A$5:$B$5006,2,0)</f>
        <v>Cream Corn玉米浆</v>
      </c>
      <c r="D60" s="55">
        <v>1</v>
      </c>
      <c r="E60" s="77"/>
    </row>
    <row r="61" spans="1:5" ht="18.5" x14ac:dyDescent="0.45">
      <c r="A61" s="105">
        <v>202201181</v>
      </c>
      <c r="B61" s="55" t="s">
        <v>545</v>
      </c>
      <c r="C61" t="str">
        <f>VLOOKUP(B61,summary!$A$5:$B$5006,2,0)</f>
        <v>Coconut Sugar椰糖</v>
      </c>
      <c r="D61" s="55">
        <v>1</v>
      </c>
      <c r="E61" s="77"/>
    </row>
    <row r="62" spans="1:5" ht="18.5" x14ac:dyDescent="0.45">
      <c r="A62" s="105">
        <v>202201182</v>
      </c>
      <c r="B62" s="55" t="s">
        <v>646</v>
      </c>
      <c r="C62" t="str">
        <f>VLOOKUP(B62,summary!$A$5:$B$5006,2,0)</f>
        <v>Durian Puree 榴莲</v>
      </c>
      <c r="D62" s="55">
        <v>1</v>
      </c>
      <c r="E62" s="77"/>
    </row>
    <row r="63" spans="1:5" ht="18.5" x14ac:dyDescent="0.45">
      <c r="A63" s="105">
        <v>202201182</v>
      </c>
      <c r="B63" s="55" t="s">
        <v>648</v>
      </c>
      <c r="C63" t="str">
        <f>VLOOKUP(B63,summary!$A$5:$B$5006,2,0)</f>
        <v>Strawberry Puree草莓</v>
      </c>
      <c r="D63" s="55">
        <v>1</v>
      </c>
      <c r="E63" s="77"/>
    </row>
    <row r="64" spans="1:5" ht="18.5" x14ac:dyDescent="0.45">
      <c r="A64" s="105">
        <v>202201182</v>
      </c>
      <c r="B64" s="55" t="s">
        <v>660</v>
      </c>
      <c r="C64" t="str">
        <f>VLOOKUP(B64,summary!$A$5:$B$5006,2,0)</f>
        <v>Chendol浆咯</v>
      </c>
      <c r="D64" s="55">
        <v>2</v>
      </c>
      <c r="E64" s="77"/>
    </row>
    <row r="65" spans="1:5" ht="18.5" x14ac:dyDescent="0.45">
      <c r="A65" s="105">
        <v>202201182</v>
      </c>
      <c r="B65" s="55" t="s">
        <v>254</v>
      </c>
      <c r="C65" t="str">
        <f>VLOOKUP(B65,summary!$A$5:$B$5006,2,0)</f>
        <v>Sweet Potato Powder番薯粉</v>
      </c>
      <c r="D65" s="55">
        <v>1</v>
      </c>
      <c r="E65" s="77"/>
    </row>
    <row r="66" spans="1:5" ht="18.5" x14ac:dyDescent="0.45">
      <c r="A66" s="105">
        <v>202201182</v>
      </c>
      <c r="B66" s="55" t="s">
        <v>269</v>
      </c>
      <c r="C66" t="str">
        <f>VLOOKUP(B66,summary!$A$5:$B$5006,2,0)</f>
        <v>Potato Starch 风车粉</v>
      </c>
      <c r="D66" s="55">
        <v>1</v>
      </c>
      <c r="E66" s="77"/>
    </row>
    <row r="67" spans="1:5" ht="18.5" x14ac:dyDescent="0.45">
      <c r="A67" s="105">
        <v>202201182</v>
      </c>
      <c r="B67" s="55" t="s">
        <v>288</v>
      </c>
      <c r="C67" t="str">
        <f>VLOOKUP(B67,summary!$A$5:$B$5006,2,0)</f>
        <v>Atap Seeds in Syrup亚嗒子</v>
      </c>
      <c r="D67" s="55">
        <v>1</v>
      </c>
      <c r="E67" s="77"/>
    </row>
    <row r="68" spans="1:5" ht="18.5" x14ac:dyDescent="0.45">
      <c r="A68" s="105">
        <v>202201182</v>
      </c>
      <c r="B68" s="55" t="s">
        <v>294</v>
      </c>
      <c r="C68" t="str">
        <f>VLOOKUP(B68,summary!$A$5:$B$5006,2,0)</f>
        <v>Chin Chow  仙 草</v>
      </c>
      <c r="D68" s="55">
        <v>1</v>
      </c>
      <c r="E68" s="77"/>
    </row>
    <row r="69" spans="1:5" ht="18.5" x14ac:dyDescent="0.45">
      <c r="A69" s="105">
        <v>202201182</v>
      </c>
      <c r="B69" s="55" t="s">
        <v>299</v>
      </c>
      <c r="C69" t="str">
        <f>VLOOKUP(B69,summary!$A$5:$B$5006,2,0)</f>
        <v>Red Bean红豆</v>
      </c>
      <c r="D69" s="55">
        <v>2</v>
      </c>
      <c r="E69" s="77"/>
    </row>
    <row r="70" spans="1:5" ht="18.5" x14ac:dyDescent="0.45">
      <c r="A70" s="105">
        <v>202201182</v>
      </c>
      <c r="B70" s="55" t="s">
        <v>314</v>
      </c>
      <c r="C70" t="str">
        <f>VLOOKUP(B70,summary!$A$5:$B$5006,2,0)</f>
        <v>Green Bean 绿豆</v>
      </c>
      <c r="D70" s="55">
        <v>1</v>
      </c>
      <c r="E70" s="77"/>
    </row>
    <row r="71" spans="1:5" ht="18.5" x14ac:dyDescent="0.45">
      <c r="A71" s="105">
        <v>202201182</v>
      </c>
      <c r="B71" s="55" t="s">
        <v>322</v>
      </c>
      <c r="C71" t="str">
        <f>VLOOKUP(B71,summary!$A$5:$B$5006,2,0)</f>
        <v>Split Green Mung Bean豆畔</v>
      </c>
      <c r="D71" s="55">
        <v>1</v>
      </c>
      <c r="E71" s="77"/>
    </row>
    <row r="72" spans="1:5" ht="18.5" x14ac:dyDescent="0.45">
      <c r="A72" s="105">
        <v>202201182</v>
      </c>
      <c r="B72" s="55" t="s">
        <v>331</v>
      </c>
      <c r="C72" t="str">
        <f>VLOOKUP(B72,summary!$A$5:$B$5006,2,0)</f>
        <v>Black Glutinous Rice 黑糯米</v>
      </c>
      <c r="D72" s="55">
        <v>1</v>
      </c>
      <c r="E72" s="77"/>
    </row>
    <row r="73" spans="1:5" ht="18.5" x14ac:dyDescent="0.45">
      <c r="A73" s="105">
        <v>202201182</v>
      </c>
      <c r="B73" s="55" t="s">
        <v>335</v>
      </c>
      <c r="C73" t="str">
        <f>VLOOKUP(B73,summary!$A$5:$B$5006,2,0)</f>
        <v>White Glutinous Rice白糯米</v>
      </c>
      <c r="D73" s="55">
        <v>1</v>
      </c>
      <c r="E73" s="77"/>
    </row>
    <row r="74" spans="1:5" ht="18.5" x14ac:dyDescent="0.45">
      <c r="A74" s="105">
        <v>202201182</v>
      </c>
      <c r="B74" s="55" t="s">
        <v>338</v>
      </c>
      <c r="C74" t="str">
        <f>VLOOKUP(B74,summary!$A$5:$B$5006,2,0)</f>
        <v>White Wheat 大麦</v>
      </c>
      <c r="D74" s="55">
        <v>1</v>
      </c>
      <c r="E74" s="77"/>
    </row>
    <row r="75" spans="1:5" ht="18.5" x14ac:dyDescent="0.45">
      <c r="A75" s="105">
        <v>202201182</v>
      </c>
      <c r="B75" s="55" t="s">
        <v>351</v>
      </c>
      <c r="C75" t="str">
        <f>VLOOKUP(B75,summary!$A$5:$B$5006,2,0)</f>
        <v>Dried Longan 龙眼干</v>
      </c>
      <c r="D75" s="55">
        <v>1</v>
      </c>
      <c r="E75" s="77"/>
    </row>
    <row r="76" spans="1:5" ht="18.5" x14ac:dyDescent="0.45">
      <c r="A76" s="105">
        <v>202201182</v>
      </c>
      <c r="B76" s="55" t="s">
        <v>457</v>
      </c>
      <c r="C76" t="str">
        <f>VLOOKUP(B76,summary!$A$5:$B$5006,2,0)</f>
        <v>Fruit Cocktail杂果</v>
      </c>
      <c r="D76" s="55">
        <v>1</v>
      </c>
      <c r="E76" s="77"/>
    </row>
    <row r="77" spans="1:5" ht="18.5" x14ac:dyDescent="0.45">
      <c r="A77" s="105">
        <v>202201182</v>
      </c>
      <c r="B77" s="55" t="s">
        <v>470</v>
      </c>
      <c r="C77" t="str">
        <f>VLOOKUP(B77,summary!$A$5:$B$5006,2,0)</f>
        <v>Carnation Milk三花淡奶水</v>
      </c>
      <c r="D77" s="55">
        <v>1</v>
      </c>
      <c r="E77" s="77"/>
    </row>
    <row r="78" spans="1:5" ht="18.5" x14ac:dyDescent="0.45">
      <c r="A78" s="105">
        <v>202201182</v>
      </c>
      <c r="B78" s="55" t="s">
        <v>501</v>
      </c>
      <c r="C78" t="str">
        <f>VLOOKUP(B78,summary!$A$5:$B$5006,2,0)</f>
        <v>Coconut Milk 椰浆</v>
      </c>
      <c r="D78" s="55">
        <v>1</v>
      </c>
      <c r="E78" s="77"/>
    </row>
    <row r="79" spans="1:5" ht="18.5" x14ac:dyDescent="0.45">
      <c r="A79" s="105">
        <v>202201182</v>
      </c>
      <c r="B79" s="55" t="s">
        <v>537</v>
      </c>
      <c r="C79" t="str">
        <f>VLOOKUP(B79,summary!$A$5:$B$5006,2,0)</f>
        <v>Fine Sugar 白糖</v>
      </c>
      <c r="D79" s="55">
        <v>2</v>
      </c>
      <c r="E79" s="77"/>
    </row>
    <row r="80" spans="1:5" ht="18.5" x14ac:dyDescent="0.45">
      <c r="A80" s="105">
        <v>202201182</v>
      </c>
      <c r="B80" s="55" t="s">
        <v>566</v>
      </c>
      <c r="C80" t="str">
        <f>VLOOKUP(B80,summary!$A$5:$B$5006,2,0)</f>
        <v>Lime 酸甘</v>
      </c>
      <c r="D80" s="55">
        <v>2</v>
      </c>
      <c r="E80" s="77"/>
    </row>
    <row r="81" spans="1:5" ht="18.5" x14ac:dyDescent="0.45">
      <c r="A81" s="105">
        <v>202201183</v>
      </c>
      <c r="B81" s="55" t="s">
        <v>322</v>
      </c>
      <c r="C81" t="str">
        <f>VLOOKUP(B81,summary!$A$5:$B$5006,2,0)</f>
        <v>Split Green Mung Bean豆畔</v>
      </c>
      <c r="D81" s="55">
        <v>2</v>
      </c>
      <c r="E81" s="77"/>
    </row>
    <row r="82" spans="1:5" ht="18.5" x14ac:dyDescent="0.45">
      <c r="A82" s="105">
        <v>202201183</v>
      </c>
      <c r="B82" s="55" t="s">
        <v>541</v>
      </c>
      <c r="C82" t="str">
        <f>VLOOKUP(B82,summary!$A$5:$B$5006,2,0)</f>
        <v>Fine Sugar 白糖</v>
      </c>
      <c r="D82" s="55">
        <v>5</v>
      </c>
      <c r="E82" s="77"/>
    </row>
    <row r="83" spans="1:5" ht="18.5" x14ac:dyDescent="0.45">
      <c r="A83" s="105">
        <v>202201183</v>
      </c>
      <c r="B83" s="55" t="s">
        <v>548</v>
      </c>
      <c r="C83" t="str">
        <f>VLOOKUP(B83,summary!$A$5:$B$5006,2,0)</f>
        <v>Coconut Sugar椰糖</v>
      </c>
      <c r="D83" s="55">
        <v>1</v>
      </c>
      <c r="E83" s="77"/>
    </row>
    <row r="84" spans="1:5" ht="18.5" x14ac:dyDescent="0.45">
      <c r="A84" s="105">
        <v>202201184</v>
      </c>
      <c r="B84" s="55" t="s">
        <v>662</v>
      </c>
      <c r="C84" t="str">
        <f>VLOOKUP(B84,summary!$A$5:$B$5006,2,0)</f>
        <v>Coconut Sugar Syrup 椰糖汁</v>
      </c>
      <c r="D84" s="55">
        <v>2</v>
      </c>
      <c r="E84" s="77"/>
    </row>
    <row r="85" spans="1:5" ht="18.5" x14ac:dyDescent="0.45">
      <c r="A85" s="105">
        <v>202201185</v>
      </c>
      <c r="B85" s="55" t="s">
        <v>637</v>
      </c>
      <c r="C85" t="str">
        <f>VLOOKUP(B85,summary!$A$5:$B$5006,2,0)</f>
        <v xml:space="preserve">Fresh Soursop 红毛榴莲 </v>
      </c>
      <c r="D85" s="55">
        <v>1</v>
      </c>
      <c r="E85" s="77"/>
    </row>
    <row r="86" spans="1:5" ht="18.5" x14ac:dyDescent="0.45">
      <c r="A86" s="105">
        <v>202201185</v>
      </c>
      <c r="B86" s="55" t="s">
        <v>646</v>
      </c>
      <c r="C86" t="str">
        <f>VLOOKUP(B86,summary!$A$5:$B$5006,2,0)</f>
        <v>Durian Puree 榴莲</v>
      </c>
      <c r="D86" s="55">
        <v>2</v>
      </c>
      <c r="E86" s="77"/>
    </row>
    <row r="87" spans="1:5" ht="18.5" x14ac:dyDescent="0.45">
      <c r="A87" s="105">
        <v>202201185</v>
      </c>
      <c r="B87" s="55" t="s">
        <v>648</v>
      </c>
      <c r="C87" t="str">
        <f>VLOOKUP(B87,summary!$A$5:$B$5006,2,0)</f>
        <v>Strawberry Puree草莓</v>
      </c>
      <c r="D87" s="55">
        <v>1</v>
      </c>
      <c r="E87" s="77"/>
    </row>
    <row r="88" spans="1:5" ht="18.5" x14ac:dyDescent="0.45">
      <c r="A88" s="105">
        <v>202201185</v>
      </c>
      <c r="B88" s="55" t="s">
        <v>660</v>
      </c>
      <c r="C88" t="str">
        <f>VLOOKUP(B88,summary!$A$5:$B$5006,2,0)</f>
        <v>Chendol浆咯</v>
      </c>
      <c r="D88" s="90">
        <v>1</v>
      </c>
      <c r="E88" s="77"/>
    </row>
    <row r="89" spans="1:5" ht="18.5" x14ac:dyDescent="0.45">
      <c r="A89" s="105">
        <v>202201185</v>
      </c>
      <c r="B89" s="55" t="s">
        <v>200</v>
      </c>
      <c r="C89" t="str">
        <f>VLOOKUP(B89,summary!$A$5:$B$5006,2,0)</f>
        <v>Tadpole蝌蚪</v>
      </c>
      <c r="D89" s="90">
        <v>1</v>
      </c>
      <c r="E89" s="77"/>
    </row>
    <row r="90" spans="1:5" ht="18.5" x14ac:dyDescent="0.45">
      <c r="A90" s="105">
        <v>202201185</v>
      </c>
      <c r="B90" s="55" t="s">
        <v>203</v>
      </c>
      <c r="C90" t="str">
        <f>VLOOKUP(B90,summary!$A$5:$B$5006,2,0)</f>
        <v>Honey Pearl - Black 蜜糖珍珠</v>
      </c>
      <c r="D90" s="90">
        <v>1</v>
      </c>
      <c r="E90" s="77"/>
    </row>
    <row r="91" spans="1:5" ht="18.5" x14ac:dyDescent="0.45">
      <c r="A91" s="105">
        <v>202201185</v>
      </c>
      <c r="B91" s="55" t="s">
        <v>216</v>
      </c>
      <c r="C91" t="str">
        <f>VLOOKUP(B91,summary!$A$5:$B$5006,2,0)</f>
        <v>Chin Chow powder 仙 草粉</v>
      </c>
      <c r="D91" s="90">
        <v>1</v>
      </c>
      <c r="E91" s="77"/>
    </row>
    <row r="92" spans="1:5" ht="18.5" x14ac:dyDescent="0.45">
      <c r="A92" s="105">
        <v>202201185</v>
      </c>
      <c r="B92" s="55" t="s">
        <v>266</v>
      </c>
      <c r="C92" t="str">
        <f>VLOOKUP(B92,summary!$A$5:$B$5006,2,0)</f>
        <v>Potato Starch 风车粉</v>
      </c>
      <c r="D92" s="90">
        <v>1</v>
      </c>
      <c r="E92" s="77"/>
    </row>
    <row r="93" spans="1:5" ht="18.5" x14ac:dyDescent="0.45">
      <c r="A93" s="105">
        <v>202201185</v>
      </c>
      <c r="B93" s="55" t="s">
        <v>310</v>
      </c>
      <c r="C93" t="str">
        <f>VLOOKUP(B93,summary!$A$5:$B$5006,2,0)</f>
        <v>Chia Tao赤豆</v>
      </c>
      <c r="D93" s="90">
        <v>2</v>
      </c>
      <c r="E93" s="77"/>
    </row>
    <row r="94" spans="1:5" ht="18.5" x14ac:dyDescent="0.45">
      <c r="A94" s="105">
        <v>202201185</v>
      </c>
      <c r="B94" s="55" t="s">
        <v>322</v>
      </c>
      <c r="C94" t="str">
        <f>VLOOKUP(B94,summary!$A$5:$B$5006,2,0)</f>
        <v>Split Green Mung Bean豆畔</v>
      </c>
      <c r="D94" s="90">
        <v>2</v>
      </c>
      <c r="E94" s="77"/>
    </row>
    <row r="95" spans="1:5" ht="18.5" x14ac:dyDescent="0.45">
      <c r="A95" s="105">
        <v>202201185</v>
      </c>
      <c r="B95" s="55" t="s">
        <v>331</v>
      </c>
      <c r="C95" t="str">
        <f>VLOOKUP(B95,summary!$A$5:$B$5006,2,0)</f>
        <v>Black Glutinous Rice 黑糯米</v>
      </c>
      <c r="D95" s="90">
        <v>1</v>
      </c>
      <c r="E95" s="77"/>
    </row>
    <row r="96" spans="1:5" ht="18.5" x14ac:dyDescent="0.45">
      <c r="A96" s="105">
        <v>202201185</v>
      </c>
      <c r="B96" s="55" t="s">
        <v>335</v>
      </c>
      <c r="C96" t="str">
        <f>VLOOKUP(B96,summary!$A$5:$B$5006,2,0)</f>
        <v>White Glutinous Rice白糯米</v>
      </c>
      <c r="D96" s="90">
        <v>1</v>
      </c>
      <c r="E96" s="77"/>
    </row>
    <row r="97" spans="1:8" ht="18.5" x14ac:dyDescent="0.45">
      <c r="A97" s="105">
        <v>202201185</v>
      </c>
      <c r="B97" s="55" t="s">
        <v>340</v>
      </c>
      <c r="C97" t="str">
        <f>VLOOKUP(B97,summary!$A$5:$B$5006,2,0)</f>
        <v>Pearl Barley 薏米</v>
      </c>
      <c r="D97" s="90">
        <v>1</v>
      </c>
      <c r="E97" s="77"/>
    </row>
    <row r="98" spans="1:8" ht="18.5" x14ac:dyDescent="0.45">
      <c r="A98" s="105">
        <v>202201185</v>
      </c>
      <c r="B98" s="55" t="s">
        <v>347</v>
      </c>
      <c r="C98" t="str">
        <f>VLOOKUP(B98,summary!$A$5:$B$5006,2,0)</f>
        <v>Small Sago 小丸</v>
      </c>
      <c r="D98" s="90">
        <v>1</v>
      </c>
      <c r="E98" s="77"/>
    </row>
    <row r="99" spans="1:8" ht="18.5" x14ac:dyDescent="0.45">
      <c r="A99" s="105">
        <v>202201185</v>
      </c>
      <c r="B99" s="55" t="s">
        <v>495</v>
      </c>
      <c r="C99" t="str">
        <f>VLOOKUP(B99,summary!$A$5:$B$5006,2,0)</f>
        <v>Coconut Milk 椰浆</v>
      </c>
      <c r="D99" s="90">
        <v>1</v>
      </c>
      <c r="E99" s="77"/>
    </row>
    <row r="100" spans="1:8" ht="18.5" x14ac:dyDescent="0.45">
      <c r="A100" s="105">
        <v>202201185</v>
      </c>
      <c r="B100" s="55" t="s">
        <v>537</v>
      </c>
      <c r="C100" t="str">
        <f>VLOOKUP(B100,summary!$A$5:$B$5006,2,0)</f>
        <v>Fine Sugar 白糖</v>
      </c>
      <c r="D100" s="90">
        <v>3</v>
      </c>
      <c r="E100" s="77"/>
    </row>
    <row r="101" spans="1:8" ht="18.5" x14ac:dyDescent="0.45">
      <c r="A101" s="105">
        <v>202201186</v>
      </c>
      <c r="B101" s="55" t="s">
        <v>648</v>
      </c>
      <c r="C101" t="str">
        <f>VLOOKUP(B101,summary!$A$5:$B$5006,2,0)</f>
        <v>Strawberry Puree草莓</v>
      </c>
      <c r="D101" s="90">
        <v>15</v>
      </c>
      <c r="E101" s="77"/>
    </row>
    <row r="102" spans="1:8" ht="18.5" x14ac:dyDescent="0.45">
      <c r="A102" s="105">
        <v>202201187</v>
      </c>
      <c r="B102" s="107" t="s">
        <v>940</v>
      </c>
      <c r="C102" t="e">
        <f>VLOOKUP(B102,summary!$A$5:$B$5006,2,0)</f>
        <v>#N/A</v>
      </c>
      <c r="D102" s="90">
        <v>3</v>
      </c>
      <c r="E102" s="77"/>
      <c r="F102" s="106" t="s">
        <v>942</v>
      </c>
      <c r="G102" s="106"/>
      <c r="H102" s="106"/>
    </row>
    <row r="103" spans="1:8" ht="18.5" x14ac:dyDescent="0.45">
      <c r="A103" s="105">
        <v>202201187</v>
      </c>
      <c r="B103" s="107" t="s">
        <v>941</v>
      </c>
      <c r="C103" t="e">
        <f>VLOOKUP(B103,summary!$A$5:$B$5006,2,0)</f>
        <v>#N/A</v>
      </c>
      <c r="D103" s="90">
        <v>1</v>
      </c>
      <c r="E103" s="77"/>
      <c r="F103" s="106" t="s">
        <v>943</v>
      </c>
      <c r="G103" s="106"/>
      <c r="H103" s="106"/>
    </row>
    <row r="104" spans="1:8" ht="18.5" x14ac:dyDescent="0.45">
      <c r="A104" s="105">
        <v>202201188</v>
      </c>
      <c r="B104" s="55" t="s">
        <v>563</v>
      </c>
      <c r="C104" t="str">
        <f>VLOOKUP(B104,summary!$A$5:$B$5006,2,0)</f>
        <v>Yam 芋头</v>
      </c>
      <c r="D104" s="90">
        <v>3</v>
      </c>
      <c r="E104" s="77"/>
    </row>
    <row r="105" spans="1:8" ht="18.5" x14ac:dyDescent="0.45">
      <c r="A105" s="105">
        <v>202201189</v>
      </c>
      <c r="B105" s="55" t="s">
        <v>646</v>
      </c>
      <c r="C105" t="str">
        <f>VLOOKUP(B105,summary!$A$5:$B$5006,2,0)</f>
        <v>Durian Puree 榴莲</v>
      </c>
      <c r="D105" s="90">
        <v>3</v>
      </c>
      <c r="E105" s="77"/>
    </row>
    <row r="106" spans="1:8" ht="18.5" x14ac:dyDescent="0.45">
      <c r="A106" s="105">
        <v>202201189</v>
      </c>
      <c r="B106" s="55" t="s">
        <v>661</v>
      </c>
      <c r="C106" t="str">
        <f>VLOOKUP(B106,summary!$A$5:$B$5006,2,0)</f>
        <v>Chendol浆咯</v>
      </c>
      <c r="D106" s="90">
        <v>4</v>
      </c>
      <c r="E106" s="77"/>
    </row>
    <row r="107" spans="1:8" ht="18.5" x14ac:dyDescent="0.45">
      <c r="A107" s="105">
        <v>202201189</v>
      </c>
      <c r="B107" s="55" t="s">
        <v>200</v>
      </c>
      <c r="C107" t="str">
        <f>VLOOKUP(B107,summary!$A$5:$B$5006,2,0)</f>
        <v>Tadpole蝌蚪</v>
      </c>
      <c r="D107" s="90">
        <v>1</v>
      </c>
      <c r="E107" s="77"/>
    </row>
    <row r="108" spans="1:8" ht="18.5" x14ac:dyDescent="0.45">
      <c r="A108" s="105">
        <v>202201189</v>
      </c>
      <c r="B108" s="55" t="s">
        <v>289</v>
      </c>
      <c r="C108" t="str">
        <f>VLOOKUP(B108,summary!$A$5:$B$5006,2,0)</f>
        <v>Atap Seeds in Syrup亚嗒子</v>
      </c>
      <c r="D108" s="90">
        <v>1</v>
      </c>
      <c r="E108" s="77"/>
    </row>
    <row r="109" spans="1:8" ht="18.5" x14ac:dyDescent="0.45">
      <c r="A109" s="105">
        <v>202201189</v>
      </c>
      <c r="B109" s="55" t="s">
        <v>294</v>
      </c>
      <c r="C109" t="str">
        <f>VLOOKUP(B109,summary!$A$5:$B$5006,2,0)</f>
        <v>Chin Chow  仙 草</v>
      </c>
      <c r="D109" s="90">
        <v>2</v>
      </c>
      <c r="E109" s="77"/>
    </row>
    <row r="110" spans="1:8" ht="18.5" x14ac:dyDescent="0.45">
      <c r="A110" s="105">
        <v>202201189</v>
      </c>
      <c r="B110" s="55" t="s">
        <v>297</v>
      </c>
      <c r="C110" t="str">
        <f>VLOOKUP(B110,summary!$A$5:$B$5006,2,0)</f>
        <v>GingKo Nut (Peel off)白果仁</v>
      </c>
      <c r="D110" s="90">
        <v>6</v>
      </c>
      <c r="E110" s="77"/>
    </row>
    <row r="111" spans="1:8" ht="18.5" x14ac:dyDescent="0.45">
      <c r="A111" s="105">
        <v>202201189</v>
      </c>
      <c r="B111" s="55" t="s">
        <v>299</v>
      </c>
      <c r="C111" t="str">
        <f>VLOOKUP(B111,summary!$A$5:$B$5006,2,0)</f>
        <v>Red Bean红豆</v>
      </c>
      <c r="D111" s="90">
        <v>2</v>
      </c>
      <c r="E111" s="77"/>
    </row>
    <row r="112" spans="1:8" ht="18.5" x14ac:dyDescent="0.45">
      <c r="A112" s="105">
        <v>202201189</v>
      </c>
      <c r="B112" s="55" t="s">
        <v>310</v>
      </c>
      <c r="C112" t="str">
        <f>VLOOKUP(B112,summary!$A$5:$B$5006,2,0)</f>
        <v>Chia Tao赤豆</v>
      </c>
      <c r="D112" s="90">
        <v>1</v>
      </c>
      <c r="E112" s="77"/>
    </row>
    <row r="113" spans="1:5" ht="18.5" x14ac:dyDescent="0.45">
      <c r="A113" s="105">
        <v>202201189</v>
      </c>
      <c r="B113" s="55" t="s">
        <v>314</v>
      </c>
      <c r="C113" t="str">
        <f>VLOOKUP(B113,summary!$A$5:$B$5006,2,0)</f>
        <v>Green Bean 绿豆</v>
      </c>
      <c r="D113" s="90">
        <v>1</v>
      </c>
      <c r="E113" s="77"/>
    </row>
    <row r="114" spans="1:5" ht="18.5" x14ac:dyDescent="0.45">
      <c r="A114" s="105">
        <v>202201189</v>
      </c>
      <c r="B114" s="55" t="s">
        <v>331</v>
      </c>
      <c r="C114" t="str">
        <f>VLOOKUP(B114,summary!$A$5:$B$5006,2,0)</f>
        <v>Black Glutinous Rice 黑糯米</v>
      </c>
      <c r="D114" s="90">
        <v>1</v>
      </c>
      <c r="E114" s="77"/>
    </row>
    <row r="115" spans="1:5" ht="18.5" x14ac:dyDescent="0.45">
      <c r="A115" s="105">
        <v>202201189</v>
      </c>
      <c r="B115" s="55" t="s">
        <v>351</v>
      </c>
      <c r="C115" t="str">
        <f>VLOOKUP(B115,summary!$A$5:$B$5006,2,0)</f>
        <v>Dried Longan 龙眼干</v>
      </c>
      <c r="D115" s="90">
        <v>4</v>
      </c>
      <c r="E115" s="77"/>
    </row>
    <row r="116" spans="1:5" ht="18.5" customHeight="1" x14ac:dyDescent="0.45">
      <c r="A116" s="105">
        <v>202201189</v>
      </c>
      <c r="B116" s="55" t="s">
        <v>433</v>
      </c>
      <c r="C116" t="str">
        <f>VLOOKUP(B116,summary!$A$5:$B$5006,2,0)</f>
        <v>Sea Coconut海底椰</v>
      </c>
      <c r="D116" s="90">
        <v>2</v>
      </c>
      <c r="E116" s="77"/>
    </row>
    <row r="117" spans="1:5" ht="18.5" customHeight="1" x14ac:dyDescent="0.45">
      <c r="A117" s="105">
        <v>202201189</v>
      </c>
      <c r="B117" s="55" t="s">
        <v>492</v>
      </c>
      <c r="C117" t="str">
        <f>VLOOKUP(B117,summary!$A$5:$B$5006,2,0)</f>
        <v>Water Chestnut 马蹄 - 箱</v>
      </c>
      <c r="D117" s="90">
        <v>1</v>
      </c>
      <c r="E117" s="77"/>
    </row>
    <row r="118" spans="1:5" ht="18.5" customHeight="1" x14ac:dyDescent="0.45">
      <c r="A118" s="105">
        <v>202201189</v>
      </c>
      <c r="B118" s="55" t="s">
        <v>441</v>
      </c>
      <c r="C118" t="str">
        <f>VLOOKUP(B118,summary!$A$5:$B$5006,2,0)</f>
        <v>Longan in Syrup龙眼</v>
      </c>
      <c r="D118" s="90">
        <v>1</v>
      </c>
      <c r="E118" s="77"/>
    </row>
    <row r="119" spans="1:5" ht="18.5" customHeight="1" x14ac:dyDescent="0.45">
      <c r="A119" s="105">
        <v>202201189</v>
      </c>
      <c r="B119" s="55" t="s">
        <v>436</v>
      </c>
      <c r="C119" t="str">
        <f>VLOOKUP(B119,summary!$A$5:$B$5006,2,0)</f>
        <v>Nata De Coco椰果芊 15mm</v>
      </c>
      <c r="D119" s="90">
        <v>2</v>
      </c>
      <c r="E119" s="77"/>
    </row>
    <row r="120" spans="1:5" ht="18.5" customHeight="1" x14ac:dyDescent="0.45">
      <c r="A120" s="105">
        <v>202201189</v>
      </c>
      <c r="B120" s="55" t="s">
        <v>473</v>
      </c>
      <c r="C120" t="str">
        <f>VLOOKUP(B120,summary!$A$5:$B$5006,2,0)</f>
        <v>Carnation Milk三花淡奶水</v>
      </c>
      <c r="D120" s="90">
        <v>12</v>
      </c>
      <c r="E120" s="77"/>
    </row>
    <row r="121" spans="1:5" ht="18.5" customHeight="1" x14ac:dyDescent="0.45">
      <c r="A121" s="105">
        <v>202201189</v>
      </c>
      <c r="B121" s="55" t="s">
        <v>454</v>
      </c>
      <c r="C121" t="str">
        <f>VLOOKUP(B121,summary!$A$5:$B$5006,2,0)</f>
        <v>Fruit Cocktail杂果</v>
      </c>
      <c r="D121" s="90">
        <v>1</v>
      </c>
      <c r="E121" s="77"/>
    </row>
    <row r="122" spans="1:5" ht="18.5" customHeight="1" x14ac:dyDescent="0.45">
      <c r="A122" s="105">
        <v>202201189</v>
      </c>
      <c r="B122" s="55" t="s">
        <v>533</v>
      </c>
      <c r="C122" t="str">
        <f>VLOOKUP(B122,summary!$A$5:$B$5006,2,0)</f>
        <v>Brown Sugar 黑糖</v>
      </c>
      <c r="D122" s="90">
        <v>1</v>
      </c>
      <c r="E122" s="77"/>
    </row>
    <row r="123" spans="1:5" ht="18.5" customHeight="1" x14ac:dyDescent="0.45">
      <c r="A123" s="105">
        <v>202201189</v>
      </c>
      <c r="B123" s="55" t="s">
        <v>559</v>
      </c>
      <c r="C123" t="str">
        <f>VLOOKUP(B123,summary!$A$5:$B$5006,2,0)</f>
        <v>Sweet Potato 番薯</v>
      </c>
      <c r="D123" s="90">
        <v>20</v>
      </c>
      <c r="E123" s="77"/>
    </row>
    <row r="124" spans="1:5" ht="18.5" customHeight="1" x14ac:dyDescent="0.45">
      <c r="A124" s="105">
        <v>202201189</v>
      </c>
      <c r="B124" s="55" t="s">
        <v>340</v>
      </c>
      <c r="C124" t="str">
        <f>VLOOKUP(B124,summary!$A$5:$B$5006,2,0)</f>
        <v>Pearl Barley 薏米</v>
      </c>
      <c r="D124" s="90">
        <v>1</v>
      </c>
      <c r="E124" s="77"/>
    </row>
    <row r="125" spans="1:5" ht="18.5" customHeight="1" x14ac:dyDescent="0.45">
      <c r="A125" s="105">
        <v>202201189</v>
      </c>
      <c r="B125" s="55" t="s">
        <v>343</v>
      </c>
      <c r="C125" t="str">
        <f>VLOOKUP(B125,summary!$A$5:$B$5006,2,0)</f>
        <v>Big Sago 大丸</v>
      </c>
      <c r="D125" s="78">
        <v>1</v>
      </c>
      <c r="E125" s="77"/>
    </row>
    <row r="126" spans="1:5" ht="18.5" customHeight="1" x14ac:dyDescent="0.45">
      <c r="A126" s="105">
        <v>202201189</v>
      </c>
      <c r="B126" s="55" t="s">
        <v>377</v>
      </c>
      <c r="C126" t="str">
        <f>VLOOKUP(B126,summary!$A$5:$B$5006,2,0)</f>
        <v>Bean Curd Sheet 腐竹</v>
      </c>
      <c r="D126" s="78">
        <v>10</v>
      </c>
      <c r="E126" s="77"/>
    </row>
    <row r="127" spans="1:5" ht="18.5" customHeight="1" x14ac:dyDescent="0.45">
      <c r="A127" s="105">
        <v>202201190</v>
      </c>
      <c r="B127" s="55" t="s">
        <v>637</v>
      </c>
      <c r="C127" t="str">
        <f>VLOOKUP(B127,summary!$A$5:$B$5006,2,0)</f>
        <v xml:space="preserve">Fresh Soursop 红毛榴莲 </v>
      </c>
      <c r="D127" s="78">
        <v>1</v>
      </c>
      <c r="E127" s="77"/>
    </row>
    <row r="128" spans="1:5" ht="18.5" customHeight="1" x14ac:dyDescent="0.45">
      <c r="A128" s="105">
        <v>202201190</v>
      </c>
      <c r="B128" s="55" t="s">
        <v>331</v>
      </c>
      <c r="C128" t="str">
        <f>VLOOKUP(B128,summary!$A$5:$B$5006,2,0)</f>
        <v>Black Glutinous Rice 黑糯米</v>
      </c>
      <c r="D128" s="78">
        <v>1</v>
      </c>
      <c r="E128" s="77"/>
    </row>
    <row r="129" spans="1:5" ht="18.5" customHeight="1" x14ac:dyDescent="0.45">
      <c r="A129" s="105">
        <v>202201190</v>
      </c>
      <c r="B129" s="55" t="s">
        <v>338</v>
      </c>
      <c r="C129" t="str">
        <f>VLOOKUP(B129,summary!$A$5:$B$5006,2,0)</f>
        <v>White Wheat 大麦</v>
      </c>
      <c r="D129" s="78">
        <v>1</v>
      </c>
      <c r="E129" s="77"/>
    </row>
    <row r="130" spans="1:5" ht="18.5" customHeight="1" x14ac:dyDescent="0.45">
      <c r="A130" s="105">
        <v>202201190</v>
      </c>
      <c r="B130" s="55" t="s">
        <v>501</v>
      </c>
      <c r="C130" t="str">
        <f>VLOOKUP(B130,summary!$A$5:$B$5006,2,0)</f>
        <v>Coconut Milk 椰浆</v>
      </c>
      <c r="D130" s="78">
        <v>2</v>
      </c>
      <c r="E130" s="77"/>
    </row>
    <row r="131" spans="1:5" ht="18.5" customHeight="1" x14ac:dyDescent="0.45">
      <c r="A131" s="105">
        <v>202201190</v>
      </c>
      <c r="B131" s="55" t="s">
        <v>537</v>
      </c>
      <c r="C131" t="str">
        <f>VLOOKUP(B131,summary!$A$5:$B$5006,2,0)</f>
        <v>Fine Sugar 白糖</v>
      </c>
      <c r="D131" s="78">
        <v>1</v>
      </c>
      <c r="E131" s="77"/>
    </row>
    <row r="132" spans="1:5" ht="18.5" customHeight="1" x14ac:dyDescent="0.45">
      <c r="A132" s="105">
        <v>202201191</v>
      </c>
      <c r="B132" s="55" t="s">
        <v>658</v>
      </c>
      <c r="C132" t="str">
        <f>VLOOKUP(B132,summary!$A$5:$B$5006,2,0)</f>
        <v>Bobo Cha Cubes.摩摩喳喳</v>
      </c>
      <c r="D132" s="78">
        <v>1</v>
      </c>
      <c r="E132" s="77"/>
    </row>
    <row r="133" spans="1:5" ht="18.5" customHeight="1" x14ac:dyDescent="0.45">
      <c r="A133" s="105">
        <v>202201191</v>
      </c>
      <c r="B133" s="55" t="s">
        <v>200</v>
      </c>
      <c r="C133" t="str">
        <f>VLOOKUP(B133,summary!$A$5:$B$5006,2,0)</f>
        <v>Tadpole蝌蚪</v>
      </c>
      <c r="D133" s="78">
        <v>1</v>
      </c>
      <c r="E133" s="77"/>
    </row>
    <row r="134" spans="1:5" ht="18.5" customHeight="1" x14ac:dyDescent="0.45">
      <c r="A134" s="105">
        <v>202201191</v>
      </c>
      <c r="B134" s="55" t="s">
        <v>252</v>
      </c>
      <c r="C134" t="str">
        <f>VLOOKUP(B134,summary!$A$5:$B$5006,2,0)</f>
        <v>Sweet Potato Powder番薯粉</v>
      </c>
      <c r="D134" s="78">
        <v>1</v>
      </c>
      <c r="E134" s="77"/>
    </row>
    <row r="135" spans="1:5" ht="18.5" customHeight="1" x14ac:dyDescent="0.45">
      <c r="A135" s="105">
        <v>202201191</v>
      </c>
      <c r="B135" s="55" t="s">
        <v>297</v>
      </c>
      <c r="C135" t="str">
        <f>VLOOKUP(B135,summary!$A$5:$B$5006,2,0)</f>
        <v>GingKo Nut (Peel off)白果仁</v>
      </c>
      <c r="D135" s="78">
        <v>2</v>
      </c>
      <c r="E135" s="77"/>
    </row>
    <row r="136" spans="1:5" ht="18.5" customHeight="1" x14ac:dyDescent="0.45">
      <c r="A136" s="105">
        <v>202201191</v>
      </c>
      <c r="B136" s="55" t="s">
        <v>299</v>
      </c>
      <c r="C136" t="str">
        <f>VLOOKUP(B136,summary!$A$5:$B$5006,2,0)</f>
        <v>Red Bean红豆</v>
      </c>
      <c r="D136" s="78">
        <v>2</v>
      </c>
      <c r="E136" s="77"/>
    </row>
    <row r="137" spans="1:5" ht="18.5" customHeight="1" x14ac:dyDescent="0.45">
      <c r="A137" s="105">
        <v>202201191</v>
      </c>
      <c r="B137" s="55" t="s">
        <v>322</v>
      </c>
      <c r="C137" t="str">
        <f>VLOOKUP(B137,summary!$A$5:$B$5006,2,0)</f>
        <v>Split Green Mung Bean豆畔</v>
      </c>
      <c r="D137" s="78">
        <v>1</v>
      </c>
      <c r="E137" s="77"/>
    </row>
    <row r="138" spans="1:5" ht="18.5" customHeight="1" x14ac:dyDescent="0.45">
      <c r="A138" s="105">
        <v>202201191</v>
      </c>
      <c r="B138" s="55" t="s">
        <v>433</v>
      </c>
      <c r="C138" t="str">
        <f>VLOOKUP(B138,summary!$A$5:$B$5006,2,0)</f>
        <v>Sea Coconut海底椰</v>
      </c>
      <c r="D138" s="78">
        <v>1</v>
      </c>
      <c r="E138" s="77"/>
    </row>
    <row r="139" spans="1:5" ht="18.5" customHeight="1" x14ac:dyDescent="0.45">
      <c r="A139" s="105">
        <v>202201191</v>
      </c>
      <c r="B139" s="55" t="s">
        <v>579</v>
      </c>
      <c r="C139" t="str">
        <f>VLOOKUP(B139,summary!$A$5:$B$5006,2,0)</f>
        <v>Food Coloring - Liquid)颜色-水</v>
      </c>
      <c r="D139" s="78">
        <v>1</v>
      </c>
      <c r="E139" s="77"/>
    </row>
    <row r="140" spans="1:5" ht="18.5" customHeight="1" x14ac:dyDescent="0.45">
      <c r="A140" s="105">
        <v>202201191</v>
      </c>
      <c r="B140" s="55" t="s">
        <v>583</v>
      </c>
      <c r="C140" t="str">
        <f>VLOOKUP(B140,summary!$A$5:$B$5006,2,0)</f>
        <v>Food Coloring - Liquid)颜色-水</v>
      </c>
      <c r="D140" s="78">
        <v>2</v>
      </c>
      <c r="E140" s="77"/>
    </row>
    <row r="141" spans="1:5" ht="18.5" customHeight="1" x14ac:dyDescent="0.45">
      <c r="A141" s="105">
        <v>202201192</v>
      </c>
      <c r="B141" s="55" t="s">
        <v>291</v>
      </c>
      <c r="C141" t="str">
        <f>VLOOKUP(B141,summary!$A$5:$B$5006,2,0)</f>
        <v>Atap Seeds in Syrup亚嗒子</v>
      </c>
      <c r="D141" s="78">
        <v>2</v>
      </c>
      <c r="E141" s="77"/>
    </row>
    <row r="142" spans="1:5" ht="18.5" customHeight="1" x14ac:dyDescent="0.45">
      <c r="A142" s="105">
        <v>202201192</v>
      </c>
      <c r="B142" s="55" t="s">
        <v>314</v>
      </c>
      <c r="C142" t="str">
        <f>VLOOKUP(B142,summary!$A$5:$B$5006,2,0)</f>
        <v>Green Bean 绿豆</v>
      </c>
      <c r="D142" s="78">
        <v>2</v>
      </c>
      <c r="E142" s="77"/>
    </row>
    <row r="143" spans="1:5" ht="18.5" customHeight="1" x14ac:dyDescent="0.45">
      <c r="A143" s="105">
        <v>202201192</v>
      </c>
      <c r="B143" s="55" t="s">
        <v>331</v>
      </c>
      <c r="C143" t="str">
        <f>VLOOKUP(B143,summary!$A$5:$B$5006,2,0)</f>
        <v>Black Glutinous Rice 黑糯米</v>
      </c>
      <c r="D143" s="78">
        <v>1</v>
      </c>
      <c r="E143" s="77"/>
    </row>
    <row r="144" spans="1:5" ht="18.5" customHeight="1" x14ac:dyDescent="0.45">
      <c r="A144" s="105">
        <v>202201192</v>
      </c>
      <c r="B144" s="55" t="s">
        <v>305</v>
      </c>
      <c r="C144" t="str">
        <f>VLOOKUP(B144,summary!$A$5:$B$5006,2,0)</f>
        <v>Small Red Bean小红豆</v>
      </c>
      <c r="D144" s="78">
        <v>2</v>
      </c>
      <c r="E144" s="77"/>
    </row>
    <row r="145" spans="1:8" ht="18.5" customHeight="1" x14ac:dyDescent="0.45">
      <c r="A145" s="105">
        <v>202201192</v>
      </c>
      <c r="B145" s="55" t="s">
        <v>359</v>
      </c>
      <c r="C145" t="str">
        <f>VLOOKUP(B145,summary!$A$5:$B$5006,2,0)</f>
        <v>Fungus黄 木耳朵</v>
      </c>
      <c r="D145" s="78">
        <v>1</v>
      </c>
      <c r="E145" s="77"/>
    </row>
    <row r="146" spans="1:8" ht="18.5" customHeight="1" x14ac:dyDescent="0.45">
      <c r="A146" s="105">
        <v>202201192</v>
      </c>
      <c r="B146" s="55" t="s">
        <v>269</v>
      </c>
      <c r="C146" t="str">
        <f>VLOOKUP(B146,summary!$A$5:$B$5006,2,0)</f>
        <v>Potato Starch 风车粉</v>
      </c>
      <c r="D146" s="78">
        <v>1</v>
      </c>
      <c r="E146" s="77"/>
    </row>
    <row r="147" spans="1:8" ht="18.5" customHeight="1" x14ac:dyDescent="0.45">
      <c r="A147" s="105">
        <v>202201192</v>
      </c>
      <c r="B147" s="55" t="s">
        <v>484</v>
      </c>
      <c r="C147" t="str">
        <f>VLOOKUP(B147,summary!$A$5:$B$5006,2,0)</f>
        <v>GingKo Nut白果罐</v>
      </c>
      <c r="D147" s="78">
        <v>1</v>
      </c>
      <c r="E147" s="77"/>
    </row>
    <row r="148" spans="1:8" ht="18.5" customHeight="1" x14ac:dyDescent="0.45">
      <c r="A148" s="105">
        <v>202201192</v>
      </c>
      <c r="B148" s="107" t="s">
        <v>934</v>
      </c>
      <c r="C148" t="e">
        <f>VLOOKUP(B148,summary!$A$5:$B$5006,2,0)</f>
        <v>#N/A</v>
      </c>
      <c r="D148" s="78">
        <v>1</v>
      </c>
      <c r="E148" s="77"/>
      <c r="F148" s="106" t="s">
        <v>939</v>
      </c>
      <c r="G148" s="106"/>
      <c r="H148" s="106"/>
    </row>
    <row r="149" spans="1:8" ht="18.5" customHeight="1" x14ac:dyDescent="0.45">
      <c r="A149" s="105">
        <v>202201192</v>
      </c>
      <c r="B149" s="55" t="s">
        <v>495</v>
      </c>
      <c r="C149" t="str">
        <f>VLOOKUP(B149,summary!$A$5:$B$5006,2,0)</f>
        <v>Coconut Milk 椰浆</v>
      </c>
      <c r="D149" s="78">
        <v>1</v>
      </c>
      <c r="E149" s="77"/>
    </row>
    <row r="150" spans="1:8" ht="18.5" customHeight="1" x14ac:dyDescent="0.45">
      <c r="A150" s="105">
        <v>202201192</v>
      </c>
      <c r="B150" s="55" t="s">
        <v>565</v>
      </c>
      <c r="C150" t="str">
        <f>VLOOKUP(B150,summary!$A$5:$B$5006,2,0)</f>
        <v>Pandan Leaf 班兰叶</v>
      </c>
      <c r="D150" s="78">
        <v>5</v>
      </c>
      <c r="E150" s="77"/>
    </row>
    <row r="151" spans="1:8" ht="18.5" customHeight="1" x14ac:dyDescent="0.45">
      <c r="A151" s="105">
        <v>202201192</v>
      </c>
      <c r="B151" s="55" t="s">
        <v>566</v>
      </c>
      <c r="C151" t="str">
        <f>VLOOKUP(B151,summary!$A$5:$B$5006,2,0)</f>
        <v>Lime 酸甘</v>
      </c>
      <c r="D151" s="78">
        <v>1</v>
      </c>
      <c r="E151" s="77"/>
    </row>
    <row r="152" spans="1:8" ht="18.5" customHeight="1" x14ac:dyDescent="0.45">
      <c r="A152" s="105">
        <v>202201192</v>
      </c>
      <c r="B152" s="55" t="s">
        <v>558</v>
      </c>
      <c r="C152" t="str">
        <f>VLOOKUP(B152,summary!$A$5:$B$5006,2,0)</f>
        <v>Tapioca木薯</v>
      </c>
      <c r="D152" s="78">
        <v>10</v>
      </c>
      <c r="E152" s="77"/>
    </row>
    <row r="153" spans="1:8" ht="18.5" customHeight="1" x14ac:dyDescent="0.45">
      <c r="A153" s="105">
        <v>202201193</v>
      </c>
      <c r="B153" s="55" t="s">
        <v>299</v>
      </c>
      <c r="C153" t="str">
        <f>VLOOKUP(B153,summary!$A$5:$B$5006,2,0)</f>
        <v>Red Bean红豆</v>
      </c>
      <c r="D153" s="78">
        <v>3</v>
      </c>
      <c r="E153" s="77"/>
    </row>
    <row r="154" spans="1:8" ht="18.5" customHeight="1" x14ac:dyDescent="0.45">
      <c r="A154" s="105">
        <v>202201193</v>
      </c>
      <c r="B154" s="55" t="s">
        <v>314</v>
      </c>
      <c r="C154" t="str">
        <f>VLOOKUP(B154,summary!$A$5:$B$5006,2,0)</f>
        <v>Green Bean 绿豆</v>
      </c>
      <c r="D154" s="78">
        <v>2</v>
      </c>
      <c r="E154" s="77"/>
    </row>
    <row r="155" spans="1:8" ht="18.5" customHeight="1" x14ac:dyDescent="0.45">
      <c r="A155" s="105">
        <v>202201193</v>
      </c>
      <c r="B155" s="55" t="s">
        <v>340</v>
      </c>
      <c r="C155" t="str">
        <f>VLOOKUP(B155,summary!$A$5:$B$5006,2,0)</f>
        <v>Pearl Barley 薏米</v>
      </c>
      <c r="D155" s="78">
        <v>1</v>
      </c>
      <c r="E155" s="77"/>
    </row>
    <row r="156" spans="1:8" ht="18.5" customHeight="1" x14ac:dyDescent="0.45">
      <c r="A156" s="105">
        <v>202201193</v>
      </c>
      <c r="B156" s="55" t="s">
        <v>533</v>
      </c>
      <c r="C156" t="str">
        <f>VLOOKUP(B156,summary!$A$5:$B$5006,2,0)</f>
        <v>Brown Sugar 黑糖</v>
      </c>
      <c r="D156" s="78">
        <v>1</v>
      </c>
      <c r="E156" s="77"/>
    </row>
    <row r="157" spans="1:8" ht="18.5" customHeight="1" x14ac:dyDescent="0.45">
      <c r="A157" s="105">
        <v>202201193</v>
      </c>
      <c r="B157" s="55" t="s">
        <v>297</v>
      </c>
      <c r="C157" t="str">
        <f>VLOOKUP(B157,summary!$A$5:$B$5006,2,0)</f>
        <v>GingKo Nut (Peel off)白果仁</v>
      </c>
      <c r="D157" s="78">
        <v>2</v>
      </c>
      <c r="E157" s="77"/>
    </row>
    <row r="158" spans="1:8" ht="18.5" customHeight="1" x14ac:dyDescent="0.45">
      <c r="A158" s="105">
        <v>202201193</v>
      </c>
      <c r="B158" s="55" t="s">
        <v>558</v>
      </c>
      <c r="C158" t="str">
        <f>VLOOKUP(B158,summary!$A$5:$B$5006,2,0)</f>
        <v>Tapioca木薯</v>
      </c>
      <c r="D158" s="78">
        <v>20</v>
      </c>
      <c r="E158" s="77"/>
    </row>
    <row r="159" spans="1:8" ht="18.5" customHeight="1" x14ac:dyDescent="0.45">
      <c r="A159" s="105">
        <v>202201193</v>
      </c>
      <c r="B159" s="55" t="s">
        <v>563</v>
      </c>
      <c r="C159" t="str">
        <f>VLOOKUP(B159,summary!$A$5:$B$5006,2,0)</f>
        <v>Yam 芋头</v>
      </c>
      <c r="D159" s="78">
        <v>5</v>
      </c>
      <c r="E159" s="77"/>
    </row>
    <row r="160" spans="1:8" ht="18.5" customHeight="1" x14ac:dyDescent="0.45">
      <c r="A160" s="105">
        <v>202201193</v>
      </c>
      <c r="B160" s="55" t="s">
        <v>565</v>
      </c>
      <c r="C160" t="str">
        <f>VLOOKUP(B160,summary!$A$5:$B$5006,2,0)</f>
        <v>Pandan Leaf 班兰叶</v>
      </c>
      <c r="D160" s="78">
        <v>1</v>
      </c>
      <c r="E160" s="77"/>
    </row>
    <row r="161" spans="1:5" ht="18.5" customHeight="1" x14ac:dyDescent="0.45">
      <c r="A161" s="105">
        <v>202201194</v>
      </c>
      <c r="B161" s="55" t="s">
        <v>660</v>
      </c>
      <c r="C161" t="str">
        <f>VLOOKUP(B161,summary!$A$5:$B$5006,2,0)</f>
        <v>Chendol浆咯</v>
      </c>
      <c r="D161" s="78">
        <v>1</v>
      </c>
      <c r="E161" s="77"/>
    </row>
    <row r="162" spans="1:5" ht="18.5" customHeight="1" x14ac:dyDescent="0.45">
      <c r="A162" s="105">
        <v>202201194</v>
      </c>
      <c r="B162" s="55" t="s">
        <v>200</v>
      </c>
      <c r="C162" t="str">
        <f>VLOOKUP(B162,summary!$A$5:$B$5006,2,0)</f>
        <v>Tadpole蝌蚪</v>
      </c>
      <c r="D162" s="78">
        <v>1</v>
      </c>
      <c r="E162" s="77"/>
    </row>
    <row r="163" spans="1:5" ht="18.5" customHeight="1" x14ac:dyDescent="0.45">
      <c r="A163" s="105">
        <v>202201194</v>
      </c>
      <c r="B163" s="55" t="s">
        <v>340</v>
      </c>
      <c r="C163" t="str">
        <f>VLOOKUP(B163,summary!$A$5:$B$5006,2,0)</f>
        <v>Pearl Barley 薏米</v>
      </c>
      <c r="D163" s="78">
        <v>1</v>
      </c>
      <c r="E163" s="77"/>
    </row>
    <row r="164" spans="1:5" ht="18.5" customHeight="1" x14ac:dyDescent="0.45">
      <c r="A164" s="105">
        <v>202201194</v>
      </c>
      <c r="B164" s="55" t="s">
        <v>364</v>
      </c>
      <c r="C164" t="str">
        <f>VLOOKUP(B164,summary!$A$5:$B$5006,2,0)</f>
        <v>Red Date 红枣</v>
      </c>
      <c r="D164" s="78">
        <v>1</v>
      </c>
      <c r="E164" s="77"/>
    </row>
    <row r="165" spans="1:5" ht="18.5" customHeight="1" x14ac:dyDescent="0.45">
      <c r="A165" s="105">
        <v>202201194</v>
      </c>
      <c r="B165" s="55" t="s">
        <v>331</v>
      </c>
      <c r="C165" t="str">
        <f>VLOOKUP(B165,summary!$A$5:$B$5006,2,0)</f>
        <v>Black Glutinous Rice 黑糯米</v>
      </c>
      <c r="D165" s="78">
        <v>1</v>
      </c>
      <c r="E165" s="77"/>
    </row>
    <row r="166" spans="1:5" ht="18.5" customHeight="1" x14ac:dyDescent="0.45">
      <c r="A166" s="105">
        <v>202201194</v>
      </c>
      <c r="B166" s="55" t="s">
        <v>533</v>
      </c>
      <c r="C166" t="str">
        <f>VLOOKUP(B166,summary!$A$5:$B$5006,2,0)</f>
        <v>Brown Sugar 黑糖</v>
      </c>
      <c r="D166" s="78">
        <v>1</v>
      </c>
      <c r="E166" s="77"/>
    </row>
    <row r="167" spans="1:5" ht="18.5" customHeight="1" x14ac:dyDescent="0.45">
      <c r="A167" s="105">
        <v>202201194</v>
      </c>
      <c r="B167" s="55" t="s">
        <v>473</v>
      </c>
      <c r="C167" t="str">
        <f>VLOOKUP(B167,summary!$A$5:$B$5006,2,0)</f>
        <v>Carnation Milk三花淡奶水</v>
      </c>
      <c r="D167" s="78">
        <v>12</v>
      </c>
      <c r="E167" s="77"/>
    </row>
    <row r="168" spans="1:5" ht="18.5" customHeight="1" x14ac:dyDescent="0.45">
      <c r="A168" s="105">
        <v>202201194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202201194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202201194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>
        <v>202201194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>
        <v>202201194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2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customHeight="1" x14ac:dyDescent="0.45">
      <c r="B229" s="55"/>
      <c r="C229" t="e">
        <f>VLOOKUP(B229,summary!$A$5:$B$5006,2,0)</f>
        <v>#N/A</v>
      </c>
      <c r="D229" s="78"/>
      <c r="E229" s="77"/>
    </row>
    <row r="230" spans="2:5" ht="18.5" customHeight="1" x14ac:dyDescent="0.45">
      <c r="B230" s="55"/>
      <c r="C230" t="e">
        <f>VLOOKUP(B230,summary!$A$5:$B$5006,2,0)</f>
        <v>#N/A</v>
      </c>
      <c r="D230" s="78"/>
      <c r="E230" s="77"/>
    </row>
    <row r="231" spans="2:5" ht="18.5" customHeight="1" x14ac:dyDescent="0.45">
      <c r="B231" s="55"/>
      <c r="C231" t="e">
        <f>VLOOKUP(B231,summary!$A$5:$B$5006,2,0)</f>
        <v>#N/A</v>
      </c>
      <c r="D231" s="78"/>
      <c r="E231" s="77"/>
    </row>
    <row r="232" spans="2:5" ht="18.5" customHeight="1" x14ac:dyDescent="0.45">
      <c r="B232" s="55"/>
      <c r="C232" t="e">
        <f>VLOOKUP(B232,summary!$A$5:$B$5006,2,0)</f>
        <v>#N/A</v>
      </c>
      <c r="D232" s="78"/>
      <c r="E232" s="77"/>
    </row>
    <row r="233" spans="2:5" ht="18.5" customHeight="1" x14ac:dyDescent="0.45">
      <c r="B233" s="55"/>
      <c r="C233" t="e">
        <f>VLOOKUP(B233,summary!$A$5:$B$5006,2,0)</f>
        <v>#N/A</v>
      </c>
      <c r="D233" s="78"/>
      <c r="E233" s="77"/>
    </row>
    <row r="234" spans="2:5" ht="18.5" customHeight="1" x14ac:dyDescent="0.45">
      <c r="B234" s="55"/>
      <c r="C234" t="e">
        <f>VLOOKUP(B234,summary!$A$5:$B$5006,2,0)</f>
        <v>#N/A</v>
      </c>
      <c r="D234" s="78"/>
      <c r="E234" s="77"/>
    </row>
    <row r="235" spans="2:5" ht="18.5" customHeight="1" x14ac:dyDescent="0.45">
      <c r="B235" s="55"/>
      <c r="C235" t="e">
        <f>VLOOKUP(B235,summary!$A$5:$B$5006,2,0)</f>
        <v>#N/A</v>
      </c>
      <c r="D235" s="78"/>
      <c r="E235" s="77"/>
    </row>
    <row r="236" spans="2:5" ht="18.5" customHeight="1" x14ac:dyDescent="0.45">
      <c r="B236" s="55"/>
      <c r="C236" t="e">
        <f>VLOOKUP(B236,summary!$A$5:$B$5006,2,0)</f>
        <v>#N/A</v>
      </c>
      <c r="D236" s="78"/>
      <c r="E236" s="77"/>
    </row>
    <row r="237" spans="2:5" ht="18.5" customHeight="1" x14ac:dyDescent="0.45">
      <c r="B237" s="55"/>
      <c r="C237" t="e">
        <f>VLOOKUP(B237,summary!$A$5:$B$5006,2,0)</f>
        <v>#N/A</v>
      </c>
      <c r="D237" s="78"/>
      <c r="E237" s="77"/>
    </row>
    <row r="238" spans="2:5" ht="18.5" customHeight="1" x14ac:dyDescent="0.45">
      <c r="B238" s="55"/>
      <c r="C238" t="e">
        <f>VLOOKUP(B238,summary!$A$5:$B$5006,2,0)</f>
        <v>#N/A</v>
      </c>
      <c r="D238" s="78"/>
      <c r="E238" s="77"/>
    </row>
    <row r="239" spans="2:5" ht="18.5" customHeight="1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8"/>
      <c r="E255" s="77"/>
    </row>
    <row r="256" spans="2:5" ht="18.5" x14ac:dyDescent="0.45">
      <c r="B256" s="55"/>
      <c r="C256" t="e">
        <f>VLOOKUP(B256,summary!$A$5:$B$5006,2,0)</f>
        <v>#N/A</v>
      </c>
      <c r="D256" s="78"/>
      <c r="E256" s="77"/>
    </row>
    <row r="257" spans="2:5" ht="18.5" x14ac:dyDescent="0.45">
      <c r="B257" s="55"/>
      <c r="C257" t="e">
        <f>VLOOKUP(B257,summary!$A$5:$B$5006,2,0)</f>
        <v>#N/A</v>
      </c>
      <c r="D257" s="78"/>
      <c r="E257" s="77"/>
    </row>
    <row r="258" spans="2:5" ht="18.5" x14ac:dyDescent="0.45">
      <c r="B258" s="55"/>
      <c r="C258" t="e">
        <f>VLOOKUP(B258,summary!$A$5:$B$5006,2,0)</f>
        <v>#N/A</v>
      </c>
      <c r="D258" s="78"/>
      <c r="E258" s="77"/>
    </row>
    <row r="259" spans="2:5" ht="18.5" x14ac:dyDescent="0.45">
      <c r="B259" s="55"/>
      <c r="C259" t="e">
        <f>VLOOKUP(B259,summary!$A$5:$B$5006,2,0)</f>
        <v>#N/A</v>
      </c>
      <c r="D259" s="78"/>
      <c r="E259" s="77"/>
    </row>
    <row r="260" spans="2:5" ht="18.5" x14ac:dyDescent="0.45">
      <c r="B260" s="55"/>
      <c r="C260" t="e">
        <f>VLOOKUP(B260,summary!$A$5:$B$5006,2,0)</f>
        <v>#N/A</v>
      </c>
      <c r="D260" s="78"/>
      <c r="E260" s="77"/>
    </row>
    <row r="261" spans="2:5" ht="18.5" x14ac:dyDescent="0.45">
      <c r="B261" s="55"/>
      <c r="C261" t="e">
        <f>VLOOKUP(B261,summary!$A$5:$B$5006,2,0)</f>
        <v>#N/A</v>
      </c>
      <c r="D261" s="78"/>
      <c r="E261" s="77"/>
    </row>
    <row r="262" spans="2:5" ht="18.5" x14ac:dyDescent="0.45">
      <c r="B262" s="55"/>
      <c r="C262" t="e">
        <f>VLOOKUP(B262,summary!$A$5:$B$5006,2,0)</f>
        <v>#N/A</v>
      </c>
      <c r="D262" s="78"/>
      <c r="E262" s="77"/>
    </row>
    <row r="263" spans="2:5" ht="18.5" x14ac:dyDescent="0.45">
      <c r="B263" s="55"/>
      <c r="C263" t="e">
        <f>VLOOKUP(B263,summary!$A$5:$B$5006,2,0)</f>
        <v>#N/A</v>
      </c>
      <c r="D263" s="78"/>
      <c r="E263" s="77"/>
    </row>
    <row r="264" spans="2:5" ht="18.5" x14ac:dyDescent="0.45">
      <c r="B264" s="55"/>
      <c r="C264" t="e">
        <f>VLOOKUP(B264,summary!$A$5:$B$5006,2,0)</f>
        <v>#N/A</v>
      </c>
      <c r="D264" s="78"/>
      <c r="E264" s="77"/>
    </row>
    <row r="265" spans="2:5" ht="18.5" x14ac:dyDescent="0.45">
      <c r="B265" s="55"/>
      <c r="C265" t="e">
        <f>VLOOKUP(B265,summary!$A$5:$B$5006,2,0)</f>
        <v>#N/A</v>
      </c>
      <c r="D265" s="78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ht="18.5" x14ac:dyDescent="0.45">
      <c r="B280" s="55"/>
      <c r="C280" t="e">
        <f>VLOOKUP(B280,summary!$A$5:$B$5006,2,0)</f>
        <v>#N/A</v>
      </c>
      <c r="D280" s="77"/>
      <c r="E280" s="77"/>
    </row>
    <row r="281" spans="2:5" ht="18.5" x14ac:dyDescent="0.45">
      <c r="B281" s="55"/>
      <c r="C281" t="e">
        <f>VLOOKUP(B281,summary!$A$5:$B$5006,2,0)</f>
        <v>#N/A</v>
      </c>
      <c r="D281" s="77"/>
      <c r="E281" s="77"/>
    </row>
    <row r="282" spans="2:5" ht="18.5" x14ac:dyDescent="0.45">
      <c r="B282" s="55"/>
      <c r="C282" t="e">
        <f>VLOOKUP(B282,summary!$A$5:$B$5006,2,0)</f>
        <v>#N/A</v>
      </c>
      <c r="D282" s="77"/>
      <c r="E282" s="77"/>
    </row>
    <row r="283" spans="2:5" ht="18.5" x14ac:dyDescent="0.45">
      <c r="B283" s="55"/>
      <c r="C283" t="e">
        <f>VLOOKUP(B283,summary!$A$5:$B$5006,2,0)</f>
        <v>#N/A</v>
      </c>
      <c r="D283" s="77"/>
      <c r="E283" s="77"/>
    </row>
    <row r="284" spans="2:5" ht="18.5" x14ac:dyDescent="0.45">
      <c r="B284" s="55"/>
      <c r="C284" t="e">
        <f>VLOOKUP(B284,summary!$A$5:$B$5006,2,0)</f>
        <v>#N/A</v>
      </c>
      <c r="D284" s="77"/>
      <c r="E284" s="77"/>
    </row>
    <row r="285" spans="2:5" ht="18.5" x14ac:dyDescent="0.45">
      <c r="B285" s="55"/>
      <c r="C285" t="e">
        <f>VLOOKUP(B285,summary!$A$5:$B$5006,2,0)</f>
        <v>#N/A</v>
      </c>
      <c r="D285" s="77"/>
      <c r="E285" s="77"/>
    </row>
    <row r="286" spans="2:5" ht="18.5" x14ac:dyDescent="0.45">
      <c r="B286" s="55"/>
      <c r="C286" t="e">
        <f>VLOOKUP(B286,summary!$A$5:$B$5006,2,0)</f>
        <v>#N/A</v>
      </c>
      <c r="D286" s="77"/>
      <c r="E286" s="77"/>
    </row>
    <row r="287" spans="2:5" ht="18.5" x14ac:dyDescent="0.45">
      <c r="B287" s="55"/>
      <c r="C287" t="e">
        <f>VLOOKUP(B287,summary!$A$5:$B$5006,2,0)</f>
        <v>#N/A</v>
      </c>
      <c r="D287" s="77"/>
      <c r="E287" s="77"/>
    </row>
    <row r="288" spans="2:5" ht="18.5" x14ac:dyDescent="0.45">
      <c r="B288" s="55"/>
      <c r="C288" t="e">
        <f>VLOOKUP(B288,summary!$A$5:$B$5006,2,0)</f>
        <v>#N/A</v>
      </c>
      <c r="D288" s="77"/>
      <c r="E288" s="77"/>
    </row>
    <row r="289" spans="2:5" ht="18.5" x14ac:dyDescent="0.45">
      <c r="B289" s="55"/>
      <c r="C289" t="e">
        <f>VLOOKUP(B289,summary!$A$5:$B$5006,2,0)</f>
        <v>#N/A</v>
      </c>
      <c r="D289" s="77"/>
      <c r="E289" s="77"/>
    </row>
    <row r="290" spans="2:5" ht="18.5" x14ac:dyDescent="0.45">
      <c r="B290" s="55"/>
      <c r="C290" t="e">
        <f>VLOOKUP(B290,summary!$A$5:$B$5006,2,0)</f>
        <v>#N/A</v>
      </c>
      <c r="D290" s="77"/>
      <c r="E290" s="77"/>
    </row>
    <row r="291" spans="2:5" x14ac:dyDescent="0.35">
      <c r="C291" t="e">
        <f>VLOOKUP(B291,summary!$A$5:$B$5006,2,0)</f>
        <v>#N/A</v>
      </c>
      <c r="D291" s="77"/>
      <c r="E291" s="77"/>
    </row>
    <row r="292" spans="2:5" x14ac:dyDescent="0.35">
      <c r="C292" t="e">
        <f>VLOOKUP(B292,summary!$A$5:$B$5006,2,0)</f>
        <v>#N/A</v>
      </c>
      <c r="D292" s="77"/>
      <c r="E292" s="77"/>
    </row>
    <row r="293" spans="2:5" x14ac:dyDescent="0.35">
      <c r="C293" t="e">
        <f>VLOOKUP(B293,summary!$A$5:$B$5006,2,0)</f>
        <v>#N/A</v>
      </c>
      <c r="D293" s="77"/>
      <c r="E293" s="77"/>
    </row>
    <row r="294" spans="2:5" x14ac:dyDescent="0.35">
      <c r="C294" t="e">
        <f>VLOOKUP(B294,summary!$A$5:$B$5006,2,0)</f>
        <v>#N/A</v>
      </c>
      <c r="D294" s="77"/>
      <c r="E294" s="77"/>
    </row>
    <row r="295" spans="2:5" x14ac:dyDescent="0.35">
      <c r="C295" t="e">
        <f>VLOOKUP(B295,summary!$A$5:$B$5006,2,0)</f>
        <v>#N/A</v>
      </c>
      <c r="D295" s="77"/>
      <c r="E295" s="77"/>
    </row>
    <row r="296" spans="2:5" x14ac:dyDescent="0.35">
      <c r="C296" t="e">
        <f>VLOOKUP(B296,summary!$A$5:$B$5006,2,0)</f>
        <v>#N/A</v>
      </c>
      <c r="D296" s="77"/>
      <c r="E296" s="77"/>
    </row>
    <row r="297" spans="2:5" x14ac:dyDescent="0.35">
      <c r="C297" t="e">
        <f>VLOOKUP(B297,summary!$A$5:$B$5006,2,0)</f>
        <v>#N/A</v>
      </c>
      <c r="D297" s="77"/>
      <c r="E297" s="77"/>
    </row>
    <row r="298" spans="2:5" x14ac:dyDescent="0.35">
      <c r="C298" t="e">
        <f>VLOOKUP(B298,summary!$A$5:$B$5006,2,0)</f>
        <v>#N/A</v>
      </c>
      <c r="D298" s="77"/>
      <c r="E298" s="77"/>
    </row>
    <row r="299" spans="2:5" x14ac:dyDescent="0.35">
      <c r="C299" t="e">
        <f>VLOOKUP(B299,summary!$A$5:$B$5006,2,0)</f>
        <v>#N/A</v>
      </c>
      <c r="D299" s="77"/>
      <c r="E299" s="77"/>
    </row>
    <row r="300" spans="2:5" x14ac:dyDescent="0.35">
      <c r="C300" t="e">
        <f>VLOOKUP(B300,summary!$A$5:$B$5006,2,0)</f>
        <v>#N/A</v>
      </c>
      <c r="D300" s="77"/>
      <c r="E300" s="77"/>
    </row>
    <row r="301" spans="2:5" x14ac:dyDescent="0.35">
      <c r="C301" t="e">
        <f>VLOOKUP(B301,summary!$A$5:$B$5006,2,0)</f>
        <v>#N/A</v>
      </c>
      <c r="D301" s="77"/>
      <c r="E301" s="77"/>
    </row>
    <row r="302" spans="2:5" x14ac:dyDescent="0.35">
      <c r="C302" t="e">
        <f>VLOOKUP(B302,summary!$A$5:$B$5006,2,0)</f>
        <v>#N/A</v>
      </c>
      <c r="D302" s="77"/>
      <c r="E302" s="77"/>
    </row>
    <row r="303" spans="2:5" x14ac:dyDescent="0.35">
      <c r="C303" t="e">
        <f>VLOOKUP(B303,summary!$A$5:$B$5006,2,0)</f>
        <v>#N/A</v>
      </c>
      <c r="D303" s="77"/>
      <c r="E303" s="77"/>
    </row>
    <row r="304" spans="2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C330" t="e">
        <f>VLOOKUP(B330,summary!$A$5:$B$5006,2,0)</f>
        <v>#N/A</v>
      </c>
      <c r="D330" s="77"/>
      <c r="E330" s="77"/>
    </row>
    <row r="331" spans="3:5" x14ac:dyDescent="0.35">
      <c r="C331" t="e">
        <f>VLOOKUP(B331,summary!$A$5:$B$5006,2,0)</f>
        <v>#N/A</v>
      </c>
      <c r="D331" s="77"/>
      <c r="E331" s="77"/>
    </row>
    <row r="332" spans="3:5" x14ac:dyDescent="0.35">
      <c r="C332" t="e">
        <f>VLOOKUP(B332,summary!$A$5:$B$5006,2,0)</f>
        <v>#N/A</v>
      </c>
      <c r="D332" s="77"/>
      <c r="E332" s="77"/>
    </row>
    <row r="333" spans="3:5" x14ac:dyDescent="0.35">
      <c r="C333" t="e">
        <f>VLOOKUP(B333,summary!$A$5:$B$5006,2,0)</f>
        <v>#N/A</v>
      </c>
      <c r="D333" s="77"/>
      <c r="E333" s="77"/>
    </row>
    <row r="334" spans="3:5" x14ac:dyDescent="0.35">
      <c r="C334" t="e">
        <f>VLOOKUP(B334,summary!$A$5:$B$5006,2,0)</f>
        <v>#N/A</v>
      </c>
      <c r="D334" s="77"/>
      <c r="E334" s="77"/>
    </row>
    <row r="335" spans="3:5" x14ac:dyDescent="0.35">
      <c r="C335" t="e">
        <f>VLOOKUP(B335,summary!$A$5:$B$5006,2,0)</f>
        <v>#N/A</v>
      </c>
      <c r="D335" s="77"/>
      <c r="E335" s="77"/>
    </row>
    <row r="336" spans="3:5" x14ac:dyDescent="0.35">
      <c r="C336" t="e">
        <f>VLOOKUP(B336,summary!$A$5:$B$5006,2,0)</f>
        <v>#N/A</v>
      </c>
      <c r="D336" s="77"/>
      <c r="E336" s="77"/>
    </row>
    <row r="337" spans="3:5" x14ac:dyDescent="0.35">
      <c r="C337" t="e">
        <f>VLOOKUP(B337,summary!$A$5:$B$5006,2,0)</f>
        <v>#N/A</v>
      </c>
      <c r="D337" s="77"/>
      <c r="E337" s="77"/>
    </row>
    <row r="338" spans="3:5" x14ac:dyDescent="0.35">
      <c r="C338" t="e">
        <f>VLOOKUP(B338,summary!$A$5:$B$5006,2,0)</f>
        <v>#N/A</v>
      </c>
      <c r="D338" s="77"/>
      <c r="E338" s="77"/>
    </row>
    <row r="339" spans="3:5" x14ac:dyDescent="0.35">
      <c r="C339" t="e">
        <f>VLOOKUP(B339,summary!$A$5:$B$5006,2,0)</f>
        <v>#N/A</v>
      </c>
      <c r="D339" s="77"/>
      <c r="E339" s="77"/>
    </row>
    <row r="340" spans="3:5" x14ac:dyDescent="0.35">
      <c r="C340" t="e">
        <f>VLOOKUP(B340,summary!$A$5:$B$5006,2,0)</f>
        <v>#N/A</v>
      </c>
      <c r="D340" s="77"/>
      <c r="E340" s="77"/>
    </row>
    <row r="341" spans="3:5" x14ac:dyDescent="0.35">
      <c r="D341" s="77"/>
      <c r="E341" s="77"/>
    </row>
    <row r="342" spans="3:5" x14ac:dyDescent="0.35">
      <c r="D342" s="77"/>
      <c r="E342" s="77"/>
    </row>
    <row r="343" spans="3:5" x14ac:dyDescent="0.35">
      <c r="D343" s="77"/>
      <c r="E343" s="77"/>
    </row>
    <row r="344" spans="3:5" x14ac:dyDescent="0.35">
      <c r="D344" s="77"/>
      <c r="E344" s="77"/>
    </row>
    <row r="345" spans="3:5" x14ac:dyDescent="0.35">
      <c r="D345" s="77"/>
      <c r="E345" s="77"/>
    </row>
    <row r="346" spans="3:5" x14ac:dyDescent="0.35">
      <c r="D346" s="77"/>
      <c r="E346" s="77"/>
    </row>
    <row r="347" spans="3:5" x14ac:dyDescent="0.35">
      <c r="D347" s="77"/>
      <c r="E347" s="77"/>
    </row>
    <row r="348" spans="3:5" x14ac:dyDescent="0.35">
      <c r="D348" s="77"/>
      <c r="E348" s="77"/>
    </row>
    <row r="349" spans="3:5" x14ac:dyDescent="0.35">
      <c r="D349" s="77"/>
      <c r="E349" s="77"/>
    </row>
    <row r="350" spans="3:5" x14ac:dyDescent="0.35">
      <c r="D350" s="77"/>
      <c r="E350" s="77"/>
    </row>
    <row r="351" spans="3:5" x14ac:dyDescent="0.35">
      <c r="D351" s="77"/>
      <c r="E351" s="77"/>
    </row>
    <row r="352" spans="3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  <row r="579" spans="4:5" x14ac:dyDescent="0.35">
      <c r="D579" s="77"/>
      <c r="E579" s="77"/>
    </row>
    <row r="580" spans="4:5" x14ac:dyDescent="0.35">
      <c r="D580" s="77"/>
      <c r="E580" s="77"/>
    </row>
    <row r="581" spans="4:5" x14ac:dyDescent="0.35">
      <c r="D581" s="77"/>
      <c r="E581" s="77"/>
    </row>
    <row r="582" spans="4:5" x14ac:dyDescent="0.35">
      <c r="D582" s="77"/>
      <c r="E582" s="77"/>
    </row>
    <row r="583" spans="4:5" x14ac:dyDescent="0.35">
      <c r="D583" s="77"/>
      <c r="E583" s="77"/>
    </row>
    <row r="584" spans="4:5" x14ac:dyDescent="0.35">
      <c r="D584" s="77"/>
      <c r="E584" s="77"/>
    </row>
    <row r="585" spans="4:5" x14ac:dyDescent="0.35">
      <c r="D585" s="77"/>
      <c r="E585" s="77"/>
    </row>
  </sheetData>
  <conditionalFormatting sqref="B54:B55">
    <cfRule type="duplicateValues" dxfId="466" priority="24"/>
  </conditionalFormatting>
  <conditionalFormatting sqref="B56">
    <cfRule type="duplicateValues" dxfId="465" priority="25"/>
  </conditionalFormatting>
  <conditionalFormatting sqref="B102">
    <cfRule type="duplicateValues" dxfId="464" priority="15"/>
  </conditionalFormatting>
  <conditionalFormatting sqref="B102">
    <cfRule type="duplicateValues" dxfId="463" priority="16"/>
  </conditionalFormatting>
  <conditionalFormatting sqref="B102">
    <cfRule type="duplicateValues" dxfId="462" priority="10"/>
  </conditionalFormatting>
  <conditionalFormatting sqref="B102">
    <cfRule type="duplicateValues" dxfId="461" priority="11"/>
  </conditionalFormatting>
  <conditionalFormatting sqref="B104:B109">
    <cfRule type="duplicateValues" dxfId="460" priority="23"/>
  </conditionalFormatting>
  <conditionalFormatting sqref="B103">
    <cfRule type="duplicateValues" dxfId="459" priority="7"/>
  </conditionalFormatting>
  <conditionalFormatting sqref="B103">
    <cfRule type="duplicateValues" dxfId="458" priority="8"/>
  </conditionalFormatting>
  <conditionalFormatting sqref="B103">
    <cfRule type="duplicateValues" dxfId="457" priority="5"/>
  </conditionalFormatting>
  <conditionalFormatting sqref="B103">
    <cfRule type="duplicateValues" dxfId="456" priority="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H582"/>
  <sheetViews>
    <sheetView topLeftCell="A76" workbookViewId="0">
      <selection activeCell="B72" sqref="B7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385.8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202201195</v>
      </c>
      <c r="B3" s="55" t="s">
        <v>289</v>
      </c>
      <c r="C3" t="str">
        <f>VLOOKUP(B3,summary!$A$5:$B$5006,2,0)</f>
        <v>Atap Seeds in Syrup亚嗒子</v>
      </c>
      <c r="D3" s="90">
        <v>1</v>
      </c>
      <c r="E3" s="77"/>
    </row>
    <row r="4" spans="1:5" ht="18.5" x14ac:dyDescent="0.45">
      <c r="A4" s="105">
        <v>202201195</v>
      </c>
      <c r="B4" s="55" t="s">
        <v>314</v>
      </c>
      <c r="C4" t="str">
        <f>VLOOKUP(B4,summary!$A$5:$B$5006,2,0)</f>
        <v>Green Bean 绿豆</v>
      </c>
      <c r="D4" s="90">
        <v>1</v>
      </c>
      <c r="E4" s="77"/>
    </row>
    <row r="5" spans="1:5" ht="18.5" x14ac:dyDescent="0.45">
      <c r="A5" s="105">
        <v>202201195</v>
      </c>
      <c r="B5" s="55" t="s">
        <v>351</v>
      </c>
      <c r="C5" t="str">
        <f>VLOOKUP(B5,summary!$A$5:$B$5006,2,0)</f>
        <v>Dried Longan 龙眼干</v>
      </c>
      <c r="D5" s="90">
        <v>3</v>
      </c>
      <c r="E5" s="77"/>
    </row>
    <row r="6" spans="1:5" ht="18.5" x14ac:dyDescent="0.45">
      <c r="A6" s="105">
        <v>202201195</v>
      </c>
      <c r="B6" s="55" t="s">
        <v>458</v>
      </c>
      <c r="C6" t="str">
        <f>VLOOKUP(B6,summary!$A$5:$B$5006,2,0)</f>
        <v>Cream Corn玉米浆</v>
      </c>
      <c r="D6" s="90">
        <v>1</v>
      </c>
      <c r="E6" s="77"/>
    </row>
    <row r="7" spans="1:5" ht="18.5" x14ac:dyDescent="0.45">
      <c r="A7" s="105">
        <v>202201195</v>
      </c>
      <c r="B7" s="55" t="s">
        <v>461</v>
      </c>
      <c r="C7" t="str">
        <f>VLOOKUP(B7,summary!$A$5:$B$5006,2,0)</f>
        <v>Whole Corn玉米粒</v>
      </c>
      <c r="D7" s="90">
        <v>1</v>
      </c>
      <c r="E7" s="77"/>
    </row>
    <row r="8" spans="1:5" ht="18.5" x14ac:dyDescent="0.45">
      <c r="A8" s="105">
        <v>202201196</v>
      </c>
      <c r="B8" s="55" t="s">
        <v>291</v>
      </c>
      <c r="C8" t="str">
        <f>VLOOKUP(B8,summary!$A$5:$B$5006,2,0)</f>
        <v>Atap Seeds in Syrup亚嗒子</v>
      </c>
      <c r="D8" s="90">
        <v>3</v>
      </c>
      <c r="E8" s="77"/>
    </row>
    <row r="9" spans="1:5" ht="18.5" x14ac:dyDescent="0.45">
      <c r="A9" s="105">
        <v>202201196</v>
      </c>
      <c r="B9" s="55" t="s">
        <v>658</v>
      </c>
      <c r="C9" t="str">
        <f>VLOOKUP(B9,summary!$A$5:$B$5006,2,0)</f>
        <v>Bobo Cha Cubes.摩摩喳喳</v>
      </c>
      <c r="D9" s="90">
        <v>1</v>
      </c>
      <c r="E9" s="77"/>
    </row>
    <row r="10" spans="1:5" ht="18.5" x14ac:dyDescent="0.45">
      <c r="A10" s="105">
        <v>202201196</v>
      </c>
      <c r="B10" s="55" t="s">
        <v>294</v>
      </c>
      <c r="C10" t="str">
        <f>VLOOKUP(B10,summary!$A$5:$B$5006,2,0)</f>
        <v>Chin Chow  仙 草</v>
      </c>
      <c r="D10" s="90">
        <v>3</v>
      </c>
      <c r="E10" s="77"/>
    </row>
    <row r="11" spans="1:5" ht="18.5" x14ac:dyDescent="0.45">
      <c r="A11" s="105">
        <v>202201196</v>
      </c>
      <c r="B11" s="55" t="s">
        <v>351</v>
      </c>
      <c r="C11" t="str">
        <f>VLOOKUP(B11,summary!$A$5:$B$5006,2,0)</f>
        <v>Dried Longan 龙眼干</v>
      </c>
      <c r="D11" s="90">
        <v>2</v>
      </c>
      <c r="E11" s="77"/>
    </row>
    <row r="12" spans="1:5" ht="18.5" x14ac:dyDescent="0.45">
      <c r="A12" s="105">
        <v>202201196</v>
      </c>
      <c r="B12" s="55" t="s">
        <v>314</v>
      </c>
      <c r="C12" t="str">
        <f>VLOOKUP(B12,summary!$A$5:$B$5006,2,0)</f>
        <v>Green Bean 绿豆</v>
      </c>
      <c r="D12" s="90">
        <v>1</v>
      </c>
      <c r="E12" s="77"/>
    </row>
    <row r="13" spans="1:5" ht="18.5" x14ac:dyDescent="0.45">
      <c r="A13" s="105">
        <v>202201196</v>
      </c>
      <c r="B13" s="55" t="s">
        <v>299</v>
      </c>
      <c r="C13" t="str">
        <f>VLOOKUP(B13,summary!$A$5:$B$5006,2,0)</f>
        <v>Red Bean红豆</v>
      </c>
      <c r="D13" s="90">
        <v>2</v>
      </c>
      <c r="E13" s="77"/>
    </row>
    <row r="14" spans="1:5" ht="18.5" x14ac:dyDescent="0.45">
      <c r="A14" s="105">
        <v>202201196</v>
      </c>
      <c r="B14" s="55" t="s">
        <v>322</v>
      </c>
      <c r="C14" t="str">
        <f>VLOOKUP(B14,summary!$A$5:$B$5006,2,0)</f>
        <v>Split Green Mung Bean豆畔</v>
      </c>
      <c r="D14" s="90">
        <v>1</v>
      </c>
      <c r="E14" s="77"/>
    </row>
    <row r="15" spans="1:5" ht="18.5" x14ac:dyDescent="0.45">
      <c r="A15" s="105">
        <v>202201196</v>
      </c>
      <c r="B15" s="55" t="s">
        <v>359</v>
      </c>
      <c r="C15" t="str">
        <f>VLOOKUP(B15,summary!$A$5:$B$5006,2,0)</f>
        <v>Fungus黄 木耳朵</v>
      </c>
      <c r="D15" s="90">
        <v>1</v>
      </c>
      <c r="E15" s="77"/>
    </row>
    <row r="16" spans="1:5" ht="18.5" x14ac:dyDescent="0.45">
      <c r="A16" s="105">
        <v>202201196</v>
      </c>
      <c r="B16" s="55" t="s">
        <v>340</v>
      </c>
      <c r="C16" t="str">
        <f>VLOOKUP(B16,summary!$A$5:$B$5006,2,0)</f>
        <v>Pearl Barley 薏米</v>
      </c>
      <c r="D16" s="90">
        <v>1</v>
      </c>
      <c r="E16" s="77"/>
    </row>
    <row r="17" spans="1:5" ht="18.5" x14ac:dyDescent="0.45">
      <c r="A17" s="105">
        <v>202201196</v>
      </c>
      <c r="B17" s="55" t="s">
        <v>458</v>
      </c>
      <c r="C17" t="str">
        <f>VLOOKUP(B17,summary!$A$5:$B$5006,2,0)</f>
        <v>Cream Corn玉米浆</v>
      </c>
      <c r="D17" s="90">
        <v>1</v>
      </c>
      <c r="E17" s="77"/>
    </row>
    <row r="18" spans="1:5" ht="18.5" x14ac:dyDescent="0.45">
      <c r="A18" s="105">
        <v>202201196</v>
      </c>
      <c r="B18" s="55" t="s">
        <v>545</v>
      </c>
      <c r="C18" t="str">
        <f>VLOOKUP(B18,summary!$A$5:$B$5006,2,0)</f>
        <v>Coconut Sugar椰糖</v>
      </c>
      <c r="D18" s="90">
        <v>1</v>
      </c>
      <c r="E18" s="77"/>
    </row>
    <row r="19" spans="1:5" ht="18.5" x14ac:dyDescent="0.45">
      <c r="A19" s="105">
        <v>202201196</v>
      </c>
      <c r="B19" s="55" t="s">
        <v>533</v>
      </c>
      <c r="C19" t="str">
        <f>VLOOKUP(B19,summary!$A$5:$B$5006,2,0)</f>
        <v>Brown Sugar 黑糖</v>
      </c>
      <c r="D19" s="90">
        <v>1</v>
      </c>
      <c r="E19" s="77"/>
    </row>
    <row r="20" spans="1:5" ht="18.5" x14ac:dyDescent="0.45">
      <c r="A20" s="105">
        <v>202201196</v>
      </c>
      <c r="B20" s="55" t="s">
        <v>572</v>
      </c>
      <c r="C20" t="str">
        <f>VLOOKUP(B20,summary!$A$5:$B$5006,2,0)</f>
        <v>Ginger 老姜</v>
      </c>
      <c r="D20" s="90">
        <v>1</v>
      </c>
      <c r="E20" s="77"/>
    </row>
    <row r="21" spans="1:5" ht="18.5" x14ac:dyDescent="0.45">
      <c r="A21" s="105">
        <v>202201196</v>
      </c>
      <c r="B21" s="55" t="s">
        <v>566</v>
      </c>
      <c r="C21" t="str">
        <f>VLOOKUP(B21,summary!$A$5:$B$5006,2,0)</f>
        <v>Lime 酸甘</v>
      </c>
      <c r="D21" s="90">
        <v>1</v>
      </c>
      <c r="E21" s="77"/>
    </row>
    <row r="22" spans="1:5" ht="18.5" x14ac:dyDescent="0.45">
      <c r="A22" s="105">
        <v>202201196</v>
      </c>
      <c r="B22" s="55" t="s">
        <v>565</v>
      </c>
      <c r="C22" t="str">
        <f>VLOOKUP(B22,summary!$A$5:$B$5006,2,0)</f>
        <v>Pandan Leaf 班兰叶</v>
      </c>
      <c r="D22" s="90">
        <v>3</v>
      </c>
      <c r="E22" s="77"/>
    </row>
    <row r="23" spans="1:5" ht="18.5" x14ac:dyDescent="0.45">
      <c r="A23" s="105">
        <v>202201196</v>
      </c>
      <c r="B23" s="55" t="s">
        <v>559</v>
      </c>
      <c r="C23" t="str">
        <f>VLOOKUP(B23,summary!$A$5:$B$5006,2,0)</f>
        <v>Sweet Potato 番薯</v>
      </c>
      <c r="D23" s="90">
        <v>40</v>
      </c>
      <c r="E23" s="77"/>
    </row>
    <row r="24" spans="1:5" ht="18.5" x14ac:dyDescent="0.45">
      <c r="A24" s="105">
        <v>202201196</v>
      </c>
      <c r="B24" s="55" t="s">
        <v>562</v>
      </c>
      <c r="C24" t="str">
        <f>VLOOKUP(B24,summary!$A$5:$B$5006,2,0)</f>
        <v>Yam 芋头</v>
      </c>
      <c r="D24" s="90">
        <v>8</v>
      </c>
      <c r="E24" s="77"/>
    </row>
    <row r="25" spans="1:5" ht="18.5" x14ac:dyDescent="0.45">
      <c r="A25" s="105">
        <v>202201196</v>
      </c>
      <c r="B25" s="55" t="s">
        <v>578</v>
      </c>
      <c r="C25" t="str">
        <f>VLOOKUP(B25,summary!$A$5:$B$5006,2,0)</f>
        <v>Yu Tiao 油条</v>
      </c>
      <c r="D25" s="90">
        <v>30</v>
      </c>
      <c r="E25" s="77"/>
    </row>
    <row r="26" spans="1:5" ht="18.5" x14ac:dyDescent="0.45">
      <c r="A26" s="105">
        <v>202201197</v>
      </c>
      <c r="B26" s="55" t="s">
        <v>291</v>
      </c>
      <c r="C26" t="str">
        <f>VLOOKUP(B26,summary!$A$5:$B$5006,2,0)</f>
        <v>Atap Seeds in Syrup亚嗒子</v>
      </c>
      <c r="D26" s="90">
        <v>1</v>
      </c>
      <c r="E26" s="77"/>
    </row>
    <row r="27" spans="1:5" ht="18.5" x14ac:dyDescent="0.45">
      <c r="A27" s="105">
        <v>202201197</v>
      </c>
      <c r="B27" s="55" t="s">
        <v>294</v>
      </c>
      <c r="C27" t="str">
        <f>VLOOKUP(B27,summary!$A$5:$B$5006,2,0)</f>
        <v>Chin Chow  仙 草</v>
      </c>
      <c r="D27" s="90">
        <v>3</v>
      </c>
      <c r="E27" s="77"/>
    </row>
    <row r="28" spans="1:5" ht="18.5" x14ac:dyDescent="0.45">
      <c r="A28" s="105">
        <v>202201197</v>
      </c>
      <c r="B28" s="55" t="s">
        <v>351</v>
      </c>
      <c r="C28" t="str">
        <f>VLOOKUP(B28,summary!$A$5:$B$5006,2,0)</f>
        <v>Dried Longan 龙眼干</v>
      </c>
      <c r="D28" s="90">
        <v>3</v>
      </c>
      <c r="E28" s="77"/>
    </row>
    <row r="29" spans="1:5" ht="18.5" x14ac:dyDescent="0.45">
      <c r="A29" s="105">
        <v>202201197</v>
      </c>
      <c r="B29" s="55" t="s">
        <v>299</v>
      </c>
      <c r="C29" t="str">
        <f>VLOOKUP(B29,summary!$A$5:$B$5006,2,0)</f>
        <v>Red Bean红豆</v>
      </c>
      <c r="D29" s="90">
        <v>2</v>
      </c>
      <c r="E29" s="77"/>
    </row>
    <row r="30" spans="1:5" ht="18.5" x14ac:dyDescent="0.45">
      <c r="A30" s="105">
        <v>202201197</v>
      </c>
      <c r="B30" s="55" t="s">
        <v>331</v>
      </c>
      <c r="C30" t="str">
        <f>VLOOKUP(B30,summary!$A$5:$B$5006,2,0)</f>
        <v>Black Glutinous Rice 黑糯米</v>
      </c>
      <c r="D30" s="90">
        <v>1</v>
      </c>
      <c r="E30" s="77"/>
    </row>
    <row r="31" spans="1:5" ht="18.5" x14ac:dyDescent="0.45">
      <c r="A31" s="105">
        <v>202201197</v>
      </c>
      <c r="B31" s="55" t="s">
        <v>322</v>
      </c>
      <c r="C31" t="str">
        <f>VLOOKUP(B31,summary!$A$5:$B$5006,2,0)</f>
        <v>Split Green Mung Bean豆畔</v>
      </c>
      <c r="D31" s="90">
        <v>1</v>
      </c>
      <c r="E31" s="77"/>
    </row>
    <row r="32" spans="1:5" ht="18.5" x14ac:dyDescent="0.45">
      <c r="A32" s="105">
        <v>202201197</v>
      </c>
      <c r="B32" s="55" t="s">
        <v>254</v>
      </c>
      <c r="C32" t="str">
        <f>VLOOKUP(B32,summary!$A$5:$B$5006,2,0)</f>
        <v>Sweet Potato Powder番薯粉</v>
      </c>
      <c r="D32" s="90">
        <v>1</v>
      </c>
      <c r="E32" s="77"/>
    </row>
    <row r="33" spans="1:5" ht="18.5" x14ac:dyDescent="0.45">
      <c r="A33" s="105">
        <v>202201197</v>
      </c>
      <c r="B33" s="55" t="s">
        <v>545</v>
      </c>
      <c r="C33" t="str">
        <f>VLOOKUP(B33,summary!$A$5:$B$5006,2,0)</f>
        <v>Coconut Sugar椰糖</v>
      </c>
      <c r="D33" s="90">
        <v>1</v>
      </c>
      <c r="E33" s="77"/>
    </row>
    <row r="34" spans="1:5" ht="18.5" x14ac:dyDescent="0.45">
      <c r="A34" s="105">
        <v>202201197</v>
      </c>
      <c r="B34" s="55" t="s">
        <v>458</v>
      </c>
      <c r="C34" t="str">
        <f>VLOOKUP(B34,summary!$A$5:$B$5006,2,0)</f>
        <v>Cream Corn玉米浆</v>
      </c>
      <c r="D34" s="90">
        <v>1</v>
      </c>
      <c r="E34" s="77"/>
    </row>
    <row r="35" spans="1:5" ht="18.5" x14ac:dyDescent="0.45">
      <c r="A35" s="105">
        <v>202201197</v>
      </c>
      <c r="B35" s="55" t="s">
        <v>660</v>
      </c>
      <c r="C35" t="str">
        <f>VLOOKUP(B35,summary!$A$5:$B$5006,2,0)</f>
        <v>Chendol浆咯</v>
      </c>
      <c r="D35" s="90">
        <v>2</v>
      </c>
      <c r="E35" s="77"/>
    </row>
    <row r="36" spans="1:5" ht="18.5" x14ac:dyDescent="0.45">
      <c r="A36" s="105">
        <v>202201197</v>
      </c>
      <c r="B36" s="55" t="s">
        <v>572</v>
      </c>
      <c r="C36" t="str">
        <f>VLOOKUP(B36,summary!$A$5:$B$5006,2,0)</f>
        <v>Ginger 老姜</v>
      </c>
      <c r="D36" s="90">
        <v>1</v>
      </c>
      <c r="E36" s="77"/>
    </row>
    <row r="37" spans="1:5" ht="18.5" x14ac:dyDescent="0.45">
      <c r="A37" s="105">
        <v>202201197</v>
      </c>
      <c r="B37" s="55" t="s">
        <v>565</v>
      </c>
      <c r="C37" t="str">
        <f>VLOOKUP(B37,summary!$A$5:$B$5006,2,0)</f>
        <v>Pandan Leaf 班兰叶</v>
      </c>
      <c r="D37" s="90">
        <v>1</v>
      </c>
      <c r="E37" s="77"/>
    </row>
    <row r="38" spans="1:5" ht="18.5" x14ac:dyDescent="0.45">
      <c r="A38" s="105">
        <v>202201197</v>
      </c>
      <c r="B38" s="55" t="s">
        <v>578</v>
      </c>
      <c r="C38" t="str">
        <f>VLOOKUP(B38,summary!$A$5:$B$5006,2,0)</f>
        <v>Yu Tiao 油条</v>
      </c>
      <c r="D38" s="90">
        <v>10</v>
      </c>
      <c r="E38" s="77"/>
    </row>
    <row r="39" spans="1:5" ht="18.5" x14ac:dyDescent="0.45">
      <c r="A39" s="105">
        <v>202201198</v>
      </c>
      <c r="B39" s="55" t="s">
        <v>340</v>
      </c>
      <c r="C39" t="str">
        <f>VLOOKUP(B39,summary!$A$5:$B$5006,2,0)</f>
        <v>Pearl Barley 薏米</v>
      </c>
      <c r="D39" s="90">
        <v>5</v>
      </c>
      <c r="E39" s="77"/>
    </row>
    <row r="40" spans="1:5" ht="18.5" x14ac:dyDescent="0.45">
      <c r="A40" s="105">
        <v>202201198</v>
      </c>
      <c r="B40" s="55" t="s">
        <v>565</v>
      </c>
      <c r="C40" t="str">
        <f>VLOOKUP(B40,summary!$A$5:$B$5006,2,0)</f>
        <v>Pandan Leaf 班兰叶</v>
      </c>
      <c r="D40" s="90">
        <v>2</v>
      </c>
      <c r="E40" s="77"/>
    </row>
    <row r="41" spans="1:5" ht="18.5" x14ac:dyDescent="0.45">
      <c r="A41" s="105">
        <v>202201198</v>
      </c>
      <c r="B41" s="55" t="s">
        <v>545</v>
      </c>
      <c r="C41" t="str">
        <f>VLOOKUP(B41,summary!$A$5:$B$5006,2,0)</f>
        <v>Coconut Sugar椰糖</v>
      </c>
      <c r="D41" s="90">
        <v>1</v>
      </c>
      <c r="E41" s="77"/>
    </row>
    <row r="42" spans="1:5" ht="18.5" x14ac:dyDescent="0.45">
      <c r="A42" s="105">
        <v>202201198</v>
      </c>
      <c r="B42" s="55" t="s">
        <v>446</v>
      </c>
      <c r="C42" t="str">
        <f>VLOOKUP(B42,summary!$A$5:$B$5006,2,0)</f>
        <v>Lychee in Syrup荔枝</v>
      </c>
      <c r="D42" s="90">
        <v>4</v>
      </c>
      <c r="E42" s="77"/>
    </row>
    <row r="43" spans="1:5" ht="18.5" x14ac:dyDescent="0.45">
      <c r="A43" s="105">
        <v>202201199</v>
      </c>
      <c r="B43" s="55" t="s">
        <v>254</v>
      </c>
      <c r="C43" t="str">
        <f>VLOOKUP(B43,summary!$A$5:$B$5006,2,0)</f>
        <v>Sweet Potato Powder番薯粉</v>
      </c>
      <c r="D43" s="90">
        <v>1</v>
      </c>
      <c r="E43" s="77"/>
    </row>
    <row r="44" spans="1:5" ht="18.5" x14ac:dyDescent="0.45">
      <c r="A44" s="105">
        <v>202201199</v>
      </c>
      <c r="B44" s="55" t="s">
        <v>291</v>
      </c>
      <c r="C44" t="str">
        <f>VLOOKUP(B44,summary!$A$5:$B$5006,2,0)</f>
        <v>Atap Seeds in Syrup亚嗒子</v>
      </c>
      <c r="D44" s="90">
        <v>2</v>
      </c>
      <c r="E44" s="77"/>
    </row>
    <row r="45" spans="1:5" ht="18.5" x14ac:dyDescent="0.45">
      <c r="A45" s="105">
        <v>202201199</v>
      </c>
      <c r="B45" s="55" t="s">
        <v>331</v>
      </c>
      <c r="C45" t="str">
        <f>VLOOKUP(B45,summary!$A$5:$B$5006,2,0)</f>
        <v>Black Glutinous Rice 黑糯米</v>
      </c>
      <c r="D45" s="90">
        <v>1</v>
      </c>
      <c r="E45" s="77"/>
    </row>
    <row r="46" spans="1:5" ht="18.5" x14ac:dyDescent="0.45">
      <c r="A46" s="105">
        <v>202201199</v>
      </c>
      <c r="B46" s="55" t="s">
        <v>351</v>
      </c>
      <c r="C46" t="str">
        <f>VLOOKUP(B46,summary!$A$5:$B$5006,2,0)</f>
        <v>Dried Longan 龙眼干</v>
      </c>
      <c r="D46" s="90">
        <v>2</v>
      </c>
      <c r="E46" s="77"/>
    </row>
    <row r="47" spans="1:5" ht="18.5" x14ac:dyDescent="0.45">
      <c r="A47" s="105">
        <v>202201199</v>
      </c>
      <c r="B47" s="55" t="s">
        <v>314</v>
      </c>
      <c r="C47" t="str">
        <f>VLOOKUP(B47,summary!$A$5:$B$5006,2,0)</f>
        <v>Green Bean 绿豆</v>
      </c>
      <c r="D47" s="90">
        <v>1</v>
      </c>
      <c r="E47" s="77"/>
    </row>
    <row r="48" spans="1:5" ht="18.5" x14ac:dyDescent="0.45">
      <c r="A48" s="105">
        <v>202201199</v>
      </c>
      <c r="B48" s="55" t="s">
        <v>299</v>
      </c>
      <c r="C48" t="str">
        <f>VLOOKUP(B48,summary!$A$5:$B$5006,2,0)</f>
        <v>Red Bean红豆</v>
      </c>
      <c r="D48" s="90">
        <v>1</v>
      </c>
      <c r="E48" s="77"/>
    </row>
    <row r="49" spans="1:5" ht="18.5" x14ac:dyDescent="0.45">
      <c r="A49" s="105">
        <v>202201199</v>
      </c>
      <c r="B49" s="55" t="s">
        <v>454</v>
      </c>
      <c r="C49" t="str">
        <f>VLOOKUP(B49,summary!$A$5:$B$5006,2,0)</f>
        <v>Fruit Cocktail杂果</v>
      </c>
      <c r="D49" s="90">
        <v>1</v>
      </c>
      <c r="E49" s="77"/>
    </row>
    <row r="50" spans="1:5" ht="18.5" x14ac:dyDescent="0.45">
      <c r="A50" s="105">
        <v>202201199</v>
      </c>
      <c r="B50" s="55" t="s">
        <v>446</v>
      </c>
      <c r="C50" t="str">
        <f>VLOOKUP(B50,summary!$A$5:$B$5006,2,0)</f>
        <v>Lychee in Syrup荔枝</v>
      </c>
      <c r="D50" s="90">
        <v>1</v>
      </c>
      <c r="E50" s="77"/>
    </row>
    <row r="51" spans="1:5" ht="18.5" x14ac:dyDescent="0.45">
      <c r="A51" s="105">
        <v>202201199</v>
      </c>
      <c r="B51" s="55" t="s">
        <v>533</v>
      </c>
      <c r="C51" t="str">
        <f>VLOOKUP(B51,summary!$A$5:$B$5006,2,0)</f>
        <v>Brown Sugar 黑糖</v>
      </c>
      <c r="D51" s="90">
        <v>1</v>
      </c>
      <c r="E51" s="77"/>
    </row>
    <row r="52" spans="1:5" ht="18.5" x14ac:dyDescent="0.45">
      <c r="A52" s="105">
        <v>202201199</v>
      </c>
      <c r="B52" s="55" t="s">
        <v>297</v>
      </c>
      <c r="C52" t="str">
        <f>VLOOKUP(B52,summary!$A$5:$B$5006,2,0)</f>
        <v>GingKo Nut (Peel off)白果仁</v>
      </c>
      <c r="D52" s="90">
        <v>1</v>
      </c>
      <c r="E52" s="77"/>
    </row>
    <row r="53" spans="1:5" ht="18.5" x14ac:dyDescent="0.45">
      <c r="A53" s="105">
        <v>202201199</v>
      </c>
      <c r="B53" s="55" t="s">
        <v>578</v>
      </c>
      <c r="C53" t="str">
        <f>VLOOKUP(B53,summary!$A$5:$B$5006,2,0)</f>
        <v>Yu Tiao 油条</v>
      </c>
      <c r="D53" s="90">
        <v>10</v>
      </c>
      <c r="E53" s="77"/>
    </row>
    <row r="54" spans="1:5" ht="18.5" x14ac:dyDescent="0.45">
      <c r="A54" s="105">
        <v>202201199</v>
      </c>
      <c r="B54" s="55" t="s">
        <v>562</v>
      </c>
      <c r="C54" t="str">
        <f>VLOOKUP(B54,summary!$A$5:$B$5006,2,0)</f>
        <v>Yam 芋头</v>
      </c>
      <c r="D54" s="90">
        <v>5</v>
      </c>
      <c r="E54" s="77"/>
    </row>
    <row r="55" spans="1:5" ht="18.5" x14ac:dyDescent="0.45">
      <c r="A55" s="105">
        <v>202201199</v>
      </c>
      <c r="B55" s="55" t="s">
        <v>565</v>
      </c>
      <c r="C55" t="str">
        <f>VLOOKUP(B55,summary!$A$5:$B$5006,2,0)</f>
        <v>Pandan Leaf 班兰叶</v>
      </c>
      <c r="D55" s="90">
        <v>1</v>
      </c>
      <c r="E55" s="77"/>
    </row>
    <row r="56" spans="1:5" ht="18.5" x14ac:dyDescent="0.45">
      <c r="A56" s="105">
        <v>202201199</v>
      </c>
      <c r="B56" s="55" t="s">
        <v>559</v>
      </c>
      <c r="C56" t="str">
        <f>VLOOKUP(B56,summary!$A$5:$B$5006,2,0)</f>
        <v>Sweet Potato 番薯</v>
      </c>
      <c r="D56" s="90">
        <v>20</v>
      </c>
      <c r="E56" s="77"/>
    </row>
    <row r="57" spans="1:5" ht="18.5" x14ac:dyDescent="0.45">
      <c r="A57" s="105">
        <v>202201200</v>
      </c>
      <c r="B57" s="55" t="s">
        <v>637</v>
      </c>
      <c r="C57" t="str">
        <f>VLOOKUP(B57,summary!$A$5:$B$5006,2,0)</f>
        <v xml:space="preserve">Fresh Soursop 红毛榴莲 </v>
      </c>
      <c r="D57" s="90">
        <v>1</v>
      </c>
      <c r="E57" s="77"/>
    </row>
    <row r="58" spans="1:5" ht="18.5" x14ac:dyDescent="0.45">
      <c r="A58" s="105">
        <v>202201200</v>
      </c>
      <c r="B58" s="55" t="s">
        <v>289</v>
      </c>
      <c r="C58" t="str">
        <f>VLOOKUP(B58,summary!$A$5:$B$5006,2,0)</f>
        <v>Atap Seeds in Syrup亚嗒子</v>
      </c>
      <c r="D58" s="90">
        <v>5</v>
      </c>
      <c r="E58" s="77"/>
    </row>
    <row r="59" spans="1:5" ht="18.5" x14ac:dyDescent="0.45">
      <c r="A59" s="105">
        <v>202201200</v>
      </c>
      <c r="B59" s="55" t="s">
        <v>441</v>
      </c>
      <c r="C59" t="str">
        <f>VLOOKUP(B59,summary!$A$5:$B$5006,2,0)</f>
        <v>Longan in Syrup龙眼</v>
      </c>
      <c r="D59" s="90">
        <v>1</v>
      </c>
      <c r="E59" s="77"/>
    </row>
    <row r="60" spans="1:5" ht="18.5" x14ac:dyDescent="0.45">
      <c r="A60" s="105">
        <v>202201200</v>
      </c>
      <c r="B60" s="55" t="s">
        <v>200</v>
      </c>
      <c r="C60" t="str">
        <f>VLOOKUP(B60,summary!$A$5:$B$5006,2,0)</f>
        <v>Tadpole蝌蚪</v>
      </c>
      <c r="D60" s="90">
        <v>4</v>
      </c>
      <c r="E60" s="77"/>
    </row>
    <row r="61" spans="1:5" ht="18.5" x14ac:dyDescent="0.45">
      <c r="A61" s="105">
        <v>202201200</v>
      </c>
      <c r="B61" s="55" t="s">
        <v>579</v>
      </c>
      <c r="C61" t="str">
        <f>VLOOKUP(B61,summary!$A$5:$B$5006,2,0)</f>
        <v>Food Coloring - Liquid)颜色-水</v>
      </c>
      <c r="D61" s="90">
        <v>2</v>
      </c>
      <c r="E61" s="77"/>
    </row>
    <row r="62" spans="1:5" ht="18.5" x14ac:dyDescent="0.45">
      <c r="A62" s="105">
        <v>202201200</v>
      </c>
      <c r="B62" s="55" t="s">
        <v>583</v>
      </c>
      <c r="C62" t="str">
        <f>VLOOKUP(B62,summary!$A$5:$B$5006,2,0)</f>
        <v>Food Coloring - Liquid)颜色-水</v>
      </c>
      <c r="D62" s="90">
        <v>3</v>
      </c>
      <c r="E62" s="77"/>
    </row>
    <row r="63" spans="1:5" ht="18.5" x14ac:dyDescent="0.45">
      <c r="A63" s="105">
        <v>202201201</v>
      </c>
      <c r="B63" s="55" t="s">
        <v>537</v>
      </c>
      <c r="C63" t="str">
        <f>VLOOKUP(B63,summary!$A$5:$B$5006,2,0)</f>
        <v>Fine Sugar 白糖</v>
      </c>
      <c r="D63" s="90">
        <v>3</v>
      </c>
      <c r="E63" s="77"/>
    </row>
    <row r="64" spans="1:5" ht="18.5" x14ac:dyDescent="0.45">
      <c r="A64" s="105">
        <v>202201202</v>
      </c>
      <c r="B64" s="55" t="s">
        <v>564</v>
      </c>
      <c r="C64" t="str">
        <f>VLOOKUP(B64,summary!$A$5:$B$5006,2,0)</f>
        <v>Yam 芋头去皮</v>
      </c>
      <c r="D64" s="90">
        <v>13.8</v>
      </c>
      <c r="E64" s="77"/>
    </row>
    <row r="65" spans="1:5" ht="18.5" x14ac:dyDescent="0.45">
      <c r="A65" s="105">
        <v>202201203</v>
      </c>
      <c r="B65" s="55" t="s">
        <v>662</v>
      </c>
      <c r="C65" t="str">
        <f>VLOOKUP(B65,summary!$A$5:$B$5006,2,0)</f>
        <v>Coconut Sugar Syrup 椰糖汁</v>
      </c>
      <c r="D65" s="90">
        <v>4</v>
      </c>
      <c r="E65" s="77"/>
    </row>
    <row r="66" spans="1:5" ht="18.5" x14ac:dyDescent="0.45">
      <c r="A66" s="105">
        <v>202201203</v>
      </c>
      <c r="B66" s="55" t="s">
        <v>537</v>
      </c>
      <c r="C66" t="str">
        <f>VLOOKUP(B66,summary!$A$5:$B$5006,2,0)</f>
        <v>Fine Sugar 白糖</v>
      </c>
      <c r="D66" s="90">
        <v>3</v>
      </c>
      <c r="E66" s="77"/>
    </row>
    <row r="67" spans="1:5" ht="18.5" x14ac:dyDescent="0.45">
      <c r="A67" s="105">
        <v>202201204</v>
      </c>
      <c r="B67" s="55" t="s">
        <v>647</v>
      </c>
      <c r="C67" t="str">
        <f>VLOOKUP(B67,summary!$A$5:$B$5006,2,0)</f>
        <v>Mango Puree芒果</v>
      </c>
      <c r="D67" s="90">
        <v>5</v>
      </c>
      <c r="E67" s="77"/>
    </row>
    <row r="68" spans="1:5" ht="18.5" x14ac:dyDescent="0.45">
      <c r="A68" s="105">
        <v>202201204</v>
      </c>
      <c r="B68" s="55" t="s">
        <v>646</v>
      </c>
      <c r="C68" t="str">
        <f>VLOOKUP(B68,summary!$A$5:$B$5006,2,0)</f>
        <v>Durian Puree 榴莲</v>
      </c>
      <c r="D68" s="90">
        <v>2</v>
      </c>
      <c r="E68" s="77"/>
    </row>
    <row r="69" spans="1:5" ht="18.5" x14ac:dyDescent="0.45">
      <c r="A69" s="105">
        <v>202201204</v>
      </c>
      <c r="B69" s="55" t="s">
        <v>331</v>
      </c>
      <c r="C69" t="str">
        <f>VLOOKUP(B69,summary!$A$5:$B$5006,2,0)</f>
        <v>Black Glutinous Rice 黑糯米</v>
      </c>
      <c r="D69" s="90">
        <v>2</v>
      </c>
      <c r="E69" s="77"/>
    </row>
    <row r="70" spans="1:5" ht="18.5" x14ac:dyDescent="0.45">
      <c r="A70" s="105">
        <v>202201204</v>
      </c>
      <c r="B70" s="55" t="s">
        <v>298</v>
      </c>
      <c r="C70" t="str">
        <f>VLOOKUP(B70,summary!$A$5:$B$5006,2,0)</f>
        <v>Red Bean红豆</v>
      </c>
      <c r="D70" s="90">
        <v>1</v>
      </c>
      <c r="E70" s="77"/>
    </row>
    <row r="71" spans="1:5" ht="18.5" x14ac:dyDescent="0.45">
      <c r="A71" s="105">
        <v>202201204</v>
      </c>
      <c r="B71" s="55" t="s">
        <v>322</v>
      </c>
      <c r="C71" t="str">
        <f>VLOOKUP(B71,summary!$A$5:$B$5006,2,0)</f>
        <v>Split Green Mung Bean豆畔</v>
      </c>
      <c r="D71" s="90">
        <v>2</v>
      </c>
      <c r="E71" s="77"/>
    </row>
    <row r="72" spans="1:5" ht="18.5" x14ac:dyDescent="0.45">
      <c r="A72" s="105">
        <v>202201204</v>
      </c>
      <c r="B72" s="55" t="s">
        <v>335</v>
      </c>
      <c r="C72" t="str">
        <f>VLOOKUP(B72,summary!$A$5:$B$5006,2,0)</f>
        <v>White Glutinous Rice白糯米</v>
      </c>
      <c r="D72" s="90">
        <v>1</v>
      </c>
      <c r="E72" s="77"/>
    </row>
    <row r="73" spans="1:5" ht="18.5" x14ac:dyDescent="0.45">
      <c r="A73" s="105">
        <v>202201204</v>
      </c>
      <c r="B73" s="55" t="s">
        <v>347</v>
      </c>
      <c r="C73" t="str">
        <f>VLOOKUP(B73,summary!$A$5:$B$5006,2,0)</f>
        <v>Small Sago 小丸</v>
      </c>
      <c r="D73" s="90">
        <v>1</v>
      </c>
      <c r="E73" s="77"/>
    </row>
    <row r="74" spans="1:5" ht="18.5" x14ac:dyDescent="0.45">
      <c r="A74" s="105">
        <v>202201204</v>
      </c>
      <c r="B74" s="55" t="s">
        <v>289</v>
      </c>
      <c r="C74" t="str">
        <f>VLOOKUP(B74,summary!$A$5:$B$5006,2,0)</f>
        <v>Atap Seeds in Syrup亚嗒子</v>
      </c>
      <c r="D74" s="90">
        <v>1</v>
      </c>
      <c r="E74" s="77"/>
    </row>
    <row r="75" spans="1:5" ht="18.5" x14ac:dyDescent="0.45">
      <c r="A75" s="105">
        <v>202201204</v>
      </c>
      <c r="B75" s="55" t="s">
        <v>338</v>
      </c>
      <c r="C75" t="str">
        <f>VLOOKUP(B75,summary!$A$5:$B$5006,2,0)</f>
        <v>White Wheat 大麦</v>
      </c>
      <c r="D75" s="90">
        <v>1</v>
      </c>
      <c r="E75" s="77"/>
    </row>
    <row r="76" spans="1:5" ht="18.5" x14ac:dyDescent="0.45">
      <c r="A76" s="105">
        <v>202201204</v>
      </c>
      <c r="B76" s="55" t="s">
        <v>660</v>
      </c>
      <c r="C76" t="str">
        <f>VLOOKUP(B76,summary!$A$5:$B$5006,2,0)</f>
        <v>Chendol浆咯</v>
      </c>
      <c r="D76" s="90">
        <v>1</v>
      </c>
      <c r="E76" s="77"/>
    </row>
    <row r="77" spans="1:5" ht="18.5" x14ac:dyDescent="0.45">
      <c r="A77" s="105">
        <v>202201204</v>
      </c>
      <c r="B77" s="55" t="s">
        <v>492</v>
      </c>
      <c r="C77" t="str">
        <f>VLOOKUP(B77,summary!$A$5:$B$5006,2,0)</f>
        <v>Water Chestnut 马蹄 - 箱</v>
      </c>
      <c r="D77" s="90">
        <v>1</v>
      </c>
      <c r="E77" s="77"/>
    </row>
    <row r="78" spans="1:5" ht="18.5" x14ac:dyDescent="0.45">
      <c r="A78" s="105">
        <v>202201204</v>
      </c>
      <c r="B78" s="55" t="s">
        <v>547</v>
      </c>
      <c r="C78" t="str">
        <f>VLOOKUP(B78,summary!$A$5:$B$5006,2,0)</f>
        <v>Coconut Sugar椰糖</v>
      </c>
      <c r="D78" s="90">
        <v>1</v>
      </c>
      <c r="E78" s="77"/>
    </row>
    <row r="79" spans="1:5" ht="18.5" x14ac:dyDescent="0.45">
      <c r="A79" s="105">
        <v>202201204</v>
      </c>
      <c r="B79" s="55" t="s">
        <v>533</v>
      </c>
      <c r="C79" t="str">
        <f>VLOOKUP(B79,summary!$A$5:$B$5006,2,0)</f>
        <v>Brown Sugar 黑糖</v>
      </c>
      <c r="D79" s="90">
        <v>1</v>
      </c>
      <c r="E79" s="77"/>
    </row>
    <row r="80" spans="1:5" ht="18.5" x14ac:dyDescent="0.45">
      <c r="A80" s="105">
        <v>202201204</v>
      </c>
      <c r="B80" s="55" t="s">
        <v>537</v>
      </c>
      <c r="C80" t="str">
        <f>VLOOKUP(B80,summary!$A$5:$B$5006,2,0)</f>
        <v>Fine Sugar 白糖</v>
      </c>
      <c r="D80" s="90">
        <v>2</v>
      </c>
      <c r="E80" s="77"/>
    </row>
    <row r="81" spans="1:5" ht="18.5" x14ac:dyDescent="0.45">
      <c r="A81" s="105">
        <v>202201204</v>
      </c>
      <c r="B81" s="55" t="s">
        <v>559</v>
      </c>
      <c r="C81" t="str">
        <f>VLOOKUP(B81,summary!$A$5:$B$5006,2,0)</f>
        <v>Sweet Potato 番薯</v>
      </c>
      <c r="D81" s="90">
        <v>25</v>
      </c>
      <c r="E81" s="77"/>
    </row>
    <row r="82" spans="1:5" ht="18.5" x14ac:dyDescent="0.45">
      <c r="A82" s="105">
        <v>202201204</v>
      </c>
      <c r="B82" s="55" t="s">
        <v>562</v>
      </c>
      <c r="C82" t="str">
        <f>VLOOKUP(B82,summary!$A$5:$B$5006,2,0)</f>
        <v>Yam 芋头</v>
      </c>
      <c r="D82" s="90">
        <v>3</v>
      </c>
      <c r="E82" s="77"/>
    </row>
    <row r="83" spans="1:5" ht="18.5" x14ac:dyDescent="0.45">
      <c r="A83" s="105">
        <v>202201204</v>
      </c>
      <c r="B83" s="55" t="s">
        <v>565</v>
      </c>
      <c r="C83" t="str">
        <f>VLOOKUP(B83,summary!$A$5:$B$5006,2,0)</f>
        <v>Pandan Leaf 班兰叶</v>
      </c>
      <c r="D83" s="90">
        <v>3</v>
      </c>
      <c r="E83" s="77"/>
    </row>
    <row r="84" spans="1:5" ht="18.5" x14ac:dyDescent="0.45">
      <c r="A84" s="105">
        <v>202201205</v>
      </c>
      <c r="B84" s="55" t="s">
        <v>302</v>
      </c>
      <c r="C84" t="str">
        <f>VLOOKUP(B84,[1]summary!$A$5:$B$5006,2,0)</f>
        <v>Red Bean红豆</v>
      </c>
      <c r="D84" s="55">
        <v>1</v>
      </c>
      <c r="E84" s="77"/>
    </row>
    <row r="85" spans="1:5" ht="18.5" x14ac:dyDescent="0.45">
      <c r="A85" s="105">
        <v>202201205</v>
      </c>
      <c r="B85" s="55" t="s">
        <v>315</v>
      </c>
      <c r="C85" t="str">
        <f>VLOOKUP(B85,[1]summary!$A$5:$B$5006,2,0)</f>
        <v>Green Bean 绿豆</v>
      </c>
      <c r="D85" s="55">
        <v>1</v>
      </c>
      <c r="E85" s="77"/>
    </row>
    <row r="86" spans="1:5" ht="18.5" x14ac:dyDescent="0.45">
      <c r="A86" s="105">
        <v>202201205</v>
      </c>
      <c r="B86" s="55" t="s">
        <v>326</v>
      </c>
      <c r="C86" t="str">
        <f>VLOOKUP(B86,[1]summary!$A$5:$B$5006,2,0)</f>
        <v>Split Green Mung Bean豆畔</v>
      </c>
      <c r="D86" s="55">
        <v>1</v>
      </c>
      <c r="E86" s="77"/>
    </row>
    <row r="87" spans="1:5" ht="18.5" x14ac:dyDescent="0.45">
      <c r="A87" s="105">
        <v>202201205</v>
      </c>
      <c r="B87" s="55" t="s">
        <v>332</v>
      </c>
      <c r="C87" t="str">
        <f>VLOOKUP(B87,[1]summary!$A$5:$B$5006,2,0)</f>
        <v>Black Glutinous Rice 黑糯米</v>
      </c>
      <c r="D87" s="55">
        <v>1</v>
      </c>
      <c r="E87" s="77"/>
    </row>
    <row r="88" spans="1:5" ht="18.5" x14ac:dyDescent="0.45">
      <c r="A88" s="105">
        <v>202201205</v>
      </c>
      <c r="B88" s="55" t="s">
        <v>361</v>
      </c>
      <c r="C88" t="str">
        <f>VLOOKUP(B88,[1]summary!$A$5:$B$5006,2,0)</f>
        <v>Lotus Seed 莲子(无）</v>
      </c>
      <c r="D88" s="55">
        <v>2</v>
      </c>
      <c r="E88" s="77"/>
    </row>
    <row r="89" spans="1:5" ht="18.5" x14ac:dyDescent="0.45">
      <c r="A89" s="105">
        <v>202201205</v>
      </c>
      <c r="B89" s="55" t="s">
        <v>369</v>
      </c>
      <c r="C89" t="str">
        <f>VLOOKUP(B89,[1]summary!$A$5:$B$5006,2,0)</f>
        <v>GingKo Nut白果粒</v>
      </c>
      <c r="D89" s="55">
        <v>0</v>
      </c>
      <c r="E89" s="77"/>
    </row>
    <row r="90" spans="1:5" ht="18.5" x14ac:dyDescent="0.45">
      <c r="A90" s="105">
        <v>202201205</v>
      </c>
      <c r="B90" s="55" t="s">
        <v>559</v>
      </c>
      <c r="C90" t="str">
        <f>VLOOKUP(B90,[1]summary!$A$5:$B$5006,2,0)</f>
        <v>Sweet Potato 番薯</v>
      </c>
      <c r="D90" s="55">
        <v>5</v>
      </c>
      <c r="E90" s="77"/>
    </row>
    <row r="91" spans="1:5" ht="18.5" x14ac:dyDescent="0.45">
      <c r="A91" s="105">
        <v>202201205</v>
      </c>
      <c r="B91" s="55" t="s">
        <v>562</v>
      </c>
      <c r="C91" t="str">
        <f>VLOOKUP(B91,[1]summary!$A$5:$B$5006,2,0)</f>
        <v>Yam 芋头</v>
      </c>
      <c r="D91" s="55">
        <v>1</v>
      </c>
      <c r="E91" s="77"/>
    </row>
    <row r="92" spans="1:5" ht="18.5" x14ac:dyDescent="0.45">
      <c r="A92" s="105">
        <v>202201205</v>
      </c>
      <c r="B92" s="55" t="s">
        <v>565</v>
      </c>
      <c r="C92" t="str">
        <f>VLOOKUP(B92,[1]summary!$A$5:$B$5006,2,0)</f>
        <v>Pandan Leaf 班兰叶</v>
      </c>
      <c r="D92" s="55">
        <v>4</v>
      </c>
      <c r="E92" s="77"/>
    </row>
    <row r="93" spans="1:5" ht="18.5" x14ac:dyDescent="0.45">
      <c r="A93" s="105">
        <v>202201205</v>
      </c>
      <c r="B93" s="55" t="s">
        <v>558</v>
      </c>
      <c r="C93" t="str">
        <f>VLOOKUP(B93,[1]summary!$A$5:$B$5006,2,0)</f>
        <v>Tapioca木薯</v>
      </c>
      <c r="D93" s="55">
        <v>2</v>
      </c>
      <c r="E93" s="77"/>
    </row>
    <row r="94" spans="1:5" ht="18.5" x14ac:dyDescent="0.45">
      <c r="A94" s="105">
        <v>202201205</v>
      </c>
      <c r="B94" s="55" t="s">
        <v>660</v>
      </c>
      <c r="C94" t="str">
        <f>VLOOKUP(B94,summary!$A$5:$B$5006,2,0)</f>
        <v>Chendol浆咯</v>
      </c>
      <c r="D94" s="90">
        <v>1</v>
      </c>
      <c r="E94" s="77"/>
    </row>
    <row r="95" spans="1:5" ht="18.5" x14ac:dyDescent="0.45">
      <c r="A95" s="105">
        <v>202201205</v>
      </c>
      <c r="B95" s="55" t="s">
        <v>294</v>
      </c>
      <c r="C95" t="str">
        <f>VLOOKUP(B95,summary!$A$5:$B$5006,2,0)</f>
        <v>Chin Chow  仙 草</v>
      </c>
      <c r="D95" s="90">
        <v>1</v>
      </c>
      <c r="E95" s="77"/>
    </row>
    <row r="96" spans="1:5" ht="18.5" x14ac:dyDescent="0.45">
      <c r="A96" s="105">
        <v>202201205</v>
      </c>
      <c r="B96" s="55" t="s">
        <v>338</v>
      </c>
      <c r="C96" t="str">
        <f>VLOOKUP(B96,summary!$A$5:$B$5006,2,0)</f>
        <v>White Wheat 大麦</v>
      </c>
      <c r="D96" s="90">
        <v>1</v>
      </c>
      <c r="E96" s="77"/>
    </row>
    <row r="97" spans="1:5" ht="18.5" x14ac:dyDescent="0.45">
      <c r="A97" s="105">
        <v>202201205</v>
      </c>
      <c r="B97" s="55" t="s">
        <v>541</v>
      </c>
      <c r="C97" t="str">
        <f>VLOOKUP(B97,summary!$A$5:$B$5006,2,0)</f>
        <v>Fine Sugar 白糖</v>
      </c>
      <c r="D97" s="90">
        <v>10</v>
      </c>
      <c r="E97" s="77"/>
    </row>
    <row r="98" spans="1:5" ht="18.5" x14ac:dyDescent="0.45">
      <c r="A98" s="105">
        <v>202201205</v>
      </c>
      <c r="B98" s="55" t="s">
        <v>572</v>
      </c>
      <c r="C98" t="str">
        <f>VLOOKUP(B98,summary!$A$5:$B$5006,2,0)</f>
        <v>Ginger 老姜</v>
      </c>
      <c r="D98" s="90">
        <v>1</v>
      </c>
      <c r="E98" s="77"/>
    </row>
    <row r="99" spans="1:5" ht="18.5" customHeight="1" x14ac:dyDescent="0.45">
      <c r="A99" s="105">
        <v>202201206</v>
      </c>
      <c r="B99" s="55" t="s">
        <v>637</v>
      </c>
      <c r="C99" t="str">
        <f>VLOOKUP(B99,summary!$A$5:$B$5006,2,0)</f>
        <v xml:space="preserve">Fresh Soursop 红毛榴莲 </v>
      </c>
      <c r="D99" s="90">
        <v>1</v>
      </c>
      <c r="E99" s="77"/>
    </row>
    <row r="100" spans="1:5" ht="18.5" customHeight="1" x14ac:dyDescent="0.45">
      <c r="A100" s="105">
        <v>202201206</v>
      </c>
      <c r="B100" s="55" t="s">
        <v>660</v>
      </c>
      <c r="C100" t="str">
        <f>VLOOKUP(B100,summary!$A$5:$B$5006,2,0)</f>
        <v>Chendol浆咯</v>
      </c>
      <c r="D100" s="90">
        <v>2</v>
      </c>
      <c r="E100" s="77"/>
    </row>
    <row r="101" spans="1:5" ht="18.5" customHeight="1" x14ac:dyDescent="0.45">
      <c r="A101" s="105">
        <v>202201206</v>
      </c>
      <c r="B101" s="55" t="s">
        <v>646</v>
      </c>
      <c r="C101" t="str">
        <f>VLOOKUP(B101,summary!$A$5:$B$5006,2,0)</f>
        <v>Durian Puree 榴莲</v>
      </c>
      <c r="D101" s="90">
        <v>2</v>
      </c>
      <c r="E101" s="77"/>
    </row>
    <row r="102" spans="1:5" ht="18.5" customHeight="1" x14ac:dyDescent="0.45">
      <c r="A102" s="105">
        <v>202201206</v>
      </c>
      <c r="B102" s="55" t="s">
        <v>647</v>
      </c>
      <c r="C102" t="str">
        <f>VLOOKUP(B102,summary!$A$5:$B$5006,2,0)</f>
        <v>Mango Puree芒果</v>
      </c>
      <c r="D102" s="90">
        <v>2</v>
      </c>
      <c r="E102" s="77"/>
    </row>
    <row r="103" spans="1:5" ht="18.5" customHeight="1" x14ac:dyDescent="0.45">
      <c r="A103" s="105">
        <v>202201206</v>
      </c>
      <c r="B103" s="55" t="s">
        <v>648</v>
      </c>
      <c r="C103" t="str">
        <f>VLOOKUP(B103,summary!$A$5:$B$5006,2,0)</f>
        <v>Strawberry Puree草莓</v>
      </c>
      <c r="D103" s="90">
        <v>2</v>
      </c>
      <c r="E103" s="77"/>
    </row>
    <row r="104" spans="1:5" ht="18.5" customHeight="1" x14ac:dyDescent="0.45">
      <c r="A104" s="105">
        <v>202201206</v>
      </c>
      <c r="B104" s="55" t="s">
        <v>258</v>
      </c>
      <c r="C104" t="str">
        <f>VLOOKUP(B104,summary!$A$5:$B$5006,2,0)</f>
        <v>Sweet Potato Powder番薯粉</v>
      </c>
      <c r="D104" s="90">
        <v>1</v>
      </c>
      <c r="E104" s="77"/>
    </row>
    <row r="105" spans="1:5" ht="18.5" customHeight="1" x14ac:dyDescent="0.45">
      <c r="A105" s="105">
        <v>202201206</v>
      </c>
      <c r="B105" s="55" t="s">
        <v>537</v>
      </c>
      <c r="C105" t="str">
        <f>VLOOKUP(B105,summary!$A$5:$B$5006,2,0)</f>
        <v>Fine Sugar 白糖</v>
      </c>
      <c r="D105" s="90">
        <v>3</v>
      </c>
      <c r="E105" s="77"/>
    </row>
    <row r="106" spans="1:5" ht="18.5" customHeight="1" x14ac:dyDescent="0.45">
      <c r="A106" s="105">
        <v>202201206</v>
      </c>
      <c r="B106" s="55" t="s">
        <v>338</v>
      </c>
      <c r="C106" t="str">
        <f>VLOOKUP(B106,summary!$A$5:$B$5006,2,0)</f>
        <v>White Wheat 大麦</v>
      </c>
      <c r="D106" s="90">
        <v>1</v>
      </c>
      <c r="E106" s="77"/>
    </row>
    <row r="107" spans="1:5" ht="18.5" customHeight="1" x14ac:dyDescent="0.45">
      <c r="A107" s="105">
        <v>202201206</v>
      </c>
      <c r="B107" s="55" t="s">
        <v>547</v>
      </c>
      <c r="C107" t="str">
        <f>VLOOKUP(B107,summary!$A$5:$B$5006,2,0)</f>
        <v>Coconut Sugar椰糖</v>
      </c>
      <c r="D107" s="90">
        <v>1</v>
      </c>
      <c r="E107" s="77"/>
    </row>
    <row r="108" spans="1:5" ht="18.5" customHeight="1" x14ac:dyDescent="0.45">
      <c r="A108" s="105">
        <v>202201207</v>
      </c>
      <c r="B108" s="55" t="s">
        <v>294</v>
      </c>
      <c r="C108" t="str">
        <f>VLOOKUP(B108,summary!$A$5:$B$5006,2,0)</f>
        <v>Chin Chow  仙 草</v>
      </c>
      <c r="D108" s="78">
        <v>5</v>
      </c>
      <c r="E108" s="77"/>
    </row>
    <row r="109" spans="1:5" ht="18.5" customHeight="1" x14ac:dyDescent="0.45">
      <c r="A109" s="105">
        <v>202201207</v>
      </c>
      <c r="B109" s="55" t="s">
        <v>299</v>
      </c>
      <c r="C109" t="str">
        <f>VLOOKUP(B109,summary!$A$5:$B$5006,2,0)</f>
        <v>Red Bean红豆</v>
      </c>
      <c r="D109" s="78">
        <v>2</v>
      </c>
      <c r="E109" s="77"/>
    </row>
    <row r="110" spans="1:5" ht="18.5" customHeight="1" x14ac:dyDescent="0.45">
      <c r="A110" s="105">
        <v>202201207</v>
      </c>
      <c r="B110" s="55" t="s">
        <v>355</v>
      </c>
      <c r="C110" t="str">
        <f>VLOOKUP(B110,summary!$A$5:$B$5006,2,0)</f>
        <v>Fungus 黄木耳</v>
      </c>
      <c r="D110" s="78">
        <v>1</v>
      </c>
      <c r="E110" s="77"/>
    </row>
    <row r="111" spans="1:5" ht="18.5" customHeight="1" x14ac:dyDescent="0.45">
      <c r="A111" s="105">
        <v>202201207</v>
      </c>
      <c r="B111" s="55" t="s">
        <v>343</v>
      </c>
      <c r="C111" t="str">
        <f>VLOOKUP(B111,summary!$A$5:$B$5006,2,0)</f>
        <v>Big Sago 大丸</v>
      </c>
      <c r="D111" s="78">
        <v>1</v>
      </c>
      <c r="E111" s="77"/>
    </row>
    <row r="112" spans="1:5" ht="18.5" customHeight="1" x14ac:dyDescent="0.45">
      <c r="A112" s="105">
        <v>202201207</v>
      </c>
      <c r="B112" s="55" t="s">
        <v>596</v>
      </c>
      <c r="C112" t="str">
        <f>VLOOKUP(B112,summary!$A$5:$B$5006,2,0)</f>
        <v>Flavour Essence香精</v>
      </c>
      <c r="D112" s="78">
        <v>1</v>
      </c>
      <c r="E112" s="77"/>
    </row>
    <row r="113" spans="1:8" ht="18.5" customHeight="1" x14ac:dyDescent="0.45">
      <c r="A113" s="105">
        <v>202201208</v>
      </c>
      <c r="B113" s="78" t="s">
        <v>647</v>
      </c>
      <c r="C113" t="str">
        <f>VLOOKUP(B113,summary!$A$5:$B$5006,2,0)</f>
        <v>Mango Puree芒果</v>
      </c>
      <c r="D113" s="78">
        <v>1</v>
      </c>
      <c r="E113" s="77"/>
    </row>
    <row r="114" spans="1:8" ht="18.5" customHeight="1" x14ac:dyDescent="0.45">
      <c r="A114" s="105">
        <v>202201208</v>
      </c>
      <c r="B114" s="55" t="s">
        <v>658</v>
      </c>
      <c r="C114" t="str">
        <f>VLOOKUP(B114,summary!$A$5:$B$5006,2,0)</f>
        <v>Bobo Cha Cubes.摩摩喳喳</v>
      </c>
      <c r="D114" s="78">
        <v>1</v>
      </c>
      <c r="E114" s="77"/>
    </row>
    <row r="115" spans="1:8" ht="18.5" customHeight="1" x14ac:dyDescent="0.45">
      <c r="A115" s="105">
        <v>202201208</v>
      </c>
      <c r="B115" s="55" t="s">
        <v>660</v>
      </c>
      <c r="C115" t="str">
        <f>VLOOKUP(B115,summary!$A$5:$B$5006,2,0)</f>
        <v>Chendol浆咯</v>
      </c>
      <c r="D115" s="78">
        <v>1</v>
      </c>
      <c r="E115" s="77"/>
    </row>
    <row r="116" spans="1:8" ht="18.5" customHeight="1" x14ac:dyDescent="0.45">
      <c r="A116" s="105">
        <v>202201208</v>
      </c>
      <c r="B116" s="55" t="s">
        <v>289</v>
      </c>
      <c r="C116" t="str">
        <f>VLOOKUP(B116,summary!$A$5:$B$5006,2,0)</f>
        <v>Atap Seeds in Syrup亚嗒子</v>
      </c>
      <c r="D116" s="78">
        <v>1</v>
      </c>
      <c r="E116" s="77"/>
    </row>
    <row r="117" spans="1:8" ht="18.5" customHeight="1" x14ac:dyDescent="0.45">
      <c r="A117" s="105">
        <v>202201208</v>
      </c>
      <c r="B117" s="55" t="s">
        <v>299</v>
      </c>
      <c r="C117" t="str">
        <f>VLOOKUP(B117,summary!$A$5:$B$5006,2,0)</f>
        <v>Red Bean红豆</v>
      </c>
      <c r="D117" s="78">
        <v>1</v>
      </c>
      <c r="E117" s="77"/>
    </row>
    <row r="118" spans="1:8" ht="18.5" customHeight="1" x14ac:dyDescent="0.45">
      <c r="A118" s="105">
        <v>202201208</v>
      </c>
      <c r="B118" s="55" t="s">
        <v>361</v>
      </c>
      <c r="C118" t="str">
        <f>VLOOKUP(B118,summary!$A$5:$B$5006,2,0)</f>
        <v>Lotus Seed 莲子(无）</v>
      </c>
      <c r="D118" s="78">
        <v>1</v>
      </c>
      <c r="E118" s="77"/>
    </row>
    <row r="119" spans="1:8" ht="18.5" customHeight="1" x14ac:dyDescent="0.45">
      <c r="A119" s="105">
        <v>202201208</v>
      </c>
      <c r="B119" s="55" t="s">
        <v>559</v>
      </c>
      <c r="C119" t="str">
        <f>VLOOKUP(B119,summary!$A$5:$B$5006,2,0)</f>
        <v>Sweet Potato 番薯</v>
      </c>
      <c r="D119" s="78">
        <v>4</v>
      </c>
      <c r="E119" s="77"/>
    </row>
    <row r="120" spans="1:8" ht="18.5" customHeight="1" x14ac:dyDescent="0.45">
      <c r="A120" s="105">
        <v>202201208</v>
      </c>
      <c r="B120" s="55" t="s">
        <v>562</v>
      </c>
      <c r="C120" t="str">
        <f>VLOOKUP(B120,summary!$A$5:$B$5006,2,0)</f>
        <v>Yam 芋头</v>
      </c>
      <c r="D120" s="78">
        <v>2</v>
      </c>
      <c r="E120" s="77"/>
    </row>
    <row r="121" spans="1:8" ht="18.5" customHeight="1" x14ac:dyDescent="0.45">
      <c r="A121" s="105">
        <v>202201208</v>
      </c>
      <c r="B121" s="55" t="s">
        <v>566</v>
      </c>
      <c r="C121" t="str">
        <f>VLOOKUP(B121,summary!$A$5:$B$5006,2,0)</f>
        <v>Lime 酸甘</v>
      </c>
      <c r="D121" s="78">
        <v>1</v>
      </c>
      <c r="E121" s="77"/>
    </row>
    <row r="122" spans="1:8" ht="18.5" customHeight="1" x14ac:dyDescent="0.45">
      <c r="A122" s="105">
        <v>202201208</v>
      </c>
      <c r="B122" s="55" t="s">
        <v>565</v>
      </c>
      <c r="C122" t="str">
        <f>VLOOKUP(B122,summary!$A$5:$B$5006,2,0)</f>
        <v>Pandan Leaf 班兰叶</v>
      </c>
      <c r="D122" s="78">
        <v>1</v>
      </c>
      <c r="E122" s="77"/>
    </row>
    <row r="123" spans="1:8" ht="18.5" customHeight="1" x14ac:dyDescent="0.45">
      <c r="A123" s="105">
        <v>202201209</v>
      </c>
      <c r="B123" s="55" t="s">
        <v>637</v>
      </c>
      <c r="C123" t="str">
        <f>VLOOKUP(B123,summary!$A$5:$B$5006,2,0)</f>
        <v xml:space="preserve">Fresh Soursop 红毛榴莲 </v>
      </c>
      <c r="D123" s="78">
        <v>1</v>
      </c>
      <c r="E123" s="77"/>
    </row>
    <row r="124" spans="1:8" ht="18.5" customHeight="1" x14ac:dyDescent="0.45">
      <c r="A124" s="105">
        <v>202201209</v>
      </c>
      <c r="B124" s="55" t="s">
        <v>537</v>
      </c>
      <c r="C124" t="str">
        <f>VLOOKUP(B124,summary!$A$5:$B$5006,2,0)</f>
        <v>Fine Sugar 白糖</v>
      </c>
      <c r="D124" s="78">
        <v>1</v>
      </c>
      <c r="E124" s="77"/>
    </row>
    <row r="125" spans="1:8" ht="18.5" customHeight="1" x14ac:dyDescent="0.45">
      <c r="A125" s="105">
        <v>202201210</v>
      </c>
      <c r="B125" s="55" t="s">
        <v>646</v>
      </c>
      <c r="C125" t="str">
        <f>VLOOKUP(B125,summary!$A$5:$B$5006,2,0)</f>
        <v>Durian Puree 榴莲</v>
      </c>
      <c r="D125" s="78">
        <v>1</v>
      </c>
      <c r="E125" s="77"/>
    </row>
    <row r="126" spans="1:8" ht="18.5" customHeight="1" x14ac:dyDescent="0.45">
      <c r="A126" s="105">
        <v>202201210</v>
      </c>
      <c r="B126" s="55" t="s">
        <v>647</v>
      </c>
      <c r="C126" t="str">
        <f>VLOOKUP(B126,summary!$A$5:$B$5006,2,0)</f>
        <v>Mango Puree芒果</v>
      </c>
      <c r="D126" s="78">
        <v>1</v>
      </c>
      <c r="E126" s="77"/>
    </row>
    <row r="127" spans="1:8" ht="18.5" customHeight="1" x14ac:dyDescent="0.45">
      <c r="A127" s="105">
        <v>202201210</v>
      </c>
      <c r="B127" s="55" t="s">
        <v>252</v>
      </c>
      <c r="C127" s="77" t="str">
        <f>VLOOKUP(B127,summary!$A$5:$B$5006,2,0)</f>
        <v>Sweet Potato Powder番薯粉</v>
      </c>
      <c r="D127" s="78">
        <v>3</v>
      </c>
      <c r="E127" s="77"/>
      <c r="F127" s="77"/>
      <c r="G127" s="77"/>
      <c r="H127" s="77"/>
    </row>
    <row r="128" spans="1:8" ht="18.5" customHeight="1" x14ac:dyDescent="0.45">
      <c r="A128" s="105">
        <v>202201210</v>
      </c>
      <c r="B128" s="55" t="s">
        <v>289</v>
      </c>
      <c r="C128" s="77" t="str">
        <f>VLOOKUP(B128,summary!$A$5:$B$5006,2,0)</f>
        <v>Atap Seeds in Syrup亚嗒子</v>
      </c>
      <c r="D128" s="78">
        <v>1</v>
      </c>
      <c r="E128" s="77"/>
      <c r="F128" s="77"/>
      <c r="G128" s="77"/>
      <c r="H128" s="77"/>
    </row>
    <row r="129" spans="1:8" ht="18.5" customHeight="1" x14ac:dyDescent="0.45">
      <c r="A129" s="105">
        <v>202201210</v>
      </c>
      <c r="B129" s="55" t="s">
        <v>294</v>
      </c>
      <c r="C129" s="77" t="str">
        <f>VLOOKUP(B129,summary!$A$5:$B$5006,2,0)</f>
        <v>Chin Chow  仙 草</v>
      </c>
      <c r="D129" s="78">
        <v>1</v>
      </c>
      <c r="E129" s="77"/>
      <c r="F129" s="77"/>
      <c r="G129" s="77"/>
      <c r="H129" s="77"/>
    </row>
    <row r="130" spans="1:8" ht="18.5" customHeight="1" x14ac:dyDescent="0.45">
      <c r="A130" s="105">
        <v>202201210</v>
      </c>
      <c r="B130" s="55" t="s">
        <v>299</v>
      </c>
      <c r="C130" t="str">
        <f>VLOOKUP(B130,summary!$A$5:$B$5006,2,0)</f>
        <v>Red Bean红豆</v>
      </c>
      <c r="D130" s="78">
        <v>1</v>
      </c>
      <c r="E130" s="77"/>
    </row>
    <row r="131" spans="1:8" ht="18.5" customHeight="1" x14ac:dyDescent="0.45">
      <c r="A131" s="105">
        <v>202201210</v>
      </c>
      <c r="B131" s="55" t="s">
        <v>314</v>
      </c>
      <c r="C131" t="str">
        <f>VLOOKUP(B131,summary!$A$5:$B$5006,2,0)</f>
        <v>Green Bean 绿豆</v>
      </c>
      <c r="D131" s="78">
        <v>2</v>
      </c>
      <c r="E131" s="77"/>
    </row>
    <row r="132" spans="1:8" ht="18.5" customHeight="1" x14ac:dyDescent="0.45">
      <c r="A132" s="105">
        <v>202201210</v>
      </c>
      <c r="B132" s="55" t="s">
        <v>322</v>
      </c>
      <c r="C132" t="str">
        <f>VLOOKUP(B132,summary!$A$5:$B$5006,2,0)</f>
        <v>Split Green Mung Bean豆畔</v>
      </c>
      <c r="D132" s="78">
        <v>3</v>
      </c>
      <c r="E132" s="77"/>
    </row>
    <row r="133" spans="1:8" ht="18.5" customHeight="1" x14ac:dyDescent="0.45">
      <c r="A133" s="105">
        <v>202201210</v>
      </c>
      <c r="B133" s="55" t="s">
        <v>331</v>
      </c>
      <c r="C133" t="str">
        <f>VLOOKUP(B133,summary!$A$5:$B$5006,2,0)</f>
        <v>Black Glutinous Rice 黑糯米</v>
      </c>
      <c r="D133" s="78">
        <v>2</v>
      </c>
      <c r="E133" s="77"/>
    </row>
    <row r="134" spans="1:8" ht="18.5" customHeight="1" x14ac:dyDescent="0.45">
      <c r="A134" s="105">
        <v>202201210</v>
      </c>
      <c r="B134" s="55" t="s">
        <v>335</v>
      </c>
      <c r="C134" t="str">
        <f>VLOOKUP(B134,summary!$A$5:$B$5006,2,0)</f>
        <v>White Glutinous Rice白糯米</v>
      </c>
      <c r="D134" s="78">
        <v>1</v>
      </c>
      <c r="E134" s="77"/>
    </row>
    <row r="135" spans="1:8" ht="18.5" customHeight="1" x14ac:dyDescent="0.45">
      <c r="A135" s="105">
        <v>202201210</v>
      </c>
      <c r="B135" s="55" t="s">
        <v>338</v>
      </c>
      <c r="C135" t="str">
        <f>VLOOKUP(B135,summary!$A$5:$B$5006,2,0)</f>
        <v>White Wheat 大麦</v>
      </c>
      <c r="D135" s="78">
        <v>1</v>
      </c>
      <c r="E135" s="77"/>
    </row>
    <row r="136" spans="1:8" ht="18.5" customHeight="1" x14ac:dyDescent="0.45">
      <c r="A136" s="105">
        <v>202201210</v>
      </c>
      <c r="B136" s="55" t="s">
        <v>351</v>
      </c>
      <c r="C136" t="str">
        <f>VLOOKUP(B136,summary!$A$5:$B$5006,2,0)</f>
        <v>Dried Longan 龙眼干</v>
      </c>
      <c r="D136" s="78">
        <v>2</v>
      </c>
      <c r="E136" s="77"/>
    </row>
    <row r="137" spans="1:8" ht="18.5" customHeight="1" x14ac:dyDescent="0.45">
      <c r="A137" s="105">
        <v>202201210</v>
      </c>
      <c r="B137" s="55" t="s">
        <v>359</v>
      </c>
      <c r="C137" t="str">
        <f>VLOOKUP(B137,summary!$A$5:$B$5006,2,0)</f>
        <v>Fungus黄 木耳朵</v>
      </c>
      <c r="D137" s="78">
        <v>1</v>
      </c>
      <c r="E137" s="77"/>
    </row>
    <row r="138" spans="1:8" ht="18.5" customHeight="1" x14ac:dyDescent="0.45">
      <c r="A138" s="105">
        <v>202201210</v>
      </c>
      <c r="B138" s="55" t="s">
        <v>433</v>
      </c>
      <c r="C138" t="str">
        <f>VLOOKUP(B138,summary!$A$5:$B$5006,2,0)</f>
        <v>Sea Coconut海底椰</v>
      </c>
      <c r="D138" s="78">
        <v>1</v>
      </c>
      <c r="E138" s="77"/>
    </row>
    <row r="139" spans="1:8" ht="18.5" customHeight="1" x14ac:dyDescent="0.45">
      <c r="A139" s="105">
        <v>202201210</v>
      </c>
      <c r="B139" s="55" t="s">
        <v>454</v>
      </c>
      <c r="C139" t="str">
        <f>VLOOKUP(B139,summary!$A$5:$B$5006,2,0)</f>
        <v>Fruit Cocktail杂果</v>
      </c>
      <c r="D139" s="78">
        <v>1</v>
      </c>
      <c r="E139" s="77"/>
    </row>
    <row r="140" spans="1:8" ht="18.5" customHeight="1" x14ac:dyDescent="0.45">
      <c r="A140" s="105">
        <v>202201210</v>
      </c>
      <c r="B140" s="55" t="s">
        <v>537</v>
      </c>
      <c r="C140" t="str">
        <f>VLOOKUP(B140,summary!$A$5:$B$5006,2,0)</f>
        <v>Fine Sugar 白糖</v>
      </c>
      <c r="D140" s="78">
        <v>2</v>
      </c>
      <c r="E140" s="77"/>
    </row>
    <row r="141" spans="1:8" ht="18.5" customHeight="1" x14ac:dyDescent="0.45">
      <c r="A141" s="105">
        <v>202201210</v>
      </c>
      <c r="B141" s="55"/>
      <c r="C141" t="e">
        <f>VLOOKUP(B141,summary!$A$5:$B$5006,2,0)</f>
        <v>#N/A</v>
      </c>
      <c r="D141" s="78"/>
      <c r="E141" s="77"/>
    </row>
    <row r="142" spans="1:8" ht="18.5" customHeight="1" x14ac:dyDescent="0.45">
      <c r="A142" s="105">
        <v>202201210</v>
      </c>
      <c r="B142" s="55"/>
      <c r="C142" t="e">
        <f>VLOOKUP(B142,summary!$A$5:$B$5006,2,0)</f>
        <v>#N/A</v>
      </c>
      <c r="D142" s="78"/>
      <c r="E142" s="77"/>
    </row>
    <row r="143" spans="1:8" ht="18.5" customHeight="1" x14ac:dyDescent="0.45">
      <c r="A143" s="105">
        <v>202201210</v>
      </c>
      <c r="B143" s="55"/>
      <c r="C143" t="e">
        <f>VLOOKUP(B143,summary!$A$5:$B$5006,2,0)</f>
        <v>#N/A</v>
      </c>
      <c r="D143" s="78"/>
      <c r="E143" s="77"/>
    </row>
    <row r="144" spans="1:8" ht="18.5" customHeight="1" x14ac:dyDescent="0.45">
      <c r="A144" s="105">
        <v>202201210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455" priority="24"/>
  </conditionalFormatting>
  <conditionalFormatting sqref="B54">
    <cfRule type="duplicateValues" dxfId="454" priority="25"/>
  </conditionalFormatting>
  <conditionalFormatting sqref="B78">
    <cfRule type="duplicateValues" dxfId="453" priority="17"/>
  </conditionalFormatting>
  <conditionalFormatting sqref="B78">
    <cfRule type="duplicateValues" dxfId="452" priority="18"/>
  </conditionalFormatting>
  <conditionalFormatting sqref="B82">
    <cfRule type="duplicateValues" dxfId="451" priority="15"/>
  </conditionalFormatting>
  <conditionalFormatting sqref="B82">
    <cfRule type="duplicateValues" dxfId="450" priority="16"/>
  </conditionalFormatting>
  <conditionalFormatting sqref="B76">
    <cfRule type="duplicateValues" dxfId="449" priority="14"/>
  </conditionalFormatting>
  <conditionalFormatting sqref="B72">
    <cfRule type="duplicateValues" dxfId="448" priority="13"/>
  </conditionalFormatting>
  <conditionalFormatting sqref="B77">
    <cfRule type="duplicateValues" dxfId="447" priority="19"/>
  </conditionalFormatting>
  <conditionalFormatting sqref="B77 B70">
    <cfRule type="duplicateValues" dxfId="446" priority="20"/>
  </conditionalFormatting>
  <conditionalFormatting sqref="B82">
    <cfRule type="duplicateValues" dxfId="445" priority="10"/>
  </conditionalFormatting>
  <conditionalFormatting sqref="B82">
    <cfRule type="duplicateValues" dxfId="444" priority="11"/>
  </conditionalFormatting>
  <conditionalFormatting sqref="B78">
    <cfRule type="duplicateValues" dxfId="443" priority="12"/>
  </conditionalFormatting>
  <conditionalFormatting sqref="B79:B80">
    <cfRule type="duplicateValues" dxfId="442" priority="21"/>
  </conditionalFormatting>
  <conditionalFormatting sqref="B71">
    <cfRule type="duplicateValues" dxfId="441" priority="22"/>
  </conditionalFormatting>
  <conditionalFormatting sqref="B74:B75 B84:B89">
    <cfRule type="duplicateValues" dxfId="440" priority="23"/>
  </conditionalFormatting>
  <conditionalFormatting sqref="B73">
    <cfRule type="duplicateValues" dxfId="439" priority="9"/>
  </conditionalFormatting>
  <conditionalFormatting sqref="B83">
    <cfRule type="duplicateValues" dxfId="438" priority="7"/>
  </conditionalFormatting>
  <conditionalFormatting sqref="B83">
    <cfRule type="duplicateValues" dxfId="437" priority="8"/>
  </conditionalFormatting>
  <conditionalFormatting sqref="B83">
    <cfRule type="duplicateValues" dxfId="436" priority="5"/>
  </conditionalFormatting>
  <conditionalFormatting sqref="B83">
    <cfRule type="duplicateValues" dxfId="435" priority="6"/>
  </conditionalFormatting>
  <conditionalFormatting sqref="B81">
    <cfRule type="duplicateValues" dxfId="434" priority="3"/>
  </conditionalFormatting>
  <conditionalFormatting sqref="B81">
    <cfRule type="duplicateValues" dxfId="433" priority="4"/>
  </conditionalFormatting>
  <conditionalFormatting sqref="B81">
    <cfRule type="duplicateValues" dxfId="432" priority="1"/>
  </conditionalFormatting>
  <conditionalFormatting sqref="B81">
    <cfRule type="duplicateValues" dxfId="43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G582"/>
  <sheetViews>
    <sheetView topLeftCell="A47" workbookViewId="0">
      <selection activeCell="A174" sqref="A17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577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202201211</v>
      </c>
      <c r="B3" s="55" t="s">
        <v>264</v>
      </c>
      <c r="C3" t="str">
        <f>VLOOKUP(B3,summary!$A$5:$B$5006,2,0)</f>
        <v>Tapioca Flour 茨粉</v>
      </c>
      <c r="D3" s="90">
        <v>10</v>
      </c>
      <c r="E3" s="77"/>
    </row>
    <row r="4" spans="1:5" ht="18.5" x14ac:dyDescent="0.45">
      <c r="A4" s="105">
        <v>202201211</v>
      </c>
      <c r="B4" s="55" t="s">
        <v>495</v>
      </c>
      <c r="C4" t="str">
        <f>VLOOKUP(B4,summary!$A$5:$B$5006,2,0)</f>
        <v>Coconut Milk 椰浆</v>
      </c>
      <c r="D4" s="90">
        <v>2</v>
      </c>
      <c r="E4" s="77"/>
    </row>
    <row r="5" spans="1:5" ht="18.5" x14ac:dyDescent="0.45">
      <c r="A5" s="105">
        <v>202201212</v>
      </c>
      <c r="B5" s="55" t="s">
        <v>647</v>
      </c>
      <c r="C5" t="str">
        <f>VLOOKUP(B5,summary!$A$5:$B$5006,2,0)</f>
        <v>Mango Puree芒果</v>
      </c>
      <c r="D5" s="90">
        <v>2</v>
      </c>
      <c r="E5" s="77"/>
    </row>
    <row r="6" spans="1:5" ht="18.5" x14ac:dyDescent="0.45">
      <c r="A6" s="105">
        <v>202201212</v>
      </c>
      <c r="B6" s="55" t="s">
        <v>291</v>
      </c>
      <c r="C6" t="str">
        <f>VLOOKUP(B6,summary!$A$5:$B$5006,2,0)</f>
        <v>Atap Seeds in Syrup亚嗒子</v>
      </c>
      <c r="D6" s="90">
        <v>2</v>
      </c>
      <c r="E6" s="77"/>
    </row>
    <row r="7" spans="1:5" ht="18.5" x14ac:dyDescent="0.45">
      <c r="A7" s="105">
        <v>202201212</v>
      </c>
      <c r="B7" s="55" t="s">
        <v>299</v>
      </c>
      <c r="C7" t="str">
        <f>VLOOKUP(B7,summary!$A$5:$B$5006,2,0)</f>
        <v>Red Bean红豆</v>
      </c>
      <c r="D7" s="90">
        <v>1</v>
      </c>
      <c r="E7" s="77"/>
    </row>
    <row r="8" spans="1:5" ht="18.5" x14ac:dyDescent="0.45">
      <c r="A8" s="105">
        <v>202201212</v>
      </c>
      <c r="B8" s="55" t="s">
        <v>305</v>
      </c>
      <c r="C8" t="str">
        <f>VLOOKUP(B8,summary!$A$5:$B$5006,2,0)</f>
        <v>Small Red Bean小红豆</v>
      </c>
      <c r="D8" s="90">
        <v>1</v>
      </c>
      <c r="E8" s="77"/>
    </row>
    <row r="9" spans="1:5" ht="18.5" x14ac:dyDescent="0.45">
      <c r="A9" s="105">
        <v>202201212</v>
      </c>
      <c r="B9" s="55" t="s">
        <v>314</v>
      </c>
      <c r="C9" t="str">
        <f>VLOOKUP(B9,summary!$A$5:$B$5006,2,0)</f>
        <v>Green Bean 绿豆</v>
      </c>
      <c r="D9" s="90">
        <v>1</v>
      </c>
      <c r="E9" s="77"/>
    </row>
    <row r="10" spans="1:5" ht="18.5" x14ac:dyDescent="0.45">
      <c r="A10" s="105">
        <v>202201212</v>
      </c>
      <c r="B10" s="55" t="s">
        <v>331</v>
      </c>
      <c r="C10" t="str">
        <f>VLOOKUP(B10,summary!$A$5:$B$5006,2,0)</f>
        <v>Black Glutinous Rice 黑糯米</v>
      </c>
      <c r="D10" s="90">
        <v>1</v>
      </c>
      <c r="E10" s="77"/>
    </row>
    <row r="11" spans="1:5" ht="18.5" x14ac:dyDescent="0.45">
      <c r="A11" s="105">
        <v>202201212</v>
      </c>
      <c r="B11" s="55" t="s">
        <v>340</v>
      </c>
      <c r="C11" t="str">
        <f>VLOOKUP(B11,summary!$A$5:$B$5006,2,0)</f>
        <v>Pearl Barley 薏米</v>
      </c>
      <c r="D11" s="90">
        <v>1</v>
      </c>
      <c r="E11" s="77"/>
    </row>
    <row r="12" spans="1:5" ht="18.5" x14ac:dyDescent="0.45">
      <c r="A12" s="105">
        <v>202201212</v>
      </c>
      <c r="B12" s="55" t="s">
        <v>351</v>
      </c>
      <c r="C12" t="str">
        <f>VLOOKUP(B12,summary!$A$5:$B$5006,2,0)</f>
        <v>Dried Longan 龙眼干</v>
      </c>
      <c r="D12" s="90">
        <v>1</v>
      </c>
      <c r="E12" s="77"/>
    </row>
    <row r="13" spans="1:5" ht="18.5" x14ac:dyDescent="0.45">
      <c r="A13" s="105">
        <v>202201212</v>
      </c>
      <c r="B13" s="55" t="s">
        <v>441</v>
      </c>
      <c r="C13" t="str">
        <f>VLOOKUP(B13,summary!$A$5:$B$5006,2,0)</f>
        <v>Longan in Syrup龙眼</v>
      </c>
      <c r="D13" s="90">
        <v>1</v>
      </c>
      <c r="E13" s="77"/>
    </row>
    <row r="14" spans="1:5" ht="18.5" x14ac:dyDescent="0.45">
      <c r="A14" s="105">
        <v>202201212</v>
      </c>
      <c r="B14" s="55" t="s">
        <v>530</v>
      </c>
      <c r="C14" t="str">
        <f>VLOOKUP(B14,summary!$A$5:$B$5006,2,0)</f>
        <v>Rock Sugar冰糖</v>
      </c>
      <c r="D14" s="90">
        <v>1</v>
      </c>
      <c r="E14" s="77"/>
    </row>
    <row r="15" spans="1:5" ht="18.5" x14ac:dyDescent="0.45">
      <c r="A15" s="105">
        <v>202201212</v>
      </c>
      <c r="B15" s="55" t="s">
        <v>559</v>
      </c>
      <c r="C15" t="str">
        <f>VLOOKUP(B15,summary!$A$5:$B$5006,2,0)</f>
        <v>Sweet Potato 番薯</v>
      </c>
      <c r="D15" s="90">
        <v>2</v>
      </c>
      <c r="E15" s="77"/>
    </row>
    <row r="16" spans="1:5" ht="18.5" x14ac:dyDescent="0.45">
      <c r="A16" s="105">
        <v>202201212</v>
      </c>
      <c r="B16" s="55" t="s">
        <v>565</v>
      </c>
      <c r="C16" t="str">
        <f>VLOOKUP(B16,summary!$A$5:$B$5006,2,0)</f>
        <v>Pandan Leaf 班兰叶</v>
      </c>
      <c r="D16" s="90">
        <v>2</v>
      </c>
      <c r="E16" s="77"/>
    </row>
    <row r="17" spans="1:5" ht="18.5" x14ac:dyDescent="0.45">
      <c r="A17" s="105">
        <v>202201212</v>
      </c>
      <c r="B17" s="55" t="s">
        <v>572</v>
      </c>
      <c r="C17" t="str">
        <f>VLOOKUP(B17,summary!$A$5:$B$5006,2,0)</f>
        <v>Ginger 老姜</v>
      </c>
      <c r="D17" s="90">
        <v>1</v>
      </c>
      <c r="E17" s="77"/>
    </row>
    <row r="18" spans="1:5" ht="18.5" x14ac:dyDescent="0.45">
      <c r="A18" s="105">
        <v>202201213</v>
      </c>
      <c r="B18" s="55" t="s">
        <v>441</v>
      </c>
      <c r="C18" t="str">
        <f>VLOOKUP(B18,summary!$A$5:$B$5006,2,0)</f>
        <v>Longan in Syrup龙眼</v>
      </c>
      <c r="D18" s="90">
        <v>2</v>
      </c>
      <c r="E18" s="77"/>
    </row>
    <row r="19" spans="1:5" ht="18.5" x14ac:dyDescent="0.45">
      <c r="A19" s="105">
        <v>202201213</v>
      </c>
      <c r="B19" s="55" t="s">
        <v>443</v>
      </c>
      <c r="C19" t="str">
        <f>VLOOKUP(B19,summary!$A$5:$B$5006,2,0)</f>
        <v>Lychee in Syrup荔枝</v>
      </c>
      <c r="D19" s="90">
        <v>1</v>
      </c>
      <c r="E19" s="77"/>
    </row>
    <row r="20" spans="1:5" ht="18.5" x14ac:dyDescent="0.45">
      <c r="A20" s="105">
        <v>202201214</v>
      </c>
      <c r="B20" s="55" t="s">
        <v>495</v>
      </c>
      <c r="C20" t="str">
        <f>VLOOKUP(B20,summary!$A$5:$B$5006,2,0)</f>
        <v>Coconut Milk 椰浆</v>
      </c>
      <c r="D20" s="90">
        <v>4</v>
      </c>
      <c r="E20" s="77"/>
    </row>
    <row r="21" spans="1:5" ht="18.5" x14ac:dyDescent="0.45">
      <c r="A21" s="105">
        <v>202201215</v>
      </c>
      <c r="B21" s="55" t="s">
        <v>340</v>
      </c>
      <c r="C21" t="str">
        <f>VLOOKUP(B21,summary!$A$5:$B$5006,2,0)</f>
        <v>Pearl Barley 薏米</v>
      </c>
      <c r="D21" s="90">
        <v>1</v>
      </c>
      <c r="E21" s="77"/>
    </row>
    <row r="22" spans="1:5" ht="18.5" x14ac:dyDescent="0.45">
      <c r="A22" s="105">
        <v>202201215</v>
      </c>
      <c r="B22" s="55" t="s">
        <v>440</v>
      </c>
      <c r="C22" t="str">
        <f>VLOOKUP(B22,summary!$A$5:$B$5006,2,0)</f>
        <v>Aloe Vera芦荟 10MM</v>
      </c>
      <c r="D22" s="90">
        <v>6</v>
      </c>
      <c r="E22" s="77"/>
    </row>
    <row r="23" spans="1:5" ht="18.5" x14ac:dyDescent="0.45">
      <c r="A23" s="105">
        <v>202201215</v>
      </c>
      <c r="B23" s="55" t="s">
        <v>565</v>
      </c>
      <c r="C23" t="str">
        <f>VLOOKUP(B23,summary!$A$5:$B$5006,2,0)</f>
        <v>Pandan Leaf 班兰叶</v>
      </c>
      <c r="D23" s="90">
        <v>1</v>
      </c>
      <c r="E23" s="77"/>
    </row>
    <row r="24" spans="1:5" ht="18.5" x14ac:dyDescent="0.45">
      <c r="A24" s="105">
        <v>202201216</v>
      </c>
      <c r="B24" s="55" t="s">
        <v>299</v>
      </c>
      <c r="C24" t="str">
        <f>VLOOKUP(B24,summary!$A$5:$B$5006,2,0)</f>
        <v>Red Bean红豆</v>
      </c>
      <c r="D24" s="90">
        <v>4</v>
      </c>
      <c r="E24" s="77"/>
    </row>
    <row r="25" spans="1:5" ht="18.5" x14ac:dyDescent="0.45">
      <c r="A25" s="105">
        <v>202201216</v>
      </c>
      <c r="B25" s="55" t="s">
        <v>314</v>
      </c>
      <c r="C25" t="str">
        <f>VLOOKUP(B25,summary!$A$5:$B$5006,2,0)</f>
        <v>Green Bean 绿豆</v>
      </c>
      <c r="D25" s="90">
        <v>3</v>
      </c>
      <c r="E25" s="77"/>
    </row>
    <row r="26" spans="1:5" ht="18.5" x14ac:dyDescent="0.45">
      <c r="A26" s="105">
        <v>202201216</v>
      </c>
      <c r="B26" s="55" t="s">
        <v>322</v>
      </c>
      <c r="C26" t="str">
        <f>VLOOKUP(B26,summary!$A$5:$B$5006,2,0)</f>
        <v>Split Green Mung Bean豆畔</v>
      </c>
      <c r="D26" s="90">
        <v>2</v>
      </c>
      <c r="E26" s="77"/>
    </row>
    <row r="27" spans="1:5" ht="18.5" x14ac:dyDescent="0.45">
      <c r="A27" s="105">
        <v>202201216</v>
      </c>
      <c r="B27" s="55" t="s">
        <v>331</v>
      </c>
      <c r="C27" t="str">
        <f>VLOOKUP(B27,summary!$A$5:$B$5006,2,0)</f>
        <v>Black Glutinous Rice 黑糯米</v>
      </c>
      <c r="D27" s="90">
        <v>2</v>
      </c>
      <c r="E27" s="77"/>
    </row>
    <row r="28" spans="1:5" ht="18.5" x14ac:dyDescent="0.45">
      <c r="A28" s="105">
        <v>202201216</v>
      </c>
      <c r="B28" s="55" t="s">
        <v>433</v>
      </c>
      <c r="C28" t="str">
        <f>VLOOKUP(B28,summary!$A$5:$B$5006,2,0)</f>
        <v>Sea Coconut海底椰</v>
      </c>
      <c r="D28" s="90">
        <v>2</v>
      </c>
      <c r="E28" s="77"/>
    </row>
    <row r="29" spans="1:5" ht="18.5" x14ac:dyDescent="0.45">
      <c r="A29" s="105">
        <v>202201216</v>
      </c>
      <c r="B29" s="55" t="s">
        <v>436</v>
      </c>
      <c r="C29" t="str">
        <f>VLOOKUP(B29,summary!$A$5:$B$5006,2,0)</f>
        <v>Nata De Coco椰果芊 15mm</v>
      </c>
      <c r="D29" s="90">
        <v>2</v>
      </c>
      <c r="E29" s="77"/>
    </row>
    <row r="30" spans="1:5" ht="18.5" x14ac:dyDescent="0.45">
      <c r="A30" s="105">
        <v>202201216</v>
      </c>
      <c r="B30" s="55" t="s">
        <v>457</v>
      </c>
      <c r="C30" t="str">
        <f>VLOOKUP(B30,summary!$A$5:$B$5006,2,0)</f>
        <v>Fruit Cocktail杂果</v>
      </c>
      <c r="D30" s="90">
        <v>1</v>
      </c>
      <c r="E30" s="77"/>
    </row>
    <row r="31" spans="1:5" ht="18.5" x14ac:dyDescent="0.45">
      <c r="A31" s="105">
        <v>202201216</v>
      </c>
      <c r="B31" s="55" t="s">
        <v>473</v>
      </c>
      <c r="C31" t="str">
        <f>VLOOKUP(B31,summary!$A$5:$B$5006,2,0)</f>
        <v>Carnation Milk三花淡奶水</v>
      </c>
      <c r="D31" s="90">
        <v>12</v>
      </c>
      <c r="E31" s="77"/>
    </row>
    <row r="32" spans="1:5" ht="18.5" x14ac:dyDescent="0.45">
      <c r="A32" s="105">
        <v>202201216</v>
      </c>
      <c r="B32" s="55" t="s">
        <v>460</v>
      </c>
      <c r="C32" t="str">
        <f>VLOOKUP(B32,summary!$A$5:$B$5006,2,0)</f>
        <v>Cream Corn玉米浆</v>
      </c>
      <c r="D32" s="90">
        <v>1</v>
      </c>
      <c r="E32" s="77"/>
    </row>
    <row r="33" spans="1:7" ht="18.5" x14ac:dyDescent="0.45">
      <c r="A33" s="105">
        <v>202201216</v>
      </c>
      <c r="B33" s="55" t="s">
        <v>463</v>
      </c>
      <c r="C33" t="str">
        <f>VLOOKUP(B33,summary!$A$5:$B$5006,2,0)</f>
        <v>Whole Corn玉米粒</v>
      </c>
      <c r="D33" s="90">
        <v>1</v>
      </c>
      <c r="E33" s="77"/>
    </row>
    <row r="34" spans="1:7" ht="18.5" x14ac:dyDescent="0.45">
      <c r="A34" s="105">
        <v>202201217</v>
      </c>
      <c r="B34" s="55" t="s">
        <v>667</v>
      </c>
      <c r="C34" t="str">
        <f>VLOOKUP(B34,summary!$A$5:$B$5006,2,0)</f>
        <v>Pong Thai Hai (Wet) 碰大海</v>
      </c>
      <c r="D34" s="90">
        <v>3</v>
      </c>
      <c r="E34" s="77"/>
    </row>
    <row r="35" spans="1:7" ht="18.5" x14ac:dyDescent="0.45">
      <c r="A35" s="105">
        <v>202201217</v>
      </c>
      <c r="B35" s="55" t="s">
        <v>305</v>
      </c>
      <c r="C35" t="str">
        <f>VLOOKUP(B35,summary!$A$5:$B$5006,2,0)</f>
        <v>Small Red Bean小红豆</v>
      </c>
      <c r="D35" s="90">
        <v>5</v>
      </c>
      <c r="E35" s="77"/>
    </row>
    <row r="36" spans="1:7" ht="18.5" x14ac:dyDescent="0.45">
      <c r="A36" s="105">
        <v>202201217</v>
      </c>
      <c r="B36" s="55" t="s">
        <v>331</v>
      </c>
      <c r="C36" t="str">
        <f>VLOOKUP(B36,summary!$A$5:$B$5006,2,0)</f>
        <v>Black Glutinous Rice 黑糯米</v>
      </c>
      <c r="D36" s="90">
        <v>2</v>
      </c>
      <c r="E36" s="77"/>
    </row>
    <row r="37" spans="1:7" ht="18.5" x14ac:dyDescent="0.45">
      <c r="A37" s="105">
        <v>202201217</v>
      </c>
      <c r="B37" s="55" t="s">
        <v>343</v>
      </c>
      <c r="C37" t="str">
        <f>VLOOKUP(B37,summary!$A$5:$B$5006,2,0)</f>
        <v>Big Sago 大丸</v>
      </c>
      <c r="D37" s="90">
        <v>1</v>
      </c>
      <c r="E37" s="77"/>
    </row>
    <row r="38" spans="1:7" ht="18.5" x14ac:dyDescent="0.45">
      <c r="A38" s="105">
        <v>202201217</v>
      </c>
      <c r="B38" s="55" t="s">
        <v>347</v>
      </c>
      <c r="C38" t="str">
        <f>VLOOKUP(B38,summary!$A$5:$B$5006,2,0)</f>
        <v>Small Sago 小丸</v>
      </c>
      <c r="D38" s="90">
        <v>1</v>
      </c>
      <c r="E38" s="77"/>
    </row>
    <row r="39" spans="1:7" ht="18.5" x14ac:dyDescent="0.45">
      <c r="A39" s="105">
        <v>202201217</v>
      </c>
      <c r="B39" s="55" t="s">
        <v>495</v>
      </c>
      <c r="C39" t="str">
        <f>VLOOKUP(B39,summary!$A$5:$B$5006,2,0)</f>
        <v>Coconut Milk 椰浆</v>
      </c>
      <c r="D39" s="90">
        <v>2</v>
      </c>
      <c r="E39" s="77"/>
    </row>
    <row r="40" spans="1:7" ht="18.5" x14ac:dyDescent="0.45">
      <c r="A40" s="105">
        <v>202201217</v>
      </c>
      <c r="B40" s="55" t="s">
        <v>944</v>
      </c>
      <c r="C40" t="e">
        <f>VLOOKUP(B40,summary!$A$5:$B$5006,2,0)</f>
        <v>#N/A</v>
      </c>
      <c r="D40" s="90">
        <v>1</v>
      </c>
      <c r="E40" s="108" t="s">
        <v>945</v>
      </c>
      <c r="F40" s="108"/>
      <c r="G40" s="108"/>
    </row>
    <row r="41" spans="1:7" ht="18.5" x14ac:dyDescent="0.45">
      <c r="A41" s="105">
        <v>202201217</v>
      </c>
      <c r="B41" s="55" t="s">
        <v>563</v>
      </c>
      <c r="C41" t="str">
        <f>VLOOKUP(B41,summary!$A$5:$B$5006,2,0)</f>
        <v>Yam 芋头</v>
      </c>
      <c r="D41" s="90">
        <v>6</v>
      </c>
      <c r="E41" s="77"/>
    </row>
    <row r="42" spans="1:7" ht="18.5" x14ac:dyDescent="0.45">
      <c r="A42" s="105">
        <v>202201217</v>
      </c>
      <c r="B42" s="55" t="s">
        <v>565</v>
      </c>
      <c r="C42" t="str">
        <f>VLOOKUP(B42,summary!$A$5:$B$5006,2,0)</f>
        <v>Pandan Leaf 班兰叶</v>
      </c>
      <c r="D42" s="90">
        <v>7</v>
      </c>
      <c r="E42" s="77"/>
    </row>
    <row r="43" spans="1:7" ht="18.5" x14ac:dyDescent="0.45">
      <c r="A43" s="105">
        <v>202201217</v>
      </c>
      <c r="B43" s="55" t="s">
        <v>566</v>
      </c>
      <c r="C43" t="str">
        <f>VLOOKUP(B43,summary!$A$5:$B$5006,2,0)</f>
        <v>Lime 酸甘</v>
      </c>
      <c r="D43" s="90">
        <v>2</v>
      </c>
      <c r="E43" s="77"/>
    </row>
    <row r="44" spans="1:7" ht="18.5" x14ac:dyDescent="0.45">
      <c r="A44" s="105">
        <v>202201218</v>
      </c>
      <c r="B44" s="55" t="s">
        <v>637</v>
      </c>
      <c r="C44" t="str">
        <f>VLOOKUP(B44,summary!$A$5:$B$5006,2,0)</f>
        <v xml:space="preserve">Fresh Soursop 红毛榴莲 </v>
      </c>
      <c r="D44" s="90">
        <v>3</v>
      </c>
      <c r="E44" s="77"/>
    </row>
    <row r="45" spans="1:7" ht="18.5" x14ac:dyDescent="0.45">
      <c r="A45" s="105">
        <v>202201218</v>
      </c>
      <c r="B45" s="55" t="s">
        <v>540</v>
      </c>
      <c r="C45" t="str">
        <f>VLOOKUP(B45,summary!$A$5:$B$5006,2,0)</f>
        <v>Fine Sugar 白糖</v>
      </c>
      <c r="D45" s="90">
        <v>15</v>
      </c>
      <c r="E45" s="77"/>
    </row>
    <row r="46" spans="1:7" ht="18.5" x14ac:dyDescent="0.45">
      <c r="A46" s="105">
        <v>202201218</v>
      </c>
      <c r="B46" s="55" t="s">
        <v>351</v>
      </c>
      <c r="C46" t="str">
        <f>VLOOKUP(B46,summary!$A$5:$B$5006,2,0)</f>
        <v>Dried Longan 龙眼干</v>
      </c>
      <c r="D46" s="90">
        <v>5</v>
      </c>
      <c r="E46" s="77"/>
    </row>
    <row r="47" spans="1:7" ht="18.5" x14ac:dyDescent="0.45">
      <c r="A47" s="105">
        <v>202201219</v>
      </c>
      <c r="B47" s="55" t="s">
        <v>440</v>
      </c>
      <c r="C47" t="str">
        <f>VLOOKUP(B47,summary!$A$5:$B$5006,2,0)</f>
        <v>Aloe Vera芦荟 10MM</v>
      </c>
      <c r="D47" s="90">
        <v>4</v>
      </c>
      <c r="E47" s="77"/>
    </row>
    <row r="48" spans="1:7" ht="18.5" x14ac:dyDescent="0.45">
      <c r="A48" s="105">
        <v>202201219</v>
      </c>
      <c r="B48" s="109" t="s">
        <v>206</v>
      </c>
      <c r="C48" t="str">
        <f>VLOOKUP(B48,summary!$A$5:$B$5006,2,0)</f>
        <v>Honey Pearl - GOLDEN 蜜糖珍珠</v>
      </c>
      <c r="D48" s="90">
        <v>5</v>
      </c>
      <c r="E48" s="77"/>
    </row>
    <row r="49" spans="1:5" ht="18.5" x14ac:dyDescent="0.45">
      <c r="A49" s="105">
        <v>202201219</v>
      </c>
      <c r="B49" s="55" t="s">
        <v>202</v>
      </c>
      <c r="C49" t="str">
        <f>VLOOKUP(B49,summary!$A$5:$B$5006,2,0)</f>
        <v>Q Ball Q圆</v>
      </c>
      <c r="D49" s="90">
        <v>5</v>
      </c>
      <c r="E49" s="77"/>
    </row>
    <row r="50" spans="1:5" ht="18.5" x14ac:dyDescent="0.45">
      <c r="A50" s="105">
        <v>202201219</v>
      </c>
      <c r="B50" s="55" t="s">
        <v>200</v>
      </c>
      <c r="C50" t="str">
        <f>VLOOKUP(B50,summary!$A$5:$B$5006,2,0)</f>
        <v>Tadpole蝌蚪</v>
      </c>
      <c r="D50" s="90">
        <v>5</v>
      </c>
      <c r="E50" s="77"/>
    </row>
    <row r="51" spans="1:5" ht="18.5" x14ac:dyDescent="0.45">
      <c r="A51" s="105">
        <v>202201220</v>
      </c>
      <c r="B51" s="55" t="s">
        <v>302</v>
      </c>
      <c r="C51" t="str">
        <f>VLOOKUP(B51,[1]summary!$A$5:$B$5006,2,0)</f>
        <v>Red Bean红豆</v>
      </c>
      <c r="D51" s="55">
        <v>1</v>
      </c>
      <c r="E51" s="77"/>
    </row>
    <row r="52" spans="1:5" ht="18.5" x14ac:dyDescent="0.45">
      <c r="A52" s="105">
        <v>202201220</v>
      </c>
      <c r="B52" s="55" t="s">
        <v>315</v>
      </c>
      <c r="C52" t="str">
        <f>VLOOKUP(B52,[1]summary!$A$5:$B$5006,2,0)</f>
        <v>Green Bean 绿豆</v>
      </c>
      <c r="D52" s="55">
        <v>1</v>
      </c>
      <c r="E52" s="77"/>
    </row>
    <row r="53" spans="1:5" ht="18.5" x14ac:dyDescent="0.45">
      <c r="A53" s="105">
        <v>202201220</v>
      </c>
      <c r="B53" s="55" t="s">
        <v>326</v>
      </c>
      <c r="C53" t="str">
        <f>VLOOKUP(B53,[1]summary!$A$5:$B$5006,2,0)</f>
        <v>Split Green Mung Bean豆畔</v>
      </c>
      <c r="D53" s="55">
        <v>1</v>
      </c>
      <c r="E53" s="77"/>
    </row>
    <row r="54" spans="1:5" ht="18.5" x14ac:dyDescent="0.45">
      <c r="A54" s="105">
        <v>202201220</v>
      </c>
      <c r="B54" s="55" t="s">
        <v>332</v>
      </c>
      <c r="C54" t="str">
        <f>VLOOKUP(B54,[1]summary!$A$5:$B$5006,2,0)</f>
        <v>Black Glutinous Rice 黑糯米</v>
      </c>
      <c r="D54" s="55">
        <v>1</v>
      </c>
      <c r="E54" s="77"/>
    </row>
    <row r="55" spans="1:5" ht="18.5" x14ac:dyDescent="0.45">
      <c r="A55" s="105">
        <v>202201220</v>
      </c>
      <c r="B55" s="55" t="s">
        <v>361</v>
      </c>
      <c r="C55" t="str">
        <f>VLOOKUP(B55,[1]summary!$A$5:$B$5006,2,0)</f>
        <v>Lotus Seed 莲子(无）</v>
      </c>
      <c r="D55" s="55">
        <v>2</v>
      </c>
      <c r="E55" s="77"/>
    </row>
    <row r="56" spans="1:5" ht="18.5" x14ac:dyDescent="0.45">
      <c r="A56" s="105">
        <v>202201220</v>
      </c>
      <c r="B56" s="55" t="s">
        <v>369</v>
      </c>
      <c r="C56" t="str">
        <f>VLOOKUP(B56,[1]summary!$A$5:$B$5006,2,0)</f>
        <v>GingKo Nut白果粒</v>
      </c>
      <c r="D56" s="55">
        <v>1</v>
      </c>
      <c r="E56" s="77"/>
    </row>
    <row r="57" spans="1:5" ht="18.5" x14ac:dyDescent="0.45">
      <c r="A57" s="105">
        <v>202201220</v>
      </c>
      <c r="B57" s="55" t="s">
        <v>559</v>
      </c>
      <c r="C57" t="str">
        <f>VLOOKUP(B57,[1]summary!$A$5:$B$5006,2,0)</f>
        <v>Sweet Potato 番薯</v>
      </c>
      <c r="D57" s="55">
        <v>5</v>
      </c>
      <c r="E57" s="77"/>
    </row>
    <row r="58" spans="1:5" ht="18.5" x14ac:dyDescent="0.45">
      <c r="A58" s="105">
        <v>202201220</v>
      </c>
      <c r="B58" s="55" t="s">
        <v>562</v>
      </c>
      <c r="C58" t="str">
        <f>VLOOKUP(B58,[1]summary!$A$5:$B$5006,2,0)</f>
        <v>Yam 芋头</v>
      </c>
      <c r="D58" s="55">
        <v>1</v>
      </c>
      <c r="E58" s="77"/>
    </row>
    <row r="59" spans="1:5" ht="18.5" x14ac:dyDescent="0.45">
      <c r="A59" s="105">
        <v>202201220</v>
      </c>
      <c r="B59" s="55" t="s">
        <v>565</v>
      </c>
      <c r="C59" t="str">
        <f>VLOOKUP(B59,[1]summary!$A$5:$B$5006,2,0)</f>
        <v>Pandan Leaf 班兰叶</v>
      </c>
      <c r="D59" s="55">
        <v>4</v>
      </c>
      <c r="E59" s="77"/>
    </row>
    <row r="60" spans="1:5" ht="18.5" x14ac:dyDescent="0.45">
      <c r="A60" s="105">
        <v>202201220</v>
      </c>
      <c r="B60" s="55" t="s">
        <v>558</v>
      </c>
      <c r="C60" t="str">
        <f>VLOOKUP(B60,[1]summary!$A$5:$B$5006,2,0)</f>
        <v>Tapioca木薯</v>
      </c>
      <c r="D60" s="55">
        <v>2</v>
      </c>
      <c r="E60" s="77"/>
    </row>
    <row r="61" spans="1:5" ht="18.5" x14ac:dyDescent="0.45">
      <c r="A61" s="105">
        <v>202201220</v>
      </c>
      <c r="B61" s="55" t="s">
        <v>639</v>
      </c>
      <c r="C61" t="str">
        <f>VLOOKUP(B61,summary!$A$5:$B$5006,2,0)</f>
        <v xml:space="preserve">Fresh Soursop 红毛榴莲 </v>
      </c>
      <c r="D61" s="90">
        <v>1</v>
      </c>
      <c r="E61" s="77"/>
    </row>
    <row r="62" spans="1:5" ht="18.5" x14ac:dyDescent="0.45">
      <c r="A62" s="105">
        <v>202201220</v>
      </c>
      <c r="B62" s="55" t="s">
        <v>662</v>
      </c>
      <c r="C62" t="str">
        <f>VLOOKUP(B62,summary!$A$5:$B$5006,2,0)</f>
        <v>Coconut Sugar Syrup 椰糖汁</v>
      </c>
      <c r="D62" s="90">
        <v>1</v>
      </c>
      <c r="E62" s="77"/>
    </row>
    <row r="63" spans="1:5" ht="18.5" x14ac:dyDescent="0.45">
      <c r="A63" s="105">
        <v>202201220</v>
      </c>
      <c r="B63" s="55" t="s">
        <v>252</v>
      </c>
      <c r="C63" t="str">
        <f>VLOOKUP(B63,summary!$A$5:$B$5006,2,0)</f>
        <v>Sweet Potato Powder番薯粉</v>
      </c>
      <c r="D63" s="90">
        <v>3</v>
      </c>
      <c r="E63" s="77"/>
    </row>
    <row r="64" spans="1:5" ht="18.5" x14ac:dyDescent="0.45">
      <c r="A64" s="105">
        <v>202201220</v>
      </c>
      <c r="B64" s="55" t="s">
        <v>341</v>
      </c>
      <c r="C64" t="str">
        <f>VLOOKUP(B64,summary!$A$5:$B$5006,2,0)</f>
        <v>Pearl Barley 薏米</v>
      </c>
      <c r="D64" s="90">
        <v>2</v>
      </c>
      <c r="E64" s="77"/>
    </row>
    <row r="65" spans="1:5" ht="18.5" x14ac:dyDescent="0.45">
      <c r="A65" s="105">
        <v>202201220</v>
      </c>
      <c r="B65" s="55" t="s">
        <v>348</v>
      </c>
      <c r="C65" t="str">
        <f>VLOOKUP(B65,summary!$A$5:$B$5006,2,0)</f>
        <v>Small Sago 小丸</v>
      </c>
      <c r="D65" s="90">
        <v>2</v>
      </c>
      <c r="E65" s="77"/>
    </row>
    <row r="66" spans="1:5" ht="18.5" x14ac:dyDescent="0.45">
      <c r="A66" s="105">
        <v>202201220</v>
      </c>
      <c r="B66" s="55" t="s">
        <v>495</v>
      </c>
      <c r="C66" t="str">
        <f>VLOOKUP(B66,summary!$A$5:$B$5006,2,0)</f>
        <v>Coconut Milk 椰浆</v>
      </c>
      <c r="D66" s="90">
        <v>1</v>
      </c>
      <c r="E66" s="77"/>
    </row>
    <row r="67" spans="1:5" ht="18.5" x14ac:dyDescent="0.45">
      <c r="A67" s="105">
        <v>202201220</v>
      </c>
      <c r="B67" s="55" t="s">
        <v>572</v>
      </c>
      <c r="C67" t="str">
        <f>VLOOKUP(B67,summary!$A$5:$B$5006,2,0)</f>
        <v>Ginger 老姜</v>
      </c>
      <c r="D67" s="90">
        <v>1</v>
      </c>
      <c r="E67" s="77"/>
    </row>
    <row r="68" spans="1:5" ht="18.5" x14ac:dyDescent="0.45">
      <c r="A68" s="105">
        <v>202201221</v>
      </c>
      <c r="B68" s="55" t="s">
        <v>658</v>
      </c>
      <c r="C68" t="str">
        <f>VLOOKUP(B68,summary!$A$5:$B$5006,2,0)</f>
        <v>Bobo Cha Cubes.摩摩喳喳</v>
      </c>
      <c r="D68" s="90">
        <v>1</v>
      </c>
      <c r="E68" s="77"/>
    </row>
    <row r="69" spans="1:5" ht="18.5" x14ac:dyDescent="0.45">
      <c r="A69" s="105">
        <v>202201221</v>
      </c>
      <c r="B69" s="55" t="s">
        <v>299</v>
      </c>
      <c r="C69" t="str">
        <f>VLOOKUP(B69,summary!$A$5:$B$5006,2,0)</f>
        <v>Red Bean红豆</v>
      </c>
      <c r="D69" s="90">
        <v>2</v>
      </c>
      <c r="E69" s="77"/>
    </row>
    <row r="70" spans="1:5" ht="18.5" x14ac:dyDescent="0.45">
      <c r="A70" s="105">
        <v>202201221</v>
      </c>
      <c r="B70" s="55" t="s">
        <v>314</v>
      </c>
      <c r="C70" t="str">
        <f>VLOOKUP(B70,summary!$A$5:$B$5006,2,0)</f>
        <v>Green Bean 绿豆</v>
      </c>
      <c r="D70" s="90">
        <v>1</v>
      </c>
      <c r="E70" s="77"/>
    </row>
    <row r="71" spans="1:5" ht="18.5" x14ac:dyDescent="0.45">
      <c r="A71" s="105">
        <v>202201221</v>
      </c>
      <c r="B71" s="55" t="s">
        <v>291</v>
      </c>
      <c r="C71" t="str">
        <f>VLOOKUP(B71,summary!$A$5:$B$5006,2,0)</f>
        <v>Atap Seeds in Syrup亚嗒子</v>
      </c>
      <c r="D71" s="90">
        <v>3</v>
      </c>
      <c r="E71" s="77"/>
    </row>
    <row r="72" spans="1:5" ht="18.5" x14ac:dyDescent="0.45">
      <c r="A72" s="105">
        <v>202201221</v>
      </c>
      <c r="B72" s="55" t="s">
        <v>351</v>
      </c>
      <c r="C72" t="str">
        <f>VLOOKUP(B72,summary!$A$5:$B$5006,2,0)</f>
        <v>Dried Longan 龙眼干</v>
      </c>
      <c r="D72" s="90">
        <v>3</v>
      </c>
      <c r="E72" s="77"/>
    </row>
    <row r="73" spans="1:5" ht="18.5" x14ac:dyDescent="0.45">
      <c r="A73" s="105">
        <v>202201221</v>
      </c>
      <c r="B73" s="55" t="s">
        <v>331</v>
      </c>
      <c r="C73" t="str">
        <f>VLOOKUP(B73,summary!$A$5:$B$5006,2,0)</f>
        <v>Black Glutinous Rice 黑糯米</v>
      </c>
      <c r="D73" s="90">
        <v>2</v>
      </c>
      <c r="E73" s="77"/>
    </row>
    <row r="74" spans="1:5" ht="18.5" x14ac:dyDescent="0.45">
      <c r="A74" s="105">
        <v>202201221</v>
      </c>
      <c r="B74" s="55" t="s">
        <v>322</v>
      </c>
      <c r="C74" t="str">
        <f>VLOOKUP(B74,summary!$A$5:$B$5006,2,0)</f>
        <v>Split Green Mung Bean豆畔</v>
      </c>
      <c r="D74" s="90">
        <v>2</v>
      </c>
      <c r="E74" s="77"/>
    </row>
    <row r="75" spans="1:5" ht="18.5" x14ac:dyDescent="0.45">
      <c r="A75" s="105">
        <v>202201221</v>
      </c>
      <c r="B75" s="55" t="s">
        <v>343</v>
      </c>
      <c r="C75" t="str">
        <f>VLOOKUP(B75,summary!$A$5:$B$5006,2,0)</f>
        <v>Big Sago 大丸</v>
      </c>
      <c r="D75" s="90">
        <v>1</v>
      </c>
      <c r="E75" s="77"/>
    </row>
    <row r="76" spans="1:5" ht="18.5" x14ac:dyDescent="0.45">
      <c r="A76" s="105">
        <v>202201221</v>
      </c>
      <c r="B76" s="55" t="s">
        <v>297</v>
      </c>
      <c r="C76" t="str">
        <f>VLOOKUP(B76,summary!$A$5:$B$5006,2,0)</f>
        <v>GingKo Nut (Peel off)白果仁</v>
      </c>
      <c r="D76" s="90">
        <v>2</v>
      </c>
      <c r="E76" s="77"/>
    </row>
    <row r="77" spans="1:5" ht="18.5" x14ac:dyDescent="0.45">
      <c r="A77" s="105">
        <v>202201221</v>
      </c>
      <c r="B77" s="55" t="s">
        <v>458</v>
      </c>
      <c r="C77" t="str">
        <f>VLOOKUP(B77,summary!$A$5:$B$5006,2,0)</f>
        <v>Cream Corn玉米浆</v>
      </c>
      <c r="D77" s="90">
        <v>1</v>
      </c>
      <c r="E77" s="77"/>
    </row>
    <row r="78" spans="1:5" ht="18.5" x14ac:dyDescent="0.45">
      <c r="A78" s="105">
        <v>202201221</v>
      </c>
      <c r="B78" s="55" t="s">
        <v>454</v>
      </c>
      <c r="C78" t="str">
        <f>VLOOKUP(B78,summary!$A$5:$B$5006,2,0)</f>
        <v>Fruit Cocktail杂果</v>
      </c>
      <c r="D78" s="90">
        <v>1</v>
      </c>
      <c r="E78" s="77"/>
    </row>
    <row r="79" spans="1:5" ht="18.5" x14ac:dyDescent="0.45">
      <c r="A79" s="105">
        <v>202201221</v>
      </c>
      <c r="B79" s="55" t="s">
        <v>428</v>
      </c>
      <c r="C79" t="str">
        <f>VLOOKUP(B79,summary!$A$5:$B$5006,2,0)</f>
        <v>Sea Coconut海底椰</v>
      </c>
      <c r="D79" s="90">
        <v>1</v>
      </c>
      <c r="E79" s="77"/>
    </row>
    <row r="80" spans="1:5" ht="18.5" x14ac:dyDescent="0.45">
      <c r="A80" s="105">
        <v>202201221</v>
      </c>
      <c r="B80" s="55" t="s">
        <v>533</v>
      </c>
      <c r="C80" t="str">
        <f>VLOOKUP(B80,summary!$A$5:$B$5006,2,0)</f>
        <v>Brown Sugar 黑糖</v>
      </c>
      <c r="D80" s="90">
        <v>1</v>
      </c>
      <c r="E80" s="77"/>
    </row>
    <row r="81" spans="1:7" ht="18.5" x14ac:dyDescent="0.45">
      <c r="A81" s="105">
        <v>202201221</v>
      </c>
      <c r="B81" s="55" t="s">
        <v>545</v>
      </c>
      <c r="C81" t="str">
        <f>VLOOKUP(B81,summary!$A$5:$B$5006,2,0)</f>
        <v>Coconut Sugar椰糖</v>
      </c>
      <c r="D81" s="90">
        <v>1</v>
      </c>
      <c r="E81" s="77"/>
    </row>
    <row r="82" spans="1:7" ht="18.5" x14ac:dyDescent="0.45">
      <c r="A82" s="105">
        <v>202201221</v>
      </c>
      <c r="B82" s="55" t="s">
        <v>578</v>
      </c>
      <c r="C82" t="str">
        <f>VLOOKUP(B82,summary!$A$5:$B$5006,2,0)</f>
        <v>Yu Tiao 油条</v>
      </c>
      <c r="D82" s="90">
        <v>20</v>
      </c>
      <c r="E82" s="77"/>
    </row>
    <row r="83" spans="1:7" ht="18.5" x14ac:dyDescent="0.45">
      <c r="A83" s="105">
        <v>202201221</v>
      </c>
      <c r="B83" s="55" t="s">
        <v>565</v>
      </c>
      <c r="C83" t="str">
        <f>VLOOKUP(B83,summary!$A$5:$B$5006,2,0)</f>
        <v>Pandan Leaf 班兰叶</v>
      </c>
      <c r="D83" s="90">
        <v>2</v>
      </c>
      <c r="E83" s="77"/>
    </row>
    <row r="84" spans="1:7" ht="18.5" x14ac:dyDescent="0.45">
      <c r="A84" s="105">
        <v>202201221</v>
      </c>
      <c r="B84" s="55" t="s">
        <v>559</v>
      </c>
      <c r="C84" t="str">
        <f>VLOOKUP(B84,summary!$A$5:$B$5006,2,0)</f>
        <v>Sweet Potato 番薯</v>
      </c>
      <c r="D84" s="90">
        <v>20</v>
      </c>
      <c r="E84" s="77"/>
    </row>
    <row r="85" spans="1:7" ht="18.5" x14ac:dyDescent="0.45">
      <c r="A85" s="105">
        <v>202201221</v>
      </c>
      <c r="B85" s="55" t="s">
        <v>562</v>
      </c>
      <c r="C85" t="str">
        <f>VLOOKUP(B85,summary!$A$5:$B$5006,2,0)</f>
        <v>Yam 芋头</v>
      </c>
      <c r="D85" s="90">
        <v>3</v>
      </c>
      <c r="E85" s="77"/>
    </row>
    <row r="86" spans="1:7" ht="18.5" x14ac:dyDescent="0.45">
      <c r="A86" s="105">
        <v>202201221</v>
      </c>
      <c r="B86" s="55" t="s">
        <v>566</v>
      </c>
      <c r="C86" t="str">
        <f>VLOOKUP(B86,summary!$A$5:$B$5006,2,0)</f>
        <v>Lime 酸甘</v>
      </c>
      <c r="D86" s="90">
        <v>1</v>
      </c>
      <c r="E86" s="77"/>
    </row>
    <row r="87" spans="1:7" ht="18.5" x14ac:dyDescent="0.45">
      <c r="A87" s="105">
        <v>202201222</v>
      </c>
      <c r="B87" s="55" t="s">
        <v>637</v>
      </c>
      <c r="C87" t="str">
        <f>VLOOKUP(B87,summary!$A$5:$B$5006,2,0)</f>
        <v xml:space="preserve">Fresh Soursop 红毛榴莲 </v>
      </c>
      <c r="D87" s="90">
        <v>1</v>
      </c>
      <c r="E87" s="77"/>
    </row>
    <row r="88" spans="1:7" ht="18.5" x14ac:dyDescent="0.45">
      <c r="A88" s="105">
        <v>202201222</v>
      </c>
      <c r="B88" s="55" t="s">
        <v>646</v>
      </c>
      <c r="C88" t="str">
        <f>VLOOKUP(B88,summary!$A$5:$B$5006,2,0)</f>
        <v>Durian Puree 榴莲</v>
      </c>
      <c r="D88" s="90">
        <v>1</v>
      </c>
      <c r="E88" s="77"/>
    </row>
    <row r="89" spans="1:7" ht="18.5" x14ac:dyDescent="0.45">
      <c r="A89" s="105">
        <v>202201222</v>
      </c>
      <c r="B89" s="55" t="s">
        <v>648</v>
      </c>
      <c r="C89" t="str">
        <f>VLOOKUP(B89,summary!$A$5:$B$5006,2,0)</f>
        <v>Strawberry Puree草莓</v>
      </c>
      <c r="D89" s="90">
        <v>1</v>
      </c>
      <c r="E89" s="77"/>
    </row>
    <row r="90" spans="1:7" ht="18.5" x14ac:dyDescent="0.45">
      <c r="A90" s="105">
        <v>202201222</v>
      </c>
      <c r="B90" s="55" t="s">
        <v>537</v>
      </c>
      <c r="C90" t="str">
        <f>VLOOKUP(B90,summary!$A$5:$B$5006,2,0)</f>
        <v>Fine Sugar 白糖</v>
      </c>
      <c r="D90" s="90">
        <v>2</v>
      </c>
      <c r="E90" s="77"/>
    </row>
    <row r="91" spans="1:7" ht="18.5" x14ac:dyDescent="0.45">
      <c r="A91" s="105">
        <v>202201222</v>
      </c>
      <c r="B91" s="55" t="s">
        <v>559</v>
      </c>
      <c r="C91" t="str">
        <f>VLOOKUP(B91,summary!$A$5:$B$5006,2,0)</f>
        <v>Sweet Potato 番薯</v>
      </c>
      <c r="D91" s="90">
        <v>20</v>
      </c>
      <c r="E91" s="77"/>
    </row>
    <row r="92" spans="1:7" ht="18.5" x14ac:dyDescent="0.45">
      <c r="A92" s="105">
        <v>202201222</v>
      </c>
      <c r="B92" s="55" t="s">
        <v>562</v>
      </c>
      <c r="C92" t="str">
        <f>VLOOKUP(B92,summary!$A$5:$B$5006,2,0)</f>
        <v>Yam 芋头</v>
      </c>
      <c r="D92" s="90">
        <v>5</v>
      </c>
      <c r="E92" s="77"/>
    </row>
    <row r="93" spans="1:7" ht="18.5" x14ac:dyDescent="0.45">
      <c r="A93" s="105">
        <v>202201222</v>
      </c>
      <c r="B93" s="55" t="s">
        <v>565</v>
      </c>
      <c r="C93" t="str">
        <f>VLOOKUP(B93,summary!$A$5:$B$5006,2,0)</f>
        <v>Pandan Leaf 班兰叶</v>
      </c>
      <c r="D93" s="90">
        <v>5</v>
      </c>
      <c r="E93" s="77"/>
    </row>
    <row r="94" spans="1:7" ht="18.5" x14ac:dyDescent="0.45">
      <c r="A94" s="105">
        <v>202201222</v>
      </c>
      <c r="B94" s="55" t="s">
        <v>565</v>
      </c>
      <c r="C94" t="str">
        <f>VLOOKUP(B94,summary!$A$5:$B$5006,2,0)</f>
        <v>Pandan Leaf 班兰叶</v>
      </c>
      <c r="D94" s="90">
        <v>1</v>
      </c>
      <c r="E94" s="77"/>
    </row>
    <row r="95" spans="1:7" ht="18.5" x14ac:dyDescent="0.45">
      <c r="A95" s="105">
        <v>202201222</v>
      </c>
      <c r="B95" s="107" t="s">
        <v>946</v>
      </c>
      <c r="C95" t="e">
        <f>VLOOKUP(B95,summary!$A$5:$B$5006,2,0)</f>
        <v>#N/A</v>
      </c>
      <c r="D95" s="90">
        <v>10</v>
      </c>
      <c r="E95" s="106" t="s">
        <v>936</v>
      </c>
      <c r="F95" s="106"/>
      <c r="G95" s="106"/>
    </row>
    <row r="96" spans="1:7" ht="18.5" x14ac:dyDescent="0.45">
      <c r="A96" s="105">
        <v>202201223</v>
      </c>
      <c r="B96" s="55" t="s">
        <v>221</v>
      </c>
      <c r="C96" t="str">
        <f>VLOOKUP(B96,summary!$A$5:$B$5006,2,0)</f>
        <v>Jelly Powder 文头雪粉</v>
      </c>
      <c r="D96" s="90">
        <v>1</v>
      </c>
      <c r="E96" s="77"/>
    </row>
    <row r="97" spans="1:5" ht="18.5" x14ac:dyDescent="0.45">
      <c r="A97" s="105">
        <v>202201223</v>
      </c>
      <c r="B97" s="55" t="s">
        <v>299</v>
      </c>
      <c r="C97" t="str">
        <f>VLOOKUP(B97,summary!$A$5:$B$5006,2,0)</f>
        <v>Red Bean红豆</v>
      </c>
      <c r="D97" s="90">
        <v>10</v>
      </c>
      <c r="E97" s="77"/>
    </row>
    <row r="98" spans="1:5" ht="18.5" x14ac:dyDescent="0.45">
      <c r="A98" s="105">
        <v>202201223</v>
      </c>
      <c r="B98" s="55" t="s">
        <v>314</v>
      </c>
      <c r="C98" t="str">
        <f>VLOOKUP(B98,summary!$A$5:$B$5006,2,0)</f>
        <v>Green Bean 绿豆</v>
      </c>
      <c r="D98" s="90">
        <v>2</v>
      </c>
      <c r="E98" s="77"/>
    </row>
    <row r="99" spans="1:5" ht="18.5" customHeight="1" x14ac:dyDescent="0.45">
      <c r="A99" s="105">
        <v>202201223</v>
      </c>
      <c r="B99" s="55" t="s">
        <v>331</v>
      </c>
      <c r="C99" t="str">
        <f>VLOOKUP(B99,summary!$A$5:$B$5006,2,0)</f>
        <v>Black Glutinous Rice 黑糯米</v>
      </c>
      <c r="D99" s="90">
        <v>1</v>
      </c>
      <c r="E99" s="77"/>
    </row>
    <row r="100" spans="1:5" ht="18.5" customHeight="1" x14ac:dyDescent="0.45">
      <c r="A100" s="105">
        <v>202201223</v>
      </c>
      <c r="B100" s="55" t="s">
        <v>347</v>
      </c>
      <c r="C100" t="str">
        <f>VLOOKUP(B100,summary!$A$5:$B$5006,2,0)</f>
        <v>Small Sago 小丸</v>
      </c>
      <c r="D100" s="90">
        <v>1</v>
      </c>
      <c r="E100" s="77"/>
    </row>
    <row r="101" spans="1:5" ht="18.5" customHeight="1" x14ac:dyDescent="0.45">
      <c r="A101" s="105">
        <v>202201223</v>
      </c>
      <c r="B101" s="55" t="s">
        <v>537</v>
      </c>
      <c r="C101" t="str">
        <f>VLOOKUP(B101,summary!$A$5:$B$5006,2,0)</f>
        <v>Fine Sugar 白糖</v>
      </c>
      <c r="D101" s="90">
        <v>5</v>
      </c>
      <c r="E101" s="77"/>
    </row>
    <row r="102" spans="1:5" ht="18.5" customHeight="1" x14ac:dyDescent="0.45">
      <c r="A102" s="89">
        <v>202201224</v>
      </c>
      <c r="B102" s="55" t="s">
        <v>559</v>
      </c>
      <c r="C102" t="str">
        <f>VLOOKUP(B102,summary!$A$5:$B$5006,2,0)</f>
        <v>Sweet Potato 番薯</v>
      </c>
      <c r="D102" s="90">
        <v>20</v>
      </c>
      <c r="E102" s="77"/>
    </row>
    <row r="103" spans="1:5" ht="18.5" customHeight="1" x14ac:dyDescent="0.45">
      <c r="A103" s="89">
        <v>202201225</v>
      </c>
      <c r="B103" s="55" t="s">
        <v>639</v>
      </c>
      <c r="C103" t="str">
        <f>VLOOKUP(B103,summary!$A$5:$B$5006,2,0)</f>
        <v xml:space="preserve">Fresh Soursop 红毛榴莲 </v>
      </c>
      <c r="D103" s="90">
        <v>1</v>
      </c>
      <c r="E103" s="77"/>
    </row>
    <row r="104" spans="1:5" ht="18.5" customHeight="1" x14ac:dyDescent="0.45">
      <c r="A104" s="89">
        <v>202201225</v>
      </c>
      <c r="B104" s="55" t="s">
        <v>658</v>
      </c>
      <c r="C104" t="str">
        <f>VLOOKUP(B104,summary!$A$5:$B$5006,2,0)</f>
        <v>Bobo Cha Cubes.摩摩喳喳</v>
      </c>
      <c r="D104" s="90">
        <v>2</v>
      </c>
      <c r="E104" s="77"/>
    </row>
    <row r="105" spans="1:5" ht="18.5" customHeight="1" x14ac:dyDescent="0.45">
      <c r="A105" s="89">
        <v>202201225</v>
      </c>
      <c r="B105" s="55" t="s">
        <v>667</v>
      </c>
      <c r="C105" t="str">
        <f>VLOOKUP(B105,summary!$A$5:$B$5006,2,0)</f>
        <v>Pong Thai Hai (Wet) 碰大海</v>
      </c>
      <c r="D105" s="90">
        <v>3</v>
      </c>
      <c r="E105" s="77"/>
    </row>
    <row r="106" spans="1:5" ht="18.5" customHeight="1" x14ac:dyDescent="0.45">
      <c r="A106" s="89">
        <v>202201225</v>
      </c>
      <c r="B106" s="55" t="s">
        <v>221</v>
      </c>
      <c r="C106" t="str">
        <f>VLOOKUP(B106,summary!$A$5:$B$5006,2,0)</f>
        <v>Jelly Powder 文头雪粉</v>
      </c>
      <c r="D106" s="90">
        <v>1</v>
      </c>
      <c r="E106" s="77"/>
    </row>
    <row r="107" spans="1:5" ht="18.5" customHeight="1" x14ac:dyDescent="0.45">
      <c r="A107" s="89">
        <v>202201225</v>
      </c>
      <c r="B107" s="55" t="s">
        <v>291</v>
      </c>
      <c r="C107" t="str">
        <f>VLOOKUP(B107,summary!$A$5:$B$5006,2,0)</f>
        <v>Atap Seeds in Syrup亚嗒子</v>
      </c>
      <c r="D107" s="90">
        <v>5</v>
      </c>
      <c r="E107" s="77"/>
    </row>
    <row r="108" spans="1:5" ht="18.5" customHeight="1" x14ac:dyDescent="0.45">
      <c r="A108" s="89">
        <v>202201225</v>
      </c>
      <c r="B108" s="55" t="s">
        <v>299</v>
      </c>
      <c r="C108" t="str">
        <f>VLOOKUP(B108,summary!$A$5:$B$5006,2,0)</f>
        <v>Red Bean红豆</v>
      </c>
      <c r="D108" s="78">
        <v>5</v>
      </c>
      <c r="E108" s="77"/>
    </row>
    <row r="109" spans="1:5" ht="18.5" customHeight="1" x14ac:dyDescent="0.45">
      <c r="A109" s="89">
        <v>202201225</v>
      </c>
      <c r="B109" s="55" t="s">
        <v>335</v>
      </c>
      <c r="C109" t="str">
        <f>VLOOKUP(B109,summary!$A$5:$B$5006,2,0)</f>
        <v>White Glutinous Rice白糯米</v>
      </c>
      <c r="D109" s="78">
        <v>1</v>
      </c>
      <c r="E109" s="77"/>
    </row>
    <row r="110" spans="1:5" ht="18.5" customHeight="1" x14ac:dyDescent="0.45">
      <c r="A110" s="89">
        <v>202201225</v>
      </c>
      <c r="B110" s="55" t="s">
        <v>340</v>
      </c>
      <c r="C110" t="str">
        <f>VLOOKUP(B110,summary!$A$5:$B$5006,2,0)</f>
        <v>Pearl Barley 薏米</v>
      </c>
      <c r="D110" s="78">
        <v>1</v>
      </c>
      <c r="E110" s="77"/>
    </row>
    <row r="111" spans="1:5" ht="18.5" customHeight="1" x14ac:dyDescent="0.45">
      <c r="A111" s="89">
        <v>202201225</v>
      </c>
      <c r="B111" s="55" t="s">
        <v>347</v>
      </c>
      <c r="C111" t="str">
        <f>VLOOKUP(B111,summary!$A$5:$B$5006,2,0)</f>
        <v>Small Sago 小丸</v>
      </c>
      <c r="D111" s="78">
        <v>2</v>
      </c>
      <c r="E111" s="77"/>
    </row>
    <row r="112" spans="1:5" ht="18.5" customHeight="1" x14ac:dyDescent="0.45">
      <c r="A112" s="89">
        <v>202201225</v>
      </c>
      <c r="B112" s="55" t="s">
        <v>441</v>
      </c>
      <c r="C112" t="str">
        <f>VLOOKUP(B112,summary!$A$5:$B$5006,2,0)</f>
        <v>Longan in Syrup龙眼</v>
      </c>
      <c r="D112" s="78">
        <v>2</v>
      </c>
      <c r="E112" s="77"/>
    </row>
    <row r="113" spans="1:7" ht="18.5" customHeight="1" x14ac:dyDescent="0.45">
      <c r="A113" s="89">
        <v>202201225</v>
      </c>
      <c r="B113" s="78" t="s">
        <v>484</v>
      </c>
      <c r="C113" t="str">
        <f>VLOOKUP(B113,summary!$A$5:$B$5006,2,0)</f>
        <v>GingKo Nut白果罐</v>
      </c>
      <c r="D113" s="78">
        <v>1</v>
      </c>
      <c r="E113" s="77"/>
    </row>
    <row r="114" spans="1:7" ht="18.5" customHeight="1" x14ac:dyDescent="0.45">
      <c r="A114" s="89">
        <v>202201225</v>
      </c>
      <c r="B114" s="107" t="s">
        <v>944</v>
      </c>
      <c r="C114" t="e">
        <f>VLOOKUP(B114,summary!$A$5:$B$5006,2,0)</f>
        <v>#N/A</v>
      </c>
      <c r="D114" s="78">
        <v>1</v>
      </c>
      <c r="E114" s="106" t="s">
        <v>945</v>
      </c>
      <c r="F114" s="106"/>
    </row>
    <row r="115" spans="1:7" ht="18.5" customHeight="1" x14ac:dyDescent="0.45">
      <c r="A115" s="89">
        <v>202201225</v>
      </c>
      <c r="B115" s="55" t="s">
        <v>495</v>
      </c>
      <c r="C115" t="str">
        <f>VLOOKUP(B115,summary!$A$5:$B$5006,2,0)</f>
        <v>Coconut Milk 椰浆</v>
      </c>
      <c r="D115" s="78">
        <v>1</v>
      </c>
      <c r="E115" s="77"/>
    </row>
    <row r="116" spans="1:7" ht="18.5" customHeight="1" x14ac:dyDescent="0.45">
      <c r="A116" s="89">
        <v>202201225</v>
      </c>
      <c r="B116" s="55" t="s">
        <v>559</v>
      </c>
      <c r="C116" t="str">
        <f>VLOOKUP(B116,summary!$A$5:$B$5006,2,0)</f>
        <v>Sweet Potato 番薯</v>
      </c>
      <c r="D116" s="78">
        <v>35</v>
      </c>
      <c r="E116" s="77"/>
    </row>
    <row r="117" spans="1:7" ht="18.5" customHeight="1" x14ac:dyDescent="0.45">
      <c r="A117" s="89">
        <v>202201225</v>
      </c>
      <c r="B117" s="55" t="s">
        <v>563</v>
      </c>
      <c r="C117" t="str">
        <f>VLOOKUP(B117,summary!$A$5:$B$5006,2,0)</f>
        <v>Yam 芋头</v>
      </c>
      <c r="D117" s="78">
        <v>4</v>
      </c>
      <c r="E117" s="77"/>
    </row>
    <row r="118" spans="1:7" ht="18.5" customHeight="1" x14ac:dyDescent="0.45">
      <c r="A118" s="89">
        <v>202201225</v>
      </c>
      <c r="B118" s="55" t="s">
        <v>565</v>
      </c>
      <c r="C118" t="str">
        <f>VLOOKUP(B118,summary!$A$5:$B$5006,2,0)</f>
        <v>Pandan Leaf 班兰叶</v>
      </c>
      <c r="D118" s="78">
        <v>7</v>
      </c>
      <c r="E118" s="77"/>
    </row>
    <row r="119" spans="1:7" ht="18.5" customHeight="1" x14ac:dyDescent="0.45">
      <c r="A119" s="89">
        <v>202201225</v>
      </c>
      <c r="B119" s="55" t="s">
        <v>566</v>
      </c>
      <c r="C119" t="str">
        <f>VLOOKUP(B119,summary!$A$5:$B$5006,2,0)</f>
        <v>Lime 酸甘</v>
      </c>
      <c r="D119" s="78">
        <v>2</v>
      </c>
      <c r="E119" s="77"/>
    </row>
    <row r="120" spans="1:7" ht="18.5" customHeight="1" x14ac:dyDescent="0.45">
      <c r="A120" s="105">
        <v>202201226</v>
      </c>
      <c r="B120" s="55" t="s">
        <v>646</v>
      </c>
      <c r="C120" t="str">
        <f>VLOOKUP(B120,summary!$A$5:$B$5006,2,0)</f>
        <v>Durian Puree 榴莲</v>
      </c>
      <c r="D120" s="78">
        <v>2</v>
      </c>
      <c r="E120" s="77"/>
    </row>
    <row r="121" spans="1:7" ht="18.5" customHeight="1" x14ac:dyDescent="0.45">
      <c r="A121" s="105">
        <v>202201226</v>
      </c>
      <c r="B121" s="55" t="s">
        <v>647</v>
      </c>
      <c r="C121" t="str">
        <f>VLOOKUP(B121,summary!$A$5:$B$5006,2,0)</f>
        <v>Mango Puree芒果</v>
      </c>
      <c r="D121" s="78">
        <v>2</v>
      </c>
      <c r="E121" s="77"/>
    </row>
    <row r="122" spans="1:7" ht="18.5" customHeight="1" x14ac:dyDescent="0.45">
      <c r="A122" s="105">
        <v>202201226</v>
      </c>
      <c r="B122" s="55" t="s">
        <v>200</v>
      </c>
      <c r="C122" t="str">
        <f>VLOOKUP(B122,summary!$A$5:$B$5006,2,0)</f>
        <v>Tadpole蝌蚪</v>
      </c>
      <c r="D122" s="78">
        <v>1</v>
      </c>
      <c r="E122" s="77"/>
    </row>
    <row r="123" spans="1:7" ht="18.5" customHeight="1" x14ac:dyDescent="0.45">
      <c r="A123" s="105">
        <v>202201226</v>
      </c>
      <c r="B123" s="55" t="s">
        <v>221</v>
      </c>
      <c r="C123" t="str">
        <f>VLOOKUP(B123,summary!$A$5:$B$5006,2,0)</f>
        <v>Jelly Powder 文头雪粉</v>
      </c>
      <c r="D123" s="78">
        <v>1</v>
      </c>
      <c r="E123" s="77"/>
    </row>
    <row r="124" spans="1:7" ht="18.5" customHeight="1" x14ac:dyDescent="0.45">
      <c r="A124" s="105">
        <v>202201226</v>
      </c>
      <c r="B124" s="55" t="s">
        <v>297</v>
      </c>
      <c r="C124" t="str">
        <f>VLOOKUP(B124,summary!$A$5:$B$5006,2,0)</f>
        <v>GingKo Nut (Peel off)白果仁</v>
      </c>
      <c r="D124" s="78">
        <v>4</v>
      </c>
      <c r="E124" s="77"/>
    </row>
    <row r="125" spans="1:7" ht="18.5" customHeight="1" x14ac:dyDescent="0.45">
      <c r="A125" s="105">
        <v>202201226</v>
      </c>
      <c r="B125" s="55" t="s">
        <v>299</v>
      </c>
      <c r="C125" t="str">
        <f>VLOOKUP(B125,summary!$A$5:$B$5006,2,0)</f>
        <v>Red Bean红豆</v>
      </c>
      <c r="D125" s="78">
        <v>2</v>
      </c>
      <c r="E125" s="77"/>
    </row>
    <row r="126" spans="1:7" ht="18.5" customHeight="1" x14ac:dyDescent="0.45">
      <c r="A126" s="105">
        <v>202201226</v>
      </c>
      <c r="B126" s="55" t="s">
        <v>314</v>
      </c>
      <c r="C126" t="str">
        <f>VLOOKUP(B126,summary!$A$5:$B$5006,2,0)</f>
        <v>Green Bean 绿豆</v>
      </c>
      <c r="D126" s="78">
        <v>1</v>
      </c>
      <c r="E126" s="77"/>
    </row>
    <row r="127" spans="1:7" ht="18.5" customHeight="1" x14ac:dyDescent="0.45">
      <c r="A127" s="105">
        <v>202201226</v>
      </c>
      <c r="B127" s="55" t="s">
        <v>340</v>
      </c>
      <c r="C127" s="77" t="str">
        <f>VLOOKUP(B127,summary!$A$5:$B$5006,2,0)</f>
        <v>Pearl Barley 薏米</v>
      </c>
      <c r="D127" s="78">
        <v>1</v>
      </c>
      <c r="E127" s="77"/>
      <c r="F127" s="77"/>
      <c r="G127" s="77"/>
    </row>
    <row r="128" spans="1:7" ht="18.5" customHeight="1" x14ac:dyDescent="0.45">
      <c r="A128" s="105">
        <v>202201226</v>
      </c>
      <c r="B128" s="55" t="s">
        <v>347</v>
      </c>
      <c r="C128" s="77" t="str">
        <f>VLOOKUP(B128,summary!$A$5:$B$5006,2,0)</f>
        <v>Small Sago 小丸</v>
      </c>
      <c r="D128" s="78">
        <v>1</v>
      </c>
      <c r="E128" s="77"/>
      <c r="F128" s="77"/>
      <c r="G128" s="77"/>
    </row>
    <row r="129" spans="1:5" ht="18.5" customHeight="1" x14ac:dyDescent="0.45">
      <c r="A129" s="105">
        <v>202201226</v>
      </c>
      <c r="B129" s="55" t="s">
        <v>351</v>
      </c>
      <c r="C129" s="77" t="str">
        <f>VLOOKUP(B129,summary!$A$5:$B$5006,2,0)</f>
        <v>Dried Longan 龙眼干</v>
      </c>
      <c r="D129" s="78">
        <v>3</v>
      </c>
      <c r="E129" s="77"/>
    </row>
    <row r="130" spans="1:5" ht="18.5" customHeight="1" x14ac:dyDescent="0.45">
      <c r="A130" s="105">
        <v>202201226</v>
      </c>
      <c r="B130" s="55" t="s">
        <v>505</v>
      </c>
      <c r="C130" t="str">
        <f>VLOOKUP(B130,summary!$A$5:$B$5006,2,0)</f>
        <v>Calamansi Juice 酸柑水</v>
      </c>
      <c r="D130" s="78">
        <v>1</v>
      </c>
      <c r="E130" s="77"/>
    </row>
    <row r="131" spans="1:5" ht="18.5" customHeight="1" x14ac:dyDescent="0.45">
      <c r="A131" s="105">
        <v>202201226</v>
      </c>
      <c r="B131" s="55" t="s">
        <v>537</v>
      </c>
      <c r="C131" t="str">
        <f>VLOOKUP(B131,summary!$A$5:$B$5006,2,0)</f>
        <v>Fine Sugar 白糖</v>
      </c>
      <c r="D131" s="78">
        <v>1</v>
      </c>
      <c r="E131" s="77"/>
    </row>
    <row r="132" spans="1:5" ht="18.5" customHeight="1" x14ac:dyDescent="0.45">
      <c r="A132" s="105">
        <v>202201227</v>
      </c>
      <c r="B132" s="55" t="s">
        <v>314</v>
      </c>
      <c r="C132" t="str">
        <f>VLOOKUP(B132,summary!$A$5:$B$5006,2,0)</f>
        <v>Green Bean 绿豆</v>
      </c>
      <c r="D132" s="78">
        <v>1</v>
      </c>
      <c r="E132" s="77"/>
    </row>
    <row r="133" spans="1:5" ht="18.5" customHeight="1" x14ac:dyDescent="0.45">
      <c r="A133" s="105">
        <v>202201227</v>
      </c>
      <c r="B133" s="55" t="s">
        <v>336</v>
      </c>
      <c r="C133" t="str">
        <f>VLOOKUP(B133,summary!$A$5:$B$5006,2,0)</f>
        <v>White Glutinous Rice白糯米</v>
      </c>
      <c r="D133" s="78">
        <v>1</v>
      </c>
      <c r="E133" s="77"/>
    </row>
    <row r="134" spans="1:5" ht="18.5" customHeight="1" x14ac:dyDescent="0.45">
      <c r="A134" s="105">
        <v>202201227</v>
      </c>
      <c r="B134" s="55" t="s">
        <v>559</v>
      </c>
      <c r="C134" t="str">
        <f>VLOOKUP(B134,summary!$A$5:$B$5006,2,0)</f>
        <v>Sweet Potato 番薯</v>
      </c>
      <c r="D134" s="78">
        <v>10</v>
      </c>
      <c r="E134" s="77"/>
    </row>
    <row r="135" spans="1:5" ht="18.5" customHeight="1" x14ac:dyDescent="0.45">
      <c r="A135" s="105">
        <v>202201227</v>
      </c>
      <c r="B135" s="55" t="s">
        <v>562</v>
      </c>
      <c r="C135" t="str">
        <f>VLOOKUP(B135,summary!$A$5:$B$5006,2,0)</f>
        <v>Yam 芋头</v>
      </c>
      <c r="D135" s="78">
        <v>2</v>
      </c>
      <c r="E135" s="77"/>
    </row>
    <row r="136" spans="1:5" ht="18.5" customHeight="1" x14ac:dyDescent="0.45">
      <c r="A136" s="105">
        <v>202201228</v>
      </c>
      <c r="B136" s="55" t="s">
        <v>200</v>
      </c>
      <c r="C136" t="str">
        <f>VLOOKUP(B136,summary!$A$5:$B$5006,2,0)</f>
        <v>Tadpole蝌蚪</v>
      </c>
      <c r="D136" s="78">
        <v>1</v>
      </c>
      <c r="E136" s="77"/>
    </row>
    <row r="137" spans="1:5" ht="18.5" customHeight="1" x14ac:dyDescent="0.45">
      <c r="A137" s="105">
        <v>202201228</v>
      </c>
      <c r="B137" s="55" t="s">
        <v>294</v>
      </c>
      <c r="C137" t="str">
        <f>VLOOKUP(B137,summary!$A$5:$B$5006,2,0)</f>
        <v>Chin Chow  仙 草</v>
      </c>
      <c r="D137" s="78">
        <v>1</v>
      </c>
      <c r="E137" s="77"/>
    </row>
    <row r="138" spans="1:5" ht="18.5" customHeight="1" x14ac:dyDescent="0.45">
      <c r="A138" s="105">
        <v>202201228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5">
        <v>202201228</v>
      </c>
      <c r="B139" s="55" t="s">
        <v>384</v>
      </c>
      <c r="C139" t="str">
        <f>VLOOKUP(B139,summary!$A$5:$B$5006,2,0)</f>
        <v>Coco Syrup 可可糖浆</v>
      </c>
      <c r="D139" s="78">
        <v>1</v>
      </c>
      <c r="E139" s="77"/>
    </row>
    <row r="140" spans="1:5" ht="18.5" customHeight="1" x14ac:dyDescent="0.45">
      <c r="A140" s="105">
        <v>202201228</v>
      </c>
      <c r="B140" s="55" t="s">
        <v>486</v>
      </c>
      <c r="C140" t="str">
        <f>VLOOKUP(B140,summary!$A$5:$B$5006,2,0)</f>
        <v>Peach 桃畔</v>
      </c>
      <c r="D140" s="78">
        <v>1</v>
      </c>
      <c r="E140" s="77"/>
    </row>
    <row r="141" spans="1:5" ht="18.5" customHeight="1" x14ac:dyDescent="0.45">
      <c r="A141" s="105">
        <v>202201228</v>
      </c>
      <c r="B141" s="55" t="s">
        <v>559</v>
      </c>
      <c r="C141" t="str">
        <f>VLOOKUP(B141,summary!$A$5:$B$5006,2,0)</f>
        <v>Sweet Potato 番薯</v>
      </c>
      <c r="D141" s="78">
        <v>10</v>
      </c>
      <c r="E141" s="77"/>
    </row>
    <row r="142" spans="1:5" ht="18.5" customHeight="1" x14ac:dyDescent="0.45">
      <c r="A142" s="105">
        <v>202201228</v>
      </c>
      <c r="B142" s="55" t="s">
        <v>562</v>
      </c>
      <c r="C142" t="str">
        <f>VLOOKUP(B142,summary!$A$5:$B$5006,2,0)</f>
        <v>Yam 芋头</v>
      </c>
      <c r="D142" s="78">
        <v>2</v>
      </c>
      <c r="E142" s="77"/>
    </row>
    <row r="143" spans="1:5" ht="18.5" customHeight="1" x14ac:dyDescent="0.45">
      <c r="A143" s="105">
        <v>202201228</v>
      </c>
      <c r="B143" s="55" t="s">
        <v>565</v>
      </c>
      <c r="C143" t="str">
        <f>VLOOKUP(B143,summary!$A$5:$B$5006,2,0)</f>
        <v>Pandan Leaf 班兰叶</v>
      </c>
      <c r="D143" s="78">
        <v>1</v>
      </c>
      <c r="E143" s="77"/>
    </row>
    <row r="144" spans="1:5" ht="18.5" customHeight="1" x14ac:dyDescent="0.45">
      <c r="A144" s="105">
        <v>202201228</v>
      </c>
      <c r="B144" s="55" t="s">
        <v>566</v>
      </c>
      <c r="C144" t="str">
        <f>VLOOKUP(B144,summary!$A$5:$B$5006,2,0)</f>
        <v>Lime 酸甘</v>
      </c>
      <c r="D144" s="78">
        <v>1</v>
      </c>
      <c r="E144" s="77"/>
    </row>
    <row r="145" spans="1:5" ht="18.5" customHeight="1" x14ac:dyDescent="0.45">
      <c r="A145" s="105">
        <v>202201229</v>
      </c>
      <c r="B145" s="55" t="s">
        <v>537</v>
      </c>
      <c r="C145" t="str">
        <f>VLOOKUP(B145,summary!$A$5:$B$5006,2,0)</f>
        <v>Fine Sugar 白糖</v>
      </c>
      <c r="D145" s="78">
        <v>1</v>
      </c>
      <c r="E145" s="77"/>
    </row>
    <row r="146" spans="1:5" ht="18.5" customHeight="1" x14ac:dyDescent="0.45">
      <c r="A146" s="105">
        <v>202201230</v>
      </c>
      <c r="B146" s="55" t="s">
        <v>646</v>
      </c>
      <c r="C146" t="str">
        <f>VLOOKUP(B146,summary!$A$5:$B$5006,2,0)</f>
        <v>Durian Puree 榴莲</v>
      </c>
      <c r="D146" s="78">
        <v>2</v>
      </c>
      <c r="E146" s="77"/>
    </row>
    <row r="147" spans="1:5" ht="18.5" customHeight="1" x14ac:dyDescent="0.45">
      <c r="A147" s="105">
        <v>202201230</v>
      </c>
      <c r="B147" s="55" t="s">
        <v>637</v>
      </c>
      <c r="C147" t="str">
        <f>VLOOKUP(B147,summary!$A$5:$B$5006,2,0)</f>
        <v xml:space="preserve">Fresh Soursop 红毛榴莲 </v>
      </c>
      <c r="D147" s="78">
        <v>1</v>
      </c>
      <c r="E147" s="77"/>
    </row>
    <row r="148" spans="1:5" ht="18.5" customHeight="1" x14ac:dyDescent="0.45">
      <c r="A148" s="105">
        <v>202201230</v>
      </c>
      <c r="B148" s="55" t="s">
        <v>660</v>
      </c>
      <c r="C148" t="str">
        <f>VLOOKUP(B148,summary!$A$5:$B$5006,2,0)</f>
        <v>Chendol浆咯</v>
      </c>
      <c r="D148" s="78">
        <v>4</v>
      </c>
      <c r="E148" s="77"/>
    </row>
    <row r="149" spans="1:5" ht="18.5" customHeight="1" x14ac:dyDescent="0.45">
      <c r="A149" s="105">
        <v>202201230</v>
      </c>
      <c r="B149" s="55" t="s">
        <v>229</v>
      </c>
      <c r="C149" t="str">
        <f>VLOOKUP(B149,summary!$A$5:$B$5006,2,0)</f>
        <v>Agar Strip 菜燕条</v>
      </c>
      <c r="D149" s="78">
        <v>1</v>
      </c>
      <c r="E149" s="77"/>
    </row>
    <row r="150" spans="1:5" ht="18.5" customHeight="1" x14ac:dyDescent="0.45">
      <c r="A150" s="105">
        <v>202201230</v>
      </c>
      <c r="B150" s="55" t="s">
        <v>314</v>
      </c>
      <c r="C150" t="str">
        <f>VLOOKUP(B150,summary!$A$5:$B$5006,2,0)</f>
        <v>Green Bean 绿豆</v>
      </c>
      <c r="D150" s="78">
        <v>2</v>
      </c>
      <c r="E150" s="77"/>
    </row>
    <row r="151" spans="1:5" ht="18.5" customHeight="1" x14ac:dyDescent="0.45">
      <c r="A151" s="105">
        <v>202201230</v>
      </c>
      <c r="B151" s="55" t="s">
        <v>436</v>
      </c>
      <c r="C151" t="str">
        <f>VLOOKUP(B151,summary!$A$5:$B$5006,2,0)</f>
        <v>Nata De Coco椰果芊 15mm</v>
      </c>
      <c r="D151" s="78">
        <v>1</v>
      </c>
      <c r="E151" s="77"/>
    </row>
    <row r="152" spans="1:5" ht="18.5" customHeight="1" x14ac:dyDescent="0.45">
      <c r="A152" s="105">
        <v>202201230</v>
      </c>
      <c r="B152" s="55" t="s">
        <v>440</v>
      </c>
      <c r="C152" t="str">
        <f>VLOOKUP(B152,summary!$A$5:$B$5006,2,0)</f>
        <v>Aloe Vera芦荟 10MM</v>
      </c>
      <c r="D152" s="78">
        <v>1</v>
      </c>
      <c r="E152" s="77"/>
    </row>
    <row r="153" spans="1:5" ht="18.5" customHeight="1" x14ac:dyDescent="0.45">
      <c r="A153" s="105">
        <v>202201230</v>
      </c>
      <c r="B153" s="55" t="s">
        <v>470</v>
      </c>
      <c r="C153" t="str">
        <f>VLOOKUP(B153,summary!$A$5:$B$5006,2,0)</f>
        <v>Carnation Milk三花淡奶水</v>
      </c>
      <c r="D153" s="78">
        <v>1</v>
      </c>
      <c r="E153" s="77"/>
    </row>
    <row r="154" spans="1:5" ht="18.5" customHeight="1" x14ac:dyDescent="0.45">
      <c r="A154" s="105">
        <v>202201230</v>
      </c>
      <c r="B154" s="55" t="s">
        <v>454</v>
      </c>
      <c r="C154" t="str">
        <f>VLOOKUP(B154,summary!$A$5:$B$5006,2,0)</f>
        <v>Fruit Cocktail杂果</v>
      </c>
      <c r="D154" s="78">
        <v>2</v>
      </c>
      <c r="E154" s="77"/>
    </row>
    <row r="155" spans="1:5" ht="18.5" customHeight="1" x14ac:dyDescent="0.45">
      <c r="A155" s="105">
        <v>202201230</v>
      </c>
      <c r="B155" s="55" t="s">
        <v>433</v>
      </c>
      <c r="C155" t="str">
        <f>VLOOKUP(B155,summary!$A$5:$B$5006,2,0)</f>
        <v>Sea Coconut海底椰</v>
      </c>
      <c r="D155" s="78">
        <v>6</v>
      </c>
      <c r="E155" s="77"/>
    </row>
    <row r="156" spans="1:5" ht="18.5" customHeight="1" x14ac:dyDescent="0.45">
      <c r="A156" s="105">
        <v>202201230</v>
      </c>
      <c r="B156" s="55" t="s">
        <v>543</v>
      </c>
      <c r="C156" t="str">
        <f>VLOOKUP(B156,summary!$A$5:$B$5006,2,0)</f>
        <v>Coconut Sugar椰糖</v>
      </c>
      <c r="D156" s="78">
        <v>2</v>
      </c>
      <c r="E156" s="77"/>
    </row>
    <row r="157" spans="1:5" ht="18.5" customHeight="1" x14ac:dyDescent="0.45">
      <c r="A157" s="105">
        <v>202201230</v>
      </c>
      <c r="B157" s="55" t="s">
        <v>537</v>
      </c>
      <c r="C157" t="str">
        <f>VLOOKUP(B157,summary!$A$5:$B$5006,2,0)</f>
        <v>Fine Sugar 白糖</v>
      </c>
      <c r="D157" s="78">
        <v>4</v>
      </c>
      <c r="E157" s="77"/>
    </row>
    <row r="158" spans="1:5" ht="18.5" customHeight="1" x14ac:dyDescent="0.45">
      <c r="A158" s="105">
        <v>202201230</v>
      </c>
      <c r="B158" s="55" t="s">
        <v>563</v>
      </c>
      <c r="C158" t="str">
        <f>VLOOKUP(B158,summary!$A$5:$B$5006,2,0)</f>
        <v>Yam 芋头</v>
      </c>
      <c r="D158" s="78">
        <v>3</v>
      </c>
      <c r="E158" s="77"/>
    </row>
    <row r="159" spans="1:5" ht="18.5" customHeight="1" x14ac:dyDescent="0.45">
      <c r="A159" s="105">
        <v>202201230</v>
      </c>
      <c r="B159" s="55" t="s">
        <v>566</v>
      </c>
      <c r="C159" t="str">
        <f>VLOOKUP(B159,summary!$A$5:$B$5006,2,0)</f>
        <v>Lime 酸甘</v>
      </c>
      <c r="D159" s="78">
        <v>2</v>
      </c>
      <c r="E159" s="77"/>
    </row>
    <row r="160" spans="1:5" ht="18.5" customHeight="1" x14ac:dyDescent="0.45">
      <c r="A160" s="105">
        <v>202201231</v>
      </c>
      <c r="B160" s="55" t="s">
        <v>559</v>
      </c>
      <c r="C160" t="str">
        <f>VLOOKUP(B160,summary!$A$5:$B$5006,2,0)</f>
        <v>Sweet Potato 番薯</v>
      </c>
      <c r="D160" s="78">
        <v>50</v>
      </c>
      <c r="E160" s="77"/>
    </row>
    <row r="161" spans="1:5" ht="18.5" customHeight="1" x14ac:dyDescent="0.45">
      <c r="A161" s="105">
        <v>202201231</v>
      </c>
      <c r="B161" s="55" t="s">
        <v>322</v>
      </c>
      <c r="C161" t="str">
        <f>VLOOKUP(B161,summary!$A$5:$B$5006,2,0)</f>
        <v>Split Green Mung Bean豆畔</v>
      </c>
      <c r="D161" s="78">
        <v>2</v>
      </c>
      <c r="E161" s="77"/>
    </row>
    <row r="162" spans="1:5" ht="18.5" customHeight="1" x14ac:dyDescent="0.45">
      <c r="A162" s="105">
        <v>202201231</v>
      </c>
      <c r="B162" s="55" t="s">
        <v>368</v>
      </c>
      <c r="C162" t="str">
        <f>VLOOKUP(B162,summary!$A$5:$B$5006,2,0)</f>
        <v>GingKo Nut白果粒</v>
      </c>
      <c r="D162" s="78">
        <v>1</v>
      </c>
      <c r="E162" s="77"/>
    </row>
    <row r="163" spans="1:5" ht="18.5" customHeight="1" x14ac:dyDescent="0.45">
      <c r="A163" s="105">
        <v>202201232</v>
      </c>
      <c r="B163" s="55" t="s">
        <v>646</v>
      </c>
      <c r="C163" t="str">
        <f>VLOOKUP(B163,summary!$A$5:$B$5006,2,0)</f>
        <v>Durian Puree 榴莲</v>
      </c>
      <c r="D163" s="78">
        <v>1</v>
      </c>
      <c r="E163" s="77"/>
    </row>
    <row r="164" spans="1:5" ht="18.5" customHeight="1" x14ac:dyDescent="0.45">
      <c r="A164" s="105">
        <v>202201232</v>
      </c>
      <c r="B164" s="55" t="s">
        <v>647</v>
      </c>
      <c r="C164" t="str">
        <f>VLOOKUP(B164,summary!$A$5:$B$5006,2,0)</f>
        <v>Mango Puree芒果</v>
      </c>
      <c r="D164" s="78">
        <v>1</v>
      </c>
      <c r="E164" s="77"/>
    </row>
    <row r="165" spans="1:5" ht="18.5" customHeight="1" x14ac:dyDescent="0.45">
      <c r="A165" s="105">
        <v>202201232</v>
      </c>
      <c r="B165" s="55" t="s">
        <v>269</v>
      </c>
      <c r="C165" t="str">
        <f>VLOOKUP(B165,summary!$A$5:$B$5006,2,0)</f>
        <v>Potato Starch 风车粉</v>
      </c>
      <c r="D165" s="78">
        <v>1</v>
      </c>
      <c r="E165" s="77"/>
    </row>
    <row r="166" spans="1:5" ht="18.5" customHeight="1" x14ac:dyDescent="0.45">
      <c r="A166" s="105">
        <v>202201232</v>
      </c>
      <c r="B166" s="55" t="s">
        <v>299</v>
      </c>
      <c r="C166" t="str">
        <f>VLOOKUP(B166,summary!$A$5:$B$5006,2,0)</f>
        <v>Red Bean红豆</v>
      </c>
      <c r="D166" s="78">
        <v>3</v>
      </c>
      <c r="E166" s="77"/>
    </row>
    <row r="167" spans="1:5" ht="18.5" customHeight="1" x14ac:dyDescent="0.45">
      <c r="A167" s="105">
        <v>202201232</v>
      </c>
      <c r="B167" s="55" t="s">
        <v>314</v>
      </c>
      <c r="C167" t="str">
        <f>VLOOKUP(B167,summary!$A$5:$B$5006,2,0)</f>
        <v>Green Bean 绿豆</v>
      </c>
      <c r="D167" s="78">
        <v>1</v>
      </c>
      <c r="E167" s="77"/>
    </row>
    <row r="168" spans="1:5" ht="18.5" customHeight="1" x14ac:dyDescent="0.45">
      <c r="A168" s="105">
        <v>202201232</v>
      </c>
      <c r="B168" s="55" t="s">
        <v>322</v>
      </c>
      <c r="C168" t="str">
        <f>VLOOKUP(B168,summary!$A$5:$B$5006,2,0)</f>
        <v>Split Green Mung Bean豆畔</v>
      </c>
      <c r="D168" s="78">
        <v>2</v>
      </c>
      <c r="E168" s="77"/>
    </row>
    <row r="169" spans="1:5" ht="18.5" customHeight="1" x14ac:dyDescent="0.45">
      <c r="A169" s="105">
        <v>202201232</v>
      </c>
      <c r="B169" s="55" t="s">
        <v>331</v>
      </c>
      <c r="C169" t="str">
        <f>VLOOKUP(B169,summary!$A$5:$B$5006,2,0)</f>
        <v>Black Glutinous Rice 黑糯米</v>
      </c>
      <c r="D169" s="78">
        <v>1</v>
      </c>
      <c r="E169" s="77"/>
    </row>
    <row r="170" spans="1:5" ht="18.5" customHeight="1" x14ac:dyDescent="0.45">
      <c r="A170" s="105">
        <v>202201232</v>
      </c>
      <c r="B170" s="55" t="s">
        <v>495</v>
      </c>
      <c r="C170" t="str">
        <f>VLOOKUP(B170,summary!$A$5:$B$5006,2,0)</f>
        <v>Coconut Milk 椰浆</v>
      </c>
      <c r="D170" s="78">
        <v>1</v>
      </c>
      <c r="E170" s="77"/>
    </row>
    <row r="171" spans="1:5" ht="18.5" customHeight="1" x14ac:dyDescent="0.45">
      <c r="A171" s="105">
        <v>202201232</v>
      </c>
      <c r="B171" s="55" t="s">
        <v>537</v>
      </c>
      <c r="C171" t="str">
        <f>VLOOKUP(B171,summary!$A$5:$B$5006,2,0)</f>
        <v>Fine Sugar 白糖</v>
      </c>
      <c r="D171" s="78">
        <v>2</v>
      </c>
      <c r="E171" s="77"/>
    </row>
    <row r="172" spans="1:5" ht="18.5" customHeight="1" x14ac:dyDescent="0.45">
      <c r="A172" s="105">
        <v>202201232</v>
      </c>
      <c r="B172" s="55" t="s">
        <v>545</v>
      </c>
      <c r="C172" t="str">
        <f>VLOOKUP(B172,summary!$A$5:$B$5006,2,0)</f>
        <v>Coconut Sugar椰糖</v>
      </c>
      <c r="D172" s="78">
        <v>1</v>
      </c>
      <c r="E172" s="77"/>
    </row>
    <row r="173" spans="1:5" ht="18.5" customHeight="1" x14ac:dyDescent="0.45">
      <c r="A173" s="105">
        <v>202201233</v>
      </c>
      <c r="B173" s="55" t="s">
        <v>658</v>
      </c>
      <c r="C173" t="str">
        <f>VLOOKUP(B173,summary!$A$5:$B$5006,2,0)</f>
        <v>Bobo Cha Cubes.摩摩喳喳</v>
      </c>
      <c r="D173" s="78">
        <v>5</v>
      </c>
      <c r="E173" s="77"/>
    </row>
    <row r="174" spans="1:5" ht="18.5" customHeight="1" x14ac:dyDescent="0.45">
      <c r="A174" s="105">
        <v>202201234</v>
      </c>
      <c r="B174" s="55" t="s">
        <v>564</v>
      </c>
      <c r="C174" t="str">
        <f>VLOOKUP(B174,summary!$A$5:$B$5006,2,0)</f>
        <v>Yam 芋头去皮</v>
      </c>
      <c r="D174" s="78">
        <v>15</v>
      </c>
      <c r="E174" s="77"/>
    </row>
    <row r="175" spans="1:5" ht="18.5" customHeight="1" x14ac:dyDescent="0.45">
      <c r="A175" s="105">
        <v>202201232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202201232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>
        <v>202201232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>
        <v>202201232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>
        <v>202201232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>
        <v>202201232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202201232</v>
      </c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430" priority="24"/>
  </conditionalFormatting>
  <conditionalFormatting sqref="B54">
    <cfRule type="duplicateValues" dxfId="429" priority="25"/>
  </conditionalFormatting>
  <conditionalFormatting sqref="B78">
    <cfRule type="duplicateValues" dxfId="428" priority="17"/>
  </conditionalFormatting>
  <conditionalFormatting sqref="B78">
    <cfRule type="duplicateValues" dxfId="427" priority="18"/>
  </conditionalFormatting>
  <conditionalFormatting sqref="B82">
    <cfRule type="duplicateValues" dxfId="426" priority="15"/>
  </conditionalFormatting>
  <conditionalFormatting sqref="B82">
    <cfRule type="duplicateValues" dxfId="425" priority="16"/>
  </conditionalFormatting>
  <conditionalFormatting sqref="B76">
    <cfRule type="duplicateValues" dxfId="424" priority="14"/>
  </conditionalFormatting>
  <conditionalFormatting sqref="B72">
    <cfRule type="duplicateValues" dxfId="423" priority="13"/>
  </conditionalFormatting>
  <conditionalFormatting sqref="B77">
    <cfRule type="duplicateValues" dxfId="422" priority="19"/>
  </conditionalFormatting>
  <conditionalFormatting sqref="B77 B70">
    <cfRule type="duplicateValues" dxfId="421" priority="20"/>
  </conditionalFormatting>
  <conditionalFormatting sqref="B82">
    <cfRule type="duplicateValues" dxfId="420" priority="10"/>
  </conditionalFormatting>
  <conditionalFormatting sqref="B82">
    <cfRule type="duplicateValues" dxfId="419" priority="11"/>
  </conditionalFormatting>
  <conditionalFormatting sqref="B78">
    <cfRule type="duplicateValues" dxfId="418" priority="12"/>
  </conditionalFormatting>
  <conditionalFormatting sqref="B79:B80">
    <cfRule type="duplicateValues" dxfId="417" priority="21"/>
  </conditionalFormatting>
  <conditionalFormatting sqref="B71">
    <cfRule type="duplicateValues" dxfId="416" priority="22"/>
  </conditionalFormatting>
  <conditionalFormatting sqref="B74:B75 B84:B89">
    <cfRule type="duplicateValues" dxfId="415" priority="23"/>
  </conditionalFormatting>
  <conditionalFormatting sqref="B73">
    <cfRule type="duplicateValues" dxfId="414" priority="9"/>
  </conditionalFormatting>
  <conditionalFormatting sqref="B83">
    <cfRule type="duplicateValues" dxfId="413" priority="7"/>
  </conditionalFormatting>
  <conditionalFormatting sqref="B83">
    <cfRule type="duplicateValues" dxfId="412" priority="8"/>
  </conditionalFormatting>
  <conditionalFormatting sqref="B83">
    <cfRule type="duplicateValues" dxfId="411" priority="5"/>
  </conditionalFormatting>
  <conditionalFormatting sqref="B83">
    <cfRule type="duplicateValues" dxfId="410" priority="6"/>
  </conditionalFormatting>
  <conditionalFormatting sqref="B81">
    <cfRule type="duplicateValues" dxfId="409" priority="3"/>
  </conditionalFormatting>
  <conditionalFormatting sqref="B81">
    <cfRule type="duplicateValues" dxfId="408" priority="4"/>
  </conditionalFormatting>
  <conditionalFormatting sqref="B81">
    <cfRule type="duplicateValues" dxfId="407" priority="1"/>
  </conditionalFormatting>
  <conditionalFormatting sqref="B81">
    <cfRule type="duplicateValues" dxfId="406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H582"/>
  <sheetViews>
    <sheetView topLeftCell="A36" workbookViewId="0">
      <selection activeCell="B38" sqref="B38:D4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338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202201235</v>
      </c>
      <c r="B3" s="55" t="s">
        <v>254</v>
      </c>
      <c r="C3" t="str">
        <f>VLOOKUP(B3,summary!$A$5:$B$5006,2,0)</f>
        <v>Sweet Potato Powder番薯粉</v>
      </c>
      <c r="D3" s="90">
        <v>1</v>
      </c>
      <c r="E3" s="77"/>
    </row>
    <row r="4" spans="1:5" ht="18.5" x14ac:dyDescent="0.45">
      <c r="A4" s="105">
        <v>202201236</v>
      </c>
      <c r="B4" s="55" t="s">
        <v>289</v>
      </c>
      <c r="C4" t="str">
        <f>VLOOKUP(B4,summary!$A$5:$B$5006,2,0)</f>
        <v>Atap Seeds in Syrup亚嗒子</v>
      </c>
      <c r="D4" s="90">
        <v>1</v>
      </c>
      <c r="E4" s="77"/>
    </row>
    <row r="5" spans="1:5" ht="18.5" x14ac:dyDescent="0.45">
      <c r="A5" s="105">
        <v>202201236</v>
      </c>
      <c r="B5" s="55" t="s">
        <v>306</v>
      </c>
      <c r="C5" t="str">
        <f>VLOOKUP(B5,summary!$A$5:$B$5006,2,0)</f>
        <v>Small Red Bean小红豆</v>
      </c>
      <c r="D5" s="90">
        <v>2</v>
      </c>
      <c r="E5" s="77"/>
    </row>
    <row r="6" spans="1:5" ht="18.5" x14ac:dyDescent="0.45">
      <c r="A6" s="105">
        <v>202201236</v>
      </c>
      <c r="B6" s="55" t="s">
        <v>326</v>
      </c>
      <c r="C6" t="str">
        <f>VLOOKUP(B6,summary!$A$5:$B$5006,2,0)</f>
        <v>Split Green Mung Bean豆畔</v>
      </c>
      <c r="D6" s="90">
        <v>1</v>
      </c>
      <c r="E6" s="77"/>
    </row>
    <row r="7" spans="1:5" ht="18.5" x14ac:dyDescent="0.45">
      <c r="A7" s="105">
        <v>202201236</v>
      </c>
      <c r="B7" s="55" t="s">
        <v>351</v>
      </c>
      <c r="C7" t="str">
        <f>VLOOKUP(B7,summary!$A$5:$B$5006,2,0)</f>
        <v>Dried Longan 龙眼干</v>
      </c>
      <c r="D7" s="90">
        <v>1</v>
      </c>
      <c r="E7" s="77"/>
    </row>
    <row r="8" spans="1:5" ht="18.5" x14ac:dyDescent="0.45">
      <c r="A8" s="105">
        <v>202201236</v>
      </c>
      <c r="B8" s="55" t="s">
        <v>359</v>
      </c>
      <c r="C8" t="str">
        <f>VLOOKUP(B8,summary!$A$5:$B$5006,2,0)</f>
        <v>Fungus黄 木耳朵</v>
      </c>
      <c r="D8" s="90">
        <v>1</v>
      </c>
      <c r="E8" s="77"/>
    </row>
    <row r="9" spans="1:5" ht="18.5" x14ac:dyDescent="0.45">
      <c r="A9" s="105">
        <v>202201236</v>
      </c>
      <c r="B9" s="55" t="s">
        <v>537</v>
      </c>
      <c r="C9" t="str">
        <f>VLOOKUP(B9,summary!$A$5:$B$5006,2,0)</f>
        <v>Fine Sugar 白糖</v>
      </c>
      <c r="D9" s="90">
        <v>1</v>
      </c>
      <c r="E9" s="77"/>
    </row>
    <row r="10" spans="1:5" ht="18.5" x14ac:dyDescent="0.45">
      <c r="A10" s="105">
        <v>202201236</v>
      </c>
      <c r="B10" s="55" t="s">
        <v>551</v>
      </c>
      <c r="C10" t="str">
        <f>VLOOKUP(B10,summary!$A$5:$B$5006,2,0)</f>
        <v>Candy Sugar 片糖</v>
      </c>
      <c r="D10" s="90">
        <v>5</v>
      </c>
      <c r="E10" s="77"/>
    </row>
    <row r="11" spans="1:5" ht="18.5" x14ac:dyDescent="0.45">
      <c r="A11" s="105">
        <v>202201236</v>
      </c>
      <c r="B11" s="55" t="s">
        <v>584</v>
      </c>
      <c r="C11" t="str">
        <f>VLOOKUP(B11,summary!$A$5:$B$5006,2,0)</f>
        <v>Food Coloring - Liquid)颜色-水</v>
      </c>
      <c r="D11" s="90">
        <v>1</v>
      </c>
      <c r="E11" s="77"/>
    </row>
    <row r="12" spans="1:5" ht="18.5" x14ac:dyDescent="0.45">
      <c r="A12" s="105">
        <v>202201237</v>
      </c>
      <c r="B12" s="55" t="s">
        <v>646</v>
      </c>
      <c r="C12" t="str">
        <f>VLOOKUP(B12,summary!$A$5:$B$5006,2,0)</f>
        <v>Durian Puree 榴莲</v>
      </c>
      <c r="D12" s="90">
        <v>4</v>
      </c>
      <c r="E12" s="77"/>
    </row>
    <row r="13" spans="1:5" ht="18.5" x14ac:dyDescent="0.45">
      <c r="A13" s="105">
        <v>202201237</v>
      </c>
      <c r="B13" s="55" t="s">
        <v>662</v>
      </c>
      <c r="C13" t="str">
        <f>VLOOKUP(B13,summary!$A$5:$B$5006,2,0)</f>
        <v>Coconut Sugar Syrup 椰糖汁</v>
      </c>
      <c r="D13" s="90">
        <v>4</v>
      </c>
      <c r="E13" s="77"/>
    </row>
    <row r="14" spans="1:5" ht="18.5" x14ac:dyDescent="0.45">
      <c r="A14" s="105">
        <v>202201237</v>
      </c>
      <c r="B14" s="55" t="s">
        <v>200</v>
      </c>
      <c r="C14" t="str">
        <f>VLOOKUP(B14,summary!$A$5:$B$5006,2,0)</f>
        <v>Tadpole蝌蚪</v>
      </c>
      <c r="D14" s="90">
        <v>1</v>
      </c>
      <c r="E14" s="77"/>
    </row>
    <row r="15" spans="1:5" ht="18.5" x14ac:dyDescent="0.45">
      <c r="A15" s="105">
        <v>202201237</v>
      </c>
      <c r="B15" s="55" t="s">
        <v>291</v>
      </c>
      <c r="C15" t="str">
        <f>VLOOKUP(B15,summary!$A$5:$B$5006,2,0)</f>
        <v>Atap Seeds in Syrup亚嗒子</v>
      </c>
      <c r="D15" s="90">
        <v>2</v>
      </c>
      <c r="E15" s="77"/>
    </row>
    <row r="16" spans="1:5" ht="18.5" x14ac:dyDescent="0.45">
      <c r="A16" s="105">
        <v>202201237</v>
      </c>
      <c r="B16" s="55" t="s">
        <v>294</v>
      </c>
      <c r="C16" t="str">
        <f>VLOOKUP(B16,summary!$A$5:$B$5006,2,0)</f>
        <v>Chin Chow  仙 草</v>
      </c>
      <c r="D16" s="90">
        <v>1</v>
      </c>
      <c r="E16" s="77"/>
    </row>
    <row r="17" spans="1:5" ht="18.5" x14ac:dyDescent="0.45">
      <c r="A17" s="105">
        <v>202201237</v>
      </c>
      <c r="B17" s="55" t="s">
        <v>351</v>
      </c>
      <c r="C17" t="str">
        <f>VLOOKUP(B17,summary!$A$5:$B$5006,2,0)</f>
        <v>Dried Longan 龙眼干</v>
      </c>
      <c r="D17" s="90">
        <v>1</v>
      </c>
      <c r="E17" s="77"/>
    </row>
    <row r="18" spans="1:5" ht="18.5" x14ac:dyDescent="0.45">
      <c r="A18" s="105">
        <v>202201237</v>
      </c>
      <c r="B18" s="55" t="s">
        <v>433</v>
      </c>
      <c r="C18" t="str">
        <f>VLOOKUP(B18,summary!$A$5:$B$5006,2,0)</f>
        <v>Sea Coconut海底椰</v>
      </c>
      <c r="D18" s="90">
        <v>2</v>
      </c>
      <c r="E18" s="77"/>
    </row>
    <row r="19" spans="1:5" ht="18.5" x14ac:dyDescent="0.45">
      <c r="A19" s="105">
        <v>202201237</v>
      </c>
      <c r="B19" s="55" t="s">
        <v>465</v>
      </c>
      <c r="C19" t="str">
        <f>VLOOKUP(B19,summary!$A$5:$B$5006,2,0)</f>
        <v>Canned Red Bean 罐头 红豆</v>
      </c>
      <c r="D19" s="90">
        <v>3</v>
      </c>
      <c r="E19" s="77"/>
    </row>
    <row r="20" spans="1:5" ht="18.5" x14ac:dyDescent="0.45">
      <c r="A20" s="105">
        <v>202201237</v>
      </c>
      <c r="B20" s="55" t="s">
        <v>579</v>
      </c>
      <c r="C20" t="str">
        <f>VLOOKUP(B20,summary!$A$5:$B$5006,2,0)</f>
        <v>Food Coloring - Liquid)颜色-水</v>
      </c>
      <c r="D20" s="90">
        <v>1</v>
      </c>
      <c r="E20" s="77"/>
    </row>
    <row r="21" spans="1:5" ht="18.5" x14ac:dyDescent="0.45">
      <c r="A21" s="105">
        <v>202201237</v>
      </c>
      <c r="B21" s="55" t="s">
        <v>583</v>
      </c>
      <c r="C21" t="str">
        <f>VLOOKUP(B21,summary!$A$5:$B$5006,2,0)</f>
        <v>Food Coloring - Liquid)颜色-水</v>
      </c>
      <c r="D21" s="90">
        <v>1</v>
      </c>
      <c r="E21" s="77"/>
    </row>
    <row r="22" spans="1:5" ht="18.5" x14ac:dyDescent="0.45">
      <c r="A22" s="105">
        <v>202201238</v>
      </c>
      <c r="B22" s="55" t="s">
        <v>660</v>
      </c>
      <c r="C22" t="str">
        <f>VLOOKUP(B22,summary!$A$5:$B$5006,2,0)</f>
        <v>Chendol浆咯</v>
      </c>
      <c r="D22" s="90">
        <v>2</v>
      </c>
      <c r="E22" s="77"/>
    </row>
    <row r="23" spans="1:5" ht="18.5" x14ac:dyDescent="0.45">
      <c r="A23" s="105">
        <v>202201238</v>
      </c>
      <c r="B23" s="55" t="s">
        <v>200</v>
      </c>
      <c r="C23" t="str">
        <f>VLOOKUP(B23,summary!$A$5:$B$5006,2,0)</f>
        <v>Tadpole蝌蚪</v>
      </c>
      <c r="D23" s="90">
        <v>1</v>
      </c>
      <c r="E23" s="77"/>
    </row>
    <row r="24" spans="1:5" ht="18.5" x14ac:dyDescent="0.45">
      <c r="A24" s="105">
        <v>202201238</v>
      </c>
      <c r="B24" s="55" t="s">
        <v>343</v>
      </c>
      <c r="C24" t="str">
        <f>VLOOKUP(B24,summary!$A$5:$B$5006,2,0)</f>
        <v>Big Sago 大丸</v>
      </c>
      <c r="D24" s="90">
        <v>1</v>
      </c>
      <c r="E24" s="77"/>
    </row>
    <row r="25" spans="1:5" ht="18.5" x14ac:dyDescent="0.45">
      <c r="A25" s="105">
        <v>202201238</v>
      </c>
      <c r="B25" s="55" t="s">
        <v>364</v>
      </c>
      <c r="C25" t="str">
        <f>VLOOKUP(B25,summary!$A$5:$B$5006,2,0)</f>
        <v>Red Date 红枣</v>
      </c>
      <c r="D25" s="90">
        <v>3</v>
      </c>
      <c r="E25" s="77"/>
    </row>
    <row r="26" spans="1:5" ht="18.5" x14ac:dyDescent="0.45">
      <c r="A26" s="105">
        <v>202201238</v>
      </c>
      <c r="B26" s="55" t="s">
        <v>530</v>
      </c>
      <c r="C26" t="str">
        <f>VLOOKUP(B26,summary!$A$5:$B$5006,2,0)</f>
        <v>Rock Sugar冰糖</v>
      </c>
      <c r="D26" s="90">
        <v>1</v>
      </c>
      <c r="E26" s="77"/>
    </row>
    <row r="27" spans="1:5" ht="18.5" x14ac:dyDescent="0.45">
      <c r="A27" s="105">
        <v>202201238</v>
      </c>
      <c r="B27" s="55" t="s">
        <v>535</v>
      </c>
      <c r="C27" t="str">
        <f>VLOOKUP(B27,summary!$A$5:$B$5006,2,0)</f>
        <v>Red Sugar 赤糖</v>
      </c>
      <c r="D27" s="90">
        <v>1</v>
      </c>
      <c r="E27" s="77"/>
    </row>
    <row r="28" spans="1:5" ht="18.5" x14ac:dyDescent="0.45">
      <c r="A28" s="105">
        <v>202201238</v>
      </c>
      <c r="B28" s="55" t="s">
        <v>537</v>
      </c>
      <c r="C28" t="str">
        <f>VLOOKUP(B28,summary!$A$5:$B$5006,2,0)</f>
        <v>Fine Sugar 白糖</v>
      </c>
      <c r="D28" s="90">
        <v>1</v>
      </c>
      <c r="E28" s="77"/>
    </row>
    <row r="29" spans="1:5" ht="18.5" x14ac:dyDescent="0.45">
      <c r="A29" s="105">
        <v>202201238</v>
      </c>
      <c r="B29" s="55" t="s">
        <v>314</v>
      </c>
      <c r="C29" t="str">
        <f>VLOOKUP(B29,summary!$A$5:$B$5006,2,0)</f>
        <v>Green Bean 绿豆</v>
      </c>
      <c r="D29" s="90">
        <v>1</v>
      </c>
      <c r="E29" s="77"/>
    </row>
    <row r="30" spans="1:5" ht="18.5" x14ac:dyDescent="0.45">
      <c r="A30" s="105">
        <v>202201238</v>
      </c>
      <c r="B30" s="55" t="s">
        <v>331</v>
      </c>
      <c r="C30" t="str">
        <f>VLOOKUP(B30,summary!$A$5:$B$5006,2,0)</f>
        <v>Black Glutinous Rice 黑糯米</v>
      </c>
      <c r="D30" s="90">
        <v>1</v>
      </c>
      <c r="E30" s="77"/>
    </row>
    <row r="31" spans="1:5" ht="18.5" x14ac:dyDescent="0.45">
      <c r="A31" s="105">
        <v>202201238</v>
      </c>
      <c r="B31" s="55" t="s">
        <v>291</v>
      </c>
      <c r="C31" t="str">
        <f>VLOOKUP(B31,summary!$A$5:$B$5006,2,0)</f>
        <v>Atap Seeds in Syrup亚嗒子</v>
      </c>
      <c r="D31" s="90">
        <v>1</v>
      </c>
      <c r="E31" s="77"/>
    </row>
    <row r="32" spans="1:5" ht="18.5" x14ac:dyDescent="0.45">
      <c r="A32" s="105">
        <v>202201239</v>
      </c>
      <c r="B32" s="55" t="s">
        <v>299</v>
      </c>
      <c r="C32" t="str">
        <f>VLOOKUP(B32,summary!$A$5:$B$5006,2,0)</f>
        <v>Red Bean红豆</v>
      </c>
      <c r="D32" s="90">
        <v>1</v>
      </c>
      <c r="E32" s="77"/>
    </row>
    <row r="33" spans="1:5" ht="18.5" x14ac:dyDescent="0.45">
      <c r="A33" s="105">
        <v>202201239</v>
      </c>
      <c r="B33" s="55" t="s">
        <v>314</v>
      </c>
      <c r="C33" t="str">
        <f>VLOOKUP(B33,summary!$A$5:$B$5006,2,0)</f>
        <v>Green Bean 绿豆</v>
      </c>
      <c r="D33" s="90">
        <v>1</v>
      </c>
      <c r="E33" s="77"/>
    </row>
    <row r="34" spans="1:5" ht="18.5" x14ac:dyDescent="0.45">
      <c r="A34" s="105">
        <v>202201239</v>
      </c>
      <c r="B34" s="55" t="s">
        <v>441</v>
      </c>
      <c r="C34" t="str">
        <f>VLOOKUP(B34,summary!$A$5:$B$5006,2,0)</f>
        <v>Longan in Syrup龙眼</v>
      </c>
      <c r="D34" s="90">
        <v>1</v>
      </c>
      <c r="E34" s="77"/>
    </row>
    <row r="35" spans="1:5" ht="18.5" x14ac:dyDescent="0.45">
      <c r="A35" s="105">
        <v>202201239</v>
      </c>
      <c r="B35" s="55" t="s">
        <v>470</v>
      </c>
      <c r="C35" t="str">
        <f>VLOOKUP(B35,summary!$A$5:$B$5006,2,0)</f>
        <v>Carnation Milk三花淡奶水</v>
      </c>
      <c r="D35" s="90">
        <v>2</v>
      </c>
      <c r="E35" s="77"/>
    </row>
    <row r="36" spans="1:5" ht="18.5" x14ac:dyDescent="0.45">
      <c r="A36" s="105">
        <v>202201239</v>
      </c>
      <c r="B36" s="55" t="s">
        <v>494</v>
      </c>
      <c r="C36" t="str">
        <f>VLOOKUP(B36,summary!$A$5:$B$5006,2,0)</f>
        <v xml:space="preserve">Baked Beans </v>
      </c>
      <c r="D36" s="90">
        <v>2</v>
      </c>
      <c r="E36" s="77"/>
    </row>
    <row r="37" spans="1:5" ht="18.5" x14ac:dyDescent="0.45">
      <c r="A37" s="105">
        <v>202201239</v>
      </c>
      <c r="B37" s="55" t="s">
        <v>393</v>
      </c>
      <c r="C37" t="str">
        <f>VLOOKUP(B37,summary!$A$5:$B$5006,2,0)</f>
        <v>Chilli 辣椒酱</v>
      </c>
      <c r="D37" s="90">
        <v>1</v>
      </c>
      <c r="E37" s="77"/>
    </row>
    <row r="38" spans="1:5" ht="18.5" x14ac:dyDescent="0.45">
      <c r="A38" s="105">
        <v>202201240</v>
      </c>
      <c r="B38" s="55" t="s">
        <v>302</v>
      </c>
      <c r="C38" t="str">
        <f>VLOOKUP(B38,[1]summary!$A$5:$B$5006,2,0)</f>
        <v>Red Bean红豆</v>
      </c>
      <c r="D38" s="55">
        <v>1</v>
      </c>
      <c r="E38" s="77"/>
    </row>
    <row r="39" spans="1:5" ht="18.5" x14ac:dyDescent="0.45">
      <c r="A39" s="105">
        <v>202201240</v>
      </c>
      <c r="B39" s="55" t="s">
        <v>315</v>
      </c>
      <c r="C39" t="str">
        <f>VLOOKUP(B39,[1]summary!$A$5:$B$5006,2,0)</f>
        <v>Green Bean 绿豆</v>
      </c>
      <c r="D39" s="55">
        <v>1</v>
      </c>
      <c r="E39" s="77"/>
    </row>
    <row r="40" spans="1:5" ht="18.5" x14ac:dyDescent="0.45">
      <c r="A40" s="105">
        <v>202201240</v>
      </c>
      <c r="B40" s="55" t="s">
        <v>326</v>
      </c>
      <c r="C40" t="str">
        <f>VLOOKUP(B40,[1]summary!$A$5:$B$5006,2,0)</f>
        <v>Split Green Mung Bean豆畔</v>
      </c>
      <c r="D40" s="55">
        <v>1</v>
      </c>
      <c r="E40" s="77"/>
    </row>
    <row r="41" spans="1:5" ht="18.5" x14ac:dyDescent="0.45">
      <c r="A41" s="105">
        <v>202201240</v>
      </c>
      <c r="B41" s="55" t="s">
        <v>333</v>
      </c>
      <c r="C41" t="str">
        <f>VLOOKUP(B41,[1]summary!$A$5:$B$5006,2,0)</f>
        <v>Black Glutinous Rice 黑糯米</v>
      </c>
      <c r="D41" s="55">
        <v>1</v>
      </c>
      <c r="E41" s="77"/>
    </row>
    <row r="42" spans="1:5" ht="18.5" x14ac:dyDescent="0.45">
      <c r="A42" s="105">
        <v>202201240</v>
      </c>
      <c r="B42" s="55" t="s">
        <v>361</v>
      </c>
      <c r="C42" t="str">
        <f>VLOOKUP(B42,[1]summary!$A$5:$B$5006,2,0)</f>
        <v>Lotus Seed 莲子(无）</v>
      </c>
      <c r="D42" s="55">
        <v>2</v>
      </c>
      <c r="E42" s="77"/>
    </row>
    <row r="43" spans="1:5" ht="18.5" x14ac:dyDescent="0.45">
      <c r="A43" s="105">
        <v>202201240</v>
      </c>
      <c r="B43" s="55" t="s">
        <v>369</v>
      </c>
      <c r="C43" t="str">
        <f>VLOOKUP(B43,[1]summary!$A$5:$B$5006,2,0)</f>
        <v>GingKo Nut白果粒</v>
      </c>
      <c r="D43" s="55">
        <v>0</v>
      </c>
      <c r="E43" s="77"/>
    </row>
    <row r="44" spans="1:5" ht="18.5" x14ac:dyDescent="0.45">
      <c r="A44" s="105">
        <v>202201240</v>
      </c>
      <c r="B44" s="55" t="s">
        <v>559</v>
      </c>
      <c r="C44" t="str">
        <f>VLOOKUP(B44,[1]summary!$A$5:$B$5006,2,0)</f>
        <v>Sweet Potato 番薯</v>
      </c>
      <c r="D44" s="55">
        <v>5</v>
      </c>
      <c r="E44" s="77"/>
    </row>
    <row r="45" spans="1:5" ht="18.5" x14ac:dyDescent="0.45">
      <c r="A45" s="105">
        <v>202201240</v>
      </c>
      <c r="B45" s="55" t="s">
        <v>562</v>
      </c>
      <c r="C45" t="str">
        <f>VLOOKUP(B45,[1]summary!$A$5:$B$5006,2,0)</f>
        <v>Yam 芋头</v>
      </c>
      <c r="D45" s="55">
        <v>1</v>
      </c>
      <c r="E45" s="77"/>
    </row>
    <row r="46" spans="1:5" ht="18.5" x14ac:dyDescent="0.45">
      <c r="A46" s="105">
        <v>202201240</v>
      </c>
      <c r="B46" s="55" t="s">
        <v>565</v>
      </c>
      <c r="C46" t="str">
        <f>VLOOKUP(B46,[1]summary!$A$5:$B$5006,2,0)</f>
        <v>Pandan Leaf 班兰叶</v>
      </c>
      <c r="D46" s="55">
        <v>4</v>
      </c>
      <c r="E46" s="77"/>
    </row>
    <row r="47" spans="1:5" ht="18.5" x14ac:dyDescent="0.45">
      <c r="A47" s="105">
        <v>202201240</v>
      </c>
      <c r="B47" s="55" t="s">
        <v>558</v>
      </c>
      <c r="C47" t="str">
        <f>VLOOKUP(B47,[1]summary!$A$5:$B$5006,2,0)</f>
        <v>Tapioca木薯</v>
      </c>
      <c r="D47" s="55">
        <v>2</v>
      </c>
      <c r="E47" s="77"/>
    </row>
    <row r="48" spans="1:5" ht="18.5" x14ac:dyDescent="0.45">
      <c r="A48" s="105">
        <v>202201240</v>
      </c>
      <c r="B48" s="55" t="s">
        <v>662</v>
      </c>
      <c r="C48" t="str">
        <f>VLOOKUP(B48,summary!$A$5:$B$5006,2,0)</f>
        <v>Coconut Sugar Syrup 椰糖汁</v>
      </c>
      <c r="D48" s="90">
        <v>1</v>
      </c>
      <c r="E48" s="77"/>
    </row>
    <row r="49" spans="1:5" ht="18.5" x14ac:dyDescent="0.45">
      <c r="A49" s="105">
        <v>202201240</v>
      </c>
      <c r="B49" s="55" t="s">
        <v>200</v>
      </c>
      <c r="C49" t="str">
        <f>VLOOKUP(B49,summary!$A$5:$B$5006,2,0)</f>
        <v>Tadpole蝌蚪</v>
      </c>
      <c r="D49" s="90">
        <v>1</v>
      </c>
      <c r="E49" s="77"/>
    </row>
    <row r="50" spans="1:5" ht="18.5" x14ac:dyDescent="0.45">
      <c r="A50" s="105">
        <v>202201240</v>
      </c>
      <c r="B50" s="55" t="s">
        <v>203</v>
      </c>
      <c r="C50" t="str">
        <f>VLOOKUP(B50,summary!$A$5:$B$5006,2,0)</f>
        <v>Honey Pearl - Black 蜜糖珍珠</v>
      </c>
      <c r="D50" s="90">
        <v>1</v>
      </c>
      <c r="E50" s="77"/>
    </row>
    <row r="51" spans="1:5" ht="18.5" x14ac:dyDescent="0.45">
      <c r="A51" s="105">
        <v>202201240</v>
      </c>
      <c r="B51" s="55" t="s">
        <v>433</v>
      </c>
      <c r="C51" t="str">
        <f>VLOOKUP(B51,summary!$A$5:$B$5006,2,0)</f>
        <v>Sea Coconut海底椰</v>
      </c>
      <c r="D51" s="90">
        <v>1</v>
      </c>
      <c r="E51" s="77"/>
    </row>
    <row r="52" spans="1:5" ht="18.5" x14ac:dyDescent="0.45">
      <c r="A52" s="105">
        <v>202201240</v>
      </c>
      <c r="B52" s="55" t="s">
        <v>436</v>
      </c>
      <c r="C52" t="str">
        <f>VLOOKUP(B52,summary!$A$5:$B$5006,2,0)</f>
        <v>Nata De Coco椰果芊 15mm</v>
      </c>
      <c r="D52" s="90">
        <v>1</v>
      </c>
      <c r="E52" s="77"/>
    </row>
    <row r="53" spans="1:5" ht="18.5" x14ac:dyDescent="0.45">
      <c r="A53" s="105">
        <v>202201240</v>
      </c>
      <c r="B53" s="55" t="s">
        <v>457</v>
      </c>
      <c r="C53" t="str">
        <f>VLOOKUP(B53,summary!$A$5:$B$5006,2,0)</f>
        <v>Fruit Cocktail杂果</v>
      </c>
      <c r="D53" s="90">
        <v>1</v>
      </c>
      <c r="E53" s="77"/>
    </row>
    <row r="54" spans="1:5" ht="18.5" x14ac:dyDescent="0.45">
      <c r="A54" s="105">
        <v>202201240</v>
      </c>
      <c r="B54" s="55" t="s">
        <v>473</v>
      </c>
      <c r="C54" t="str">
        <f>VLOOKUP(B54,summary!$A$5:$B$5006,2,0)</f>
        <v>Carnation Milk三花淡奶水</v>
      </c>
      <c r="D54" s="90">
        <v>12</v>
      </c>
      <c r="E54" s="77"/>
    </row>
    <row r="55" spans="1:5" ht="18.5" x14ac:dyDescent="0.45">
      <c r="A55" s="105">
        <v>202201240</v>
      </c>
      <c r="B55" s="55" t="s">
        <v>533</v>
      </c>
      <c r="C55" t="str">
        <f>VLOOKUP(B55,summary!$A$5:$B$5006,2,0)</f>
        <v>Brown Sugar 黑糖</v>
      </c>
      <c r="D55" s="90">
        <v>1</v>
      </c>
      <c r="E55" s="77"/>
    </row>
    <row r="56" spans="1:5" ht="18.5" x14ac:dyDescent="0.45">
      <c r="A56" s="105">
        <v>202201240</v>
      </c>
      <c r="B56" s="55" t="s">
        <v>541</v>
      </c>
      <c r="C56" t="str">
        <f>VLOOKUP(B56,summary!$A$5:$B$5006,2,0)</f>
        <v>Fine Sugar 白糖</v>
      </c>
      <c r="D56" s="90">
        <v>15</v>
      </c>
      <c r="E56" s="77"/>
    </row>
    <row r="57" spans="1:5" ht="18.5" x14ac:dyDescent="0.45">
      <c r="A57" s="105">
        <v>202201240</v>
      </c>
      <c r="B57" s="55" t="s">
        <v>566</v>
      </c>
      <c r="C57" t="str">
        <f>VLOOKUP(B57,summary!$A$5:$B$5006,2,0)</f>
        <v>Lime 酸甘</v>
      </c>
      <c r="D57" s="90">
        <v>1</v>
      </c>
      <c r="E57" s="77"/>
    </row>
    <row r="58" spans="1:5" ht="18.5" x14ac:dyDescent="0.45">
      <c r="A58" s="105">
        <v>202201240</v>
      </c>
      <c r="B58" s="55" t="s">
        <v>646</v>
      </c>
      <c r="C58" t="str">
        <f>VLOOKUP(B58,summary!$A$5:$B$5006,2,0)</f>
        <v>Durian Puree 榴莲</v>
      </c>
      <c r="D58" s="90">
        <v>1</v>
      </c>
      <c r="E58" s="77"/>
    </row>
    <row r="59" spans="1:5" ht="18.5" x14ac:dyDescent="0.45">
      <c r="A59" s="105">
        <v>202201241</v>
      </c>
      <c r="B59" s="55" t="s">
        <v>667</v>
      </c>
      <c r="C59" t="str">
        <f>VLOOKUP(B59,summary!$A$5:$B$5006,2,0)</f>
        <v>Pong Thai Hai (Wet) 碰大海</v>
      </c>
      <c r="D59" s="90">
        <v>1</v>
      </c>
      <c r="E59" s="77"/>
    </row>
    <row r="60" spans="1:5" ht="18.5" x14ac:dyDescent="0.45">
      <c r="A60" s="105">
        <v>202201241</v>
      </c>
      <c r="B60" s="55" t="s">
        <v>294</v>
      </c>
      <c r="C60" t="str">
        <f>VLOOKUP(B60,summary!$A$5:$B$5006,2,0)</f>
        <v>Chin Chow  仙 草</v>
      </c>
      <c r="D60" s="90">
        <v>2</v>
      </c>
      <c r="E60" s="77"/>
    </row>
    <row r="61" spans="1:5" ht="18.5" x14ac:dyDescent="0.45">
      <c r="A61" s="105">
        <v>202201241</v>
      </c>
      <c r="B61" s="55" t="s">
        <v>314</v>
      </c>
      <c r="C61" t="str">
        <f>VLOOKUP(B61,summary!$A$5:$B$5006,2,0)</f>
        <v>Green Bean 绿豆</v>
      </c>
      <c r="D61" s="90">
        <v>1</v>
      </c>
      <c r="E61" s="77"/>
    </row>
    <row r="62" spans="1:5" ht="18.5" x14ac:dyDescent="0.45">
      <c r="A62" s="105">
        <v>202201241</v>
      </c>
      <c r="B62" s="55" t="s">
        <v>340</v>
      </c>
      <c r="C62" t="str">
        <f>VLOOKUP(B62,summary!$A$5:$B$5006,2,0)</f>
        <v>Pearl Barley 薏米</v>
      </c>
      <c r="D62" s="90">
        <v>1</v>
      </c>
      <c r="E62" s="77"/>
    </row>
    <row r="63" spans="1:5" ht="18.5" x14ac:dyDescent="0.45">
      <c r="A63" s="105">
        <v>202201241</v>
      </c>
      <c r="B63" s="55" t="s">
        <v>351</v>
      </c>
      <c r="C63" t="str">
        <f>VLOOKUP(B63,summary!$A$5:$B$5006,2,0)</f>
        <v>Dried Longan 龙眼干</v>
      </c>
      <c r="D63" s="90">
        <v>1</v>
      </c>
      <c r="E63" s="77"/>
    </row>
    <row r="64" spans="1:5" ht="18.5" x14ac:dyDescent="0.45">
      <c r="A64" s="105">
        <v>202201241</v>
      </c>
      <c r="B64" s="55" t="s">
        <v>565</v>
      </c>
      <c r="C64" t="str">
        <f>VLOOKUP(B64,summary!$A$5:$B$5006,2,0)</f>
        <v>Pandan Leaf 班兰叶</v>
      </c>
      <c r="D64" s="90">
        <v>1</v>
      </c>
      <c r="E64" s="77"/>
    </row>
    <row r="65" spans="1:8" ht="18.5" x14ac:dyDescent="0.45">
      <c r="A65" s="105">
        <v>202201241</v>
      </c>
      <c r="B65" s="55" t="s">
        <v>299</v>
      </c>
      <c r="C65" t="str">
        <f>VLOOKUP(B65,summary!$A$5:$B$5006,2,0)</f>
        <v>Red Bean红豆</v>
      </c>
      <c r="D65" s="90">
        <v>1</v>
      </c>
      <c r="E65" s="77"/>
    </row>
    <row r="66" spans="1:8" ht="18.5" x14ac:dyDescent="0.45">
      <c r="A66" s="105">
        <v>202201242</v>
      </c>
      <c r="B66" s="55" t="s">
        <v>646</v>
      </c>
      <c r="C66" t="str">
        <f>VLOOKUP(B66,summary!$A$5:$B$5006,2,0)</f>
        <v>Durian Puree 榴莲</v>
      </c>
      <c r="D66" s="90">
        <v>1</v>
      </c>
      <c r="E66" s="77"/>
    </row>
    <row r="67" spans="1:8" ht="18.5" x14ac:dyDescent="0.45">
      <c r="A67" s="105">
        <v>202201242</v>
      </c>
      <c r="B67" s="55" t="s">
        <v>200</v>
      </c>
      <c r="C67" t="str">
        <f>VLOOKUP(B67,summary!$A$5:$B$5006,2,0)</f>
        <v>Tadpole蝌蚪</v>
      </c>
      <c r="D67" s="90">
        <v>1</v>
      </c>
      <c r="E67" s="77"/>
    </row>
    <row r="68" spans="1:8" ht="18.5" x14ac:dyDescent="0.45">
      <c r="A68" s="105">
        <v>202201242</v>
      </c>
      <c r="B68" s="55" t="s">
        <v>302</v>
      </c>
      <c r="C68" t="str">
        <f>VLOOKUP(B68,summary!$A$5:$B$5006,2,0)</f>
        <v>Red Bean红豆</v>
      </c>
      <c r="D68" s="90">
        <v>1</v>
      </c>
      <c r="E68" s="77"/>
    </row>
    <row r="69" spans="1:8" ht="18.5" x14ac:dyDescent="0.45">
      <c r="A69" s="105">
        <v>202201242</v>
      </c>
      <c r="B69" s="55" t="s">
        <v>310</v>
      </c>
      <c r="C69" t="str">
        <f>VLOOKUP(B69,summary!$A$5:$B$5006,2,0)</f>
        <v>Chia Tao赤豆</v>
      </c>
      <c r="D69" s="90">
        <v>1</v>
      </c>
      <c r="E69" s="77"/>
    </row>
    <row r="70" spans="1:8" ht="18.5" x14ac:dyDescent="0.45">
      <c r="A70" s="105">
        <v>202201242</v>
      </c>
      <c r="B70" s="55" t="s">
        <v>351</v>
      </c>
      <c r="C70" t="str">
        <f>VLOOKUP(B70,summary!$A$5:$B$5006,2,0)</f>
        <v>Dried Longan 龙眼干</v>
      </c>
      <c r="D70" s="90">
        <v>1</v>
      </c>
      <c r="E70" s="77"/>
    </row>
    <row r="71" spans="1:8" ht="18.5" x14ac:dyDescent="0.45">
      <c r="A71" s="105">
        <v>202201242</v>
      </c>
      <c r="B71" s="55" t="s">
        <v>359</v>
      </c>
      <c r="C71" t="str">
        <f>VLOOKUP(B71,summary!$A$5:$B$5006,2,0)</f>
        <v>Fungus黄 木耳朵</v>
      </c>
      <c r="D71" s="90">
        <v>1</v>
      </c>
      <c r="E71" s="77"/>
    </row>
    <row r="72" spans="1:8" ht="18.5" x14ac:dyDescent="0.45">
      <c r="A72" s="105">
        <v>202201242</v>
      </c>
      <c r="B72" s="55" t="s">
        <v>433</v>
      </c>
      <c r="C72" t="str">
        <f>VLOOKUP(B72,summary!$A$5:$B$5006,2,0)</f>
        <v>Sea Coconut海底椰</v>
      </c>
      <c r="D72" s="90">
        <v>1</v>
      </c>
      <c r="E72" s="77"/>
    </row>
    <row r="73" spans="1:8" ht="18.5" x14ac:dyDescent="0.45">
      <c r="A73" s="105">
        <v>202201242</v>
      </c>
      <c r="B73" s="55" t="s">
        <v>559</v>
      </c>
      <c r="C73" t="str">
        <f>VLOOKUP(B73,summary!$A$5:$B$5006,2,0)</f>
        <v>Sweet Potato 番薯</v>
      </c>
      <c r="D73" s="90">
        <v>3</v>
      </c>
      <c r="E73" s="77"/>
    </row>
    <row r="74" spans="1:8" ht="18.5" x14ac:dyDescent="0.45">
      <c r="A74" s="105">
        <v>202201242</v>
      </c>
      <c r="B74" s="55" t="s">
        <v>579</v>
      </c>
      <c r="C74" t="str">
        <f>VLOOKUP(B74,summary!$A$5:$B$5006,2,0)</f>
        <v>Food Coloring - Liquid)颜色-水</v>
      </c>
      <c r="D74" s="90">
        <v>1</v>
      </c>
      <c r="E74" s="77"/>
    </row>
    <row r="75" spans="1:8" ht="18.5" x14ac:dyDescent="0.45">
      <c r="A75" s="105">
        <v>202201242</v>
      </c>
      <c r="B75" s="55" t="s">
        <v>583</v>
      </c>
      <c r="C75" t="str">
        <f>VLOOKUP(B75,summary!$A$5:$B$5006,2,0)</f>
        <v>Food Coloring - Liquid)颜色-水</v>
      </c>
      <c r="D75" s="90">
        <v>1</v>
      </c>
      <c r="E75" s="77"/>
    </row>
    <row r="76" spans="1:8" ht="18.5" x14ac:dyDescent="0.45">
      <c r="A76" s="105">
        <v>202201243</v>
      </c>
      <c r="B76" s="107" t="s">
        <v>940</v>
      </c>
      <c r="C76" t="e">
        <f>VLOOKUP(B76,summary!$A$5:$B$5006,2,0)</f>
        <v>#N/A</v>
      </c>
      <c r="D76" s="90">
        <v>3</v>
      </c>
      <c r="E76" s="77"/>
      <c r="F76" s="106" t="s">
        <v>942</v>
      </c>
      <c r="G76" s="106"/>
      <c r="H76" s="106"/>
    </row>
    <row r="77" spans="1:8" ht="18.5" x14ac:dyDescent="0.45">
      <c r="A77" s="105">
        <v>202201243</v>
      </c>
      <c r="B77" s="107" t="s">
        <v>941</v>
      </c>
      <c r="C77" t="e">
        <f>VLOOKUP(B77,summary!$A$5:$B$5006,2,0)</f>
        <v>#N/A</v>
      </c>
      <c r="D77" s="90">
        <v>4</v>
      </c>
      <c r="E77" s="77"/>
      <c r="F77" s="106" t="s">
        <v>943</v>
      </c>
      <c r="G77" s="106"/>
      <c r="H77" s="106"/>
    </row>
    <row r="78" spans="1:8" ht="18.5" x14ac:dyDescent="0.45">
      <c r="A78" s="105">
        <v>202201244</v>
      </c>
      <c r="B78" s="55" t="s">
        <v>495</v>
      </c>
      <c r="C78" t="str">
        <f>VLOOKUP(B78,summary!$A$5:$B$5006,2,0)</f>
        <v>Coconut Milk 椰浆</v>
      </c>
      <c r="D78" s="90">
        <v>2</v>
      </c>
      <c r="E78" s="77"/>
    </row>
    <row r="79" spans="1:8" ht="18.5" x14ac:dyDescent="0.45">
      <c r="A79" s="105">
        <v>202201245</v>
      </c>
      <c r="B79" s="55" t="s">
        <v>647</v>
      </c>
      <c r="C79" t="str">
        <f>VLOOKUP(B79,summary!$A$5:$B$5006,2,0)</f>
        <v>Mango Puree芒果</v>
      </c>
      <c r="D79" s="90">
        <v>3</v>
      </c>
      <c r="E79" s="77"/>
    </row>
    <row r="80" spans="1:8" ht="18.5" x14ac:dyDescent="0.45">
      <c r="A80" s="105">
        <v>202201245</v>
      </c>
      <c r="B80" s="55" t="s">
        <v>646</v>
      </c>
      <c r="C80" t="str">
        <f>VLOOKUP(B80,summary!$A$5:$B$5006,2,0)</f>
        <v>Durian Puree 榴莲</v>
      </c>
      <c r="D80" s="90">
        <v>1</v>
      </c>
      <c r="E80" s="77"/>
    </row>
    <row r="81" spans="1:5" ht="18.5" x14ac:dyDescent="0.45">
      <c r="A81" s="105">
        <v>202201245</v>
      </c>
      <c r="B81" s="55" t="s">
        <v>637</v>
      </c>
      <c r="C81" t="str">
        <f>VLOOKUP(B81,summary!$A$5:$B$5006,2,0)</f>
        <v xml:space="preserve">Fresh Soursop 红毛榴莲 </v>
      </c>
      <c r="D81" s="90">
        <v>1</v>
      </c>
      <c r="E81" s="77"/>
    </row>
    <row r="82" spans="1:5" ht="18.5" x14ac:dyDescent="0.45">
      <c r="A82" s="105">
        <v>202201245</v>
      </c>
      <c r="B82" s="55" t="s">
        <v>298</v>
      </c>
      <c r="C82" t="str">
        <f>VLOOKUP(B82,summary!$A$5:$B$5006,2,0)</f>
        <v>Red Bean红豆</v>
      </c>
      <c r="D82" s="90">
        <v>1</v>
      </c>
      <c r="E82" s="77"/>
    </row>
    <row r="83" spans="1:5" ht="18.5" x14ac:dyDescent="0.45">
      <c r="A83" s="105">
        <v>202201245</v>
      </c>
      <c r="B83" s="55" t="s">
        <v>313</v>
      </c>
      <c r="C83" t="str">
        <f>VLOOKUP(B83,summary!$A$5:$B$5006,2,0)</f>
        <v>Green Bean 绿豆</v>
      </c>
      <c r="D83" s="90">
        <v>1</v>
      </c>
      <c r="E83" s="77"/>
    </row>
    <row r="84" spans="1:5" ht="18.5" x14ac:dyDescent="0.45">
      <c r="A84" s="105">
        <v>202201245</v>
      </c>
      <c r="B84" s="55" t="s">
        <v>335</v>
      </c>
      <c r="C84" t="str">
        <f>VLOOKUP(B84,summary!$A$5:$B$5006,2,0)</f>
        <v>White Glutinous Rice白糯米</v>
      </c>
      <c r="D84" s="90">
        <v>1</v>
      </c>
      <c r="E84" s="77"/>
    </row>
    <row r="85" spans="1:5" ht="18.5" x14ac:dyDescent="0.45">
      <c r="A85" s="105">
        <v>202201245</v>
      </c>
      <c r="B85" s="55" t="s">
        <v>200</v>
      </c>
      <c r="C85" t="str">
        <f>VLOOKUP(B85,summary!$A$5:$B$5006,2,0)</f>
        <v>Tadpole蝌蚪</v>
      </c>
      <c r="D85" s="90">
        <v>1</v>
      </c>
      <c r="E85" s="77"/>
    </row>
    <row r="86" spans="1:5" ht="18.5" x14ac:dyDescent="0.45">
      <c r="A86" s="105">
        <v>202201245</v>
      </c>
      <c r="B86" s="55" t="s">
        <v>289</v>
      </c>
      <c r="C86" t="str">
        <f>VLOOKUP(B86,summary!$A$5:$B$5006,2,0)</f>
        <v>Atap Seeds in Syrup亚嗒子</v>
      </c>
      <c r="D86" s="90">
        <v>2</v>
      </c>
      <c r="E86" s="77"/>
    </row>
    <row r="87" spans="1:5" ht="18.5" x14ac:dyDescent="0.45">
      <c r="A87" s="105">
        <v>202201245</v>
      </c>
      <c r="B87" s="55" t="s">
        <v>338</v>
      </c>
      <c r="C87" t="str">
        <f>VLOOKUP(B87,summary!$A$5:$B$5006,2,0)</f>
        <v>White Wheat 大麦</v>
      </c>
      <c r="D87" s="90">
        <v>1</v>
      </c>
      <c r="E87" s="77"/>
    </row>
    <row r="88" spans="1:5" ht="18.5" x14ac:dyDescent="0.45">
      <c r="A88" s="105">
        <v>202201245</v>
      </c>
      <c r="B88" s="55" t="s">
        <v>660</v>
      </c>
      <c r="C88" t="str">
        <f>VLOOKUP(B88,summary!$A$5:$B$5006,2,0)</f>
        <v>Chendol浆咯</v>
      </c>
      <c r="D88" s="90">
        <v>1</v>
      </c>
      <c r="E88" s="77"/>
    </row>
    <row r="89" spans="1:5" ht="18.5" x14ac:dyDescent="0.45">
      <c r="A89" s="105">
        <v>202201245</v>
      </c>
      <c r="B89" s="55" t="s">
        <v>254</v>
      </c>
      <c r="C89" t="str">
        <f>VLOOKUP(B89,summary!$A$5:$B$5006,2,0)</f>
        <v>Sweet Potato Powder番薯粉</v>
      </c>
      <c r="D89" s="90">
        <v>1</v>
      </c>
      <c r="E89" s="77"/>
    </row>
    <row r="90" spans="1:5" ht="18.5" x14ac:dyDescent="0.45">
      <c r="A90" s="105">
        <v>202201245</v>
      </c>
      <c r="B90" s="55" t="s">
        <v>537</v>
      </c>
      <c r="C90" t="str">
        <f>VLOOKUP(B90,summary!$A$5:$B$5006,2,0)</f>
        <v>Fine Sugar 白糖</v>
      </c>
      <c r="D90" s="90">
        <v>2</v>
      </c>
      <c r="E90" s="77"/>
    </row>
    <row r="91" spans="1:5" ht="18.5" x14ac:dyDescent="0.45">
      <c r="A91" s="105">
        <v>202201245</v>
      </c>
      <c r="B91" s="55" t="s">
        <v>559</v>
      </c>
      <c r="C91" t="str">
        <f>VLOOKUP(B91,summary!$A$5:$B$5006,2,0)</f>
        <v>Sweet Potato 番薯</v>
      </c>
      <c r="D91" s="90">
        <v>25</v>
      </c>
      <c r="E91" s="77"/>
    </row>
    <row r="92" spans="1:5" ht="18.5" x14ac:dyDescent="0.45">
      <c r="A92" s="105">
        <v>202201245</v>
      </c>
      <c r="B92" s="55" t="s">
        <v>562</v>
      </c>
      <c r="C92" t="str">
        <f>VLOOKUP(B92,summary!$A$5:$B$5006,2,0)</f>
        <v>Yam 芋头</v>
      </c>
      <c r="D92" s="90">
        <v>5</v>
      </c>
      <c r="E92" s="77"/>
    </row>
    <row r="93" spans="1:5" ht="18.5" x14ac:dyDescent="0.45">
      <c r="A93" s="105">
        <v>202201245</v>
      </c>
      <c r="B93" s="55" t="s">
        <v>565</v>
      </c>
      <c r="C93" t="str">
        <f>VLOOKUP(B93,summary!$A$5:$B$5006,2,0)</f>
        <v>Pandan Leaf 班兰叶</v>
      </c>
      <c r="D93" s="90">
        <v>3</v>
      </c>
      <c r="E93" s="77"/>
    </row>
    <row r="94" spans="1:5" ht="18.5" x14ac:dyDescent="0.45">
      <c r="A94" s="105">
        <v>202201245</v>
      </c>
      <c r="B94" s="55" t="s">
        <v>566</v>
      </c>
      <c r="C94" t="str">
        <f>VLOOKUP(B94,summary!$A$5:$B$5006,2,0)</f>
        <v>Lime 酸甘</v>
      </c>
      <c r="D94" s="90">
        <v>3</v>
      </c>
      <c r="E94" s="77"/>
    </row>
    <row r="95" spans="1:5" ht="18.5" x14ac:dyDescent="0.45">
      <c r="A95" s="105">
        <v>202201246</v>
      </c>
      <c r="B95" s="55" t="s">
        <v>639</v>
      </c>
      <c r="C95" t="str">
        <f>VLOOKUP(B95,summary!$A$5:$B$5006,2,0)</f>
        <v xml:space="preserve">Fresh Soursop 红毛榴莲 </v>
      </c>
      <c r="D95" s="90">
        <v>1</v>
      </c>
      <c r="E95" s="77"/>
    </row>
    <row r="96" spans="1:5" ht="18.5" x14ac:dyDescent="0.45">
      <c r="A96" s="105">
        <v>202201246</v>
      </c>
      <c r="B96" s="55" t="s">
        <v>647</v>
      </c>
      <c r="C96" t="str">
        <f>VLOOKUP(B96,summary!$A$5:$B$5006,2,0)</f>
        <v>Mango Puree芒果</v>
      </c>
      <c r="D96" s="90">
        <v>4</v>
      </c>
      <c r="E96" s="77"/>
    </row>
    <row r="97" spans="1:5" ht="18.5" x14ac:dyDescent="0.45">
      <c r="A97" s="105">
        <v>202201246</v>
      </c>
      <c r="B97" s="55" t="s">
        <v>646</v>
      </c>
      <c r="C97" t="str">
        <f>VLOOKUP(B97,summary!$A$5:$B$5006,2,0)</f>
        <v>Durian Puree 榴莲</v>
      </c>
      <c r="D97" s="90">
        <v>1</v>
      </c>
      <c r="E97" s="77"/>
    </row>
    <row r="98" spans="1:5" ht="18.5" x14ac:dyDescent="0.45">
      <c r="A98" s="105">
        <v>202201246</v>
      </c>
      <c r="B98" s="55" t="s">
        <v>314</v>
      </c>
      <c r="C98" t="str">
        <f>VLOOKUP(B98,summary!$A$5:$B$5006,2,0)</f>
        <v>Green Bean 绿豆</v>
      </c>
      <c r="D98" s="90">
        <v>2</v>
      </c>
      <c r="E98" s="77"/>
    </row>
    <row r="99" spans="1:5" ht="18.5" customHeight="1" x14ac:dyDescent="0.45">
      <c r="A99" s="105">
        <v>202201246</v>
      </c>
      <c r="B99" s="55" t="s">
        <v>331</v>
      </c>
      <c r="C99" t="str">
        <f>VLOOKUP(B99,summary!$A$5:$B$5006,2,0)</f>
        <v>Black Glutinous Rice 黑糯米</v>
      </c>
      <c r="D99" s="90">
        <v>1</v>
      </c>
      <c r="E99" s="77"/>
    </row>
    <row r="100" spans="1:5" ht="18.5" customHeight="1" x14ac:dyDescent="0.45">
      <c r="A100" s="105">
        <v>202201246</v>
      </c>
      <c r="B100" s="55" t="s">
        <v>305</v>
      </c>
      <c r="C100" t="str">
        <f>VLOOKUP(B100,summary!$A$5:$B$5006,2,0)</f>
        <v>Small Red Bean小红豆</v>
      </c>
      <c r="D100" s="90">
        <v>2</v>
      </c>
      <c r="E100" s="77"/>
    </row>
    <row r="101" spans="1:5" ht="18.5" customHeight="1" x14ac:dyDescent="0.45">
      <c r="A101" s="105">
        <v>202201246</v>
      </c>
      <c r="B101" s="55" t="s">
        <v>354</v>
      </c>
      <c r="C101" t="str">
        <f>VLOOKUP(B101,summary!$A$5:$B$5006,2,0)</f>
        <v>Dried Longan 龙眼干</v>
      </c>
      <c r="D101" s="90">
        <v>5</v>
      </c>
      <c r="E101" s="77"/>
    </row>
    <row r="102" spans="1:5" ht="18.5" customHeight="1" x14ac:dyDescent="0.45">
      <c r="A102" s="105">
        <v>202201246</v>
      </c>
      <c r="B102" s="55" t="s">
        <v>495</v>
      </c>
      <c r="C102" t="str">
        <f>VLOOKUP(B102,summary!$A$5:$B$5006,2,0)</f>
        <v>Coconut Milk 椰浆</v>
      </c>
      <c r="D102" s="90">
        <v>1</v>
      </c>
      <c r="E102" s="77"/>
    </row>
    <row r="103" spans="1:5" ht="18.5" customHeight="1" x14ac:dyDescent="0.45">
      <c r="A103" s="105">
        <v>202201246</v>
      </c>
      <c r="B103" s="55" t="s">
        <v>558</v>
      </c>
      <c r="C103" t="str">
        <f>VLOOKUP(B103,summary!$A$5:$B$5006,2,0)</f>
        <v>Tapioca木薯</v>
      </c>
      <c r="D103" s="90">
        <v>20</v>
      </c>
      <c r="E103" s="77"/>
    </row>
    <row r="104" spans="1:5" ht="18.5" customHeight="1" x14ac:dyDescent="0.45">
      <c r="A104" s="105">
        <v>202201247</v>
      </c>
      <c r="B104" s="55" t="s">
        <v>643</v>
      </c>
      <c r="C104" t="str">
        <f>VLOOKUP(B104,summary!$A$5:$B$5006,2,0)</f>
        <v>Fresh Soursop 红毛榴莲(无)</v>
      </c>
      <c r="D104" s="90">
        <v>2</v>
      </c>
      <c r="E104" s="77"/>
    </row>
    <row r="105" spans="1:5" ht="18.5" customHeight="1" x14ac:dyDescent="0.45">
      <c r="A105" s="105">
        <v>202201247</v>
      </c>
      <c r="B105" s="55" t="s">
        <v>665</v>
      </c>
      <c r="C105" t="str">
        <f>VLOOKUP(B105,summary!$A$5:$B$5006,2,0)</f>
        <v>Coconut Sugar Syrup 椰糖汁G</v>
      </c>
      <c r="D105" s="90">
        <v>4</v>
      </c>
      <c r="E105" s="77"/>
    </row>
    <row r="106" spans="1:5" ht="18.5" customHeight="1" x14ac:dyDescent="0.45">
      <c r="A106" s="105">
        <v>202201247</v>
      </c>
      <c r="B106" s="55" t="s">
        <v>652</v>
      </c>
      <c r="C106" t="str">
        <f>VLOOKUP(B106,summary!$A$5:$B$5006,2,0)</f>
        <v>Blueberry 蓝莓酱</v>
      </c>
      <c r="D106" s="90">
        <v>1</v>
      </c>
      <c r="E106" s="77"/>
    </row>
    <row r="107" spans="1:5" ht="18.5" customHeight="1" x14ac:dyDescent="0.45">
      <c r="A107" s="105">
        <v>202201247</v>
      </c>
      <c r="B107" s="55" t="s">
        <v>540</v>
      </c>
      <c r="C107" t="str">
        <f>VLOOKUP(B107,summary!$A$5:$B$5006,2,0)</f>
        <v>Fine Sugar 白糖</v>
      </c>
      <c r="D107" s="90">
        <v>1</v>
      </c>
      <c r="E107" s="77"/>
    </row>
    <row r="108" spans="1:5" ht="18.5" customHeight="1" x14ac:dyDescent="0.45">
      <c r="A108" s="105">
        <v>202201248</v>
      </c>
      <c r="B108" s="55" t="s">
        <v>275</v>
      </c>
      <c r="C108" t="str">
        <f>VLOOKUP(B108,summary!$A$5:$B$5006,2,0)</f>
        <v>RICE FLOUR 粘米粉</v>
      </c>
      <c r="D108" s="78">
        <v>1</v>
      </c>
      <c r="E108" s="77"/>
    </row>
    <row r="109" spans="1:5" ht="18.5" customHeight="1" x14ac:dyDescent="0.45">
      <c r="A109" s="105">
        <v>202201248</v>
      </c>
      <c r="B109" s="55" t="s">
        <v>322</v>
      </c>
      <c r="C109" t="str">
        <f>VLOOKUP(B109,summary!$A$5:$B$5006,2,0)</f>
        <v>Split Green Mung Bean豆畔</v>
      </c>
      <c r="D109" s="78">
        <v>2</v>
      </c>
      <c r="E109" s="77"/>
    </row>
    <row r="110" spans="1:5" ht="18.5" customHeight="1" x14ac:dyDescent="0.45">
      <c r="A110" s="105">
        <v>202201248</v>
      </c>
      <c r="B110" s="55" t="s">
        <v>331</v>
      </c>
      <c r="C110" t="str">
        <f>VLOOKUP(B110,summary!$A$5:$B$5006,2,0)</f>
        <v>Black Glutinous Rice 黑糯米</v>
      </c>
      <c r="D110" s="78">
        <v>1</v>
      </c>
      <c r="E110" s="77"/>
    </row>
    <row r="111" spans="1:5" ht="18.5" customHeight="1" x14ac:dyDescent="0.45">
      <c r="A111" s="105">
        <v>202201248</v>
      </c>
      <c r="B111" s="55" t="s">
        <v>352</v>
      </c>
      <c r="C111" t="str">
        <f>VLOOKUP(B111,summary!$A$5:$B$5006,2,0)</f>
        <v>Dried Longan 龙眼干</v>
      </c>
      <c r="D111" s="78">
        <v>1</v>
      </c>
      <c r="E111" s="77"/>
    </row>
    <row r="112" spans="1:5" ht="18.5" customHeight="1" x14ac:dyDescent="0.45">
      <c r="A112" s="105">
        <v>202201248</v>
      </c>
      <c r="B112" s="55" t="s">
        <v>377</v>
      </c>
      <c r="C112" t="str">
        <f>VLOOKUP(B112,summary!$A$5:$B$5006,2,0)</f>
        <v>Bean Curd Sheet 腐竹</v>
      </c>
      <c r="D112" s="78">
        <v>10</v>
      </c>
      <c r="E112" s="77"/>
    </row>
    <row r="113" spans="1:7" ht="18.5" customHeight="1" x14ac:dyDescent="0.45">
      <c r="A113" s="105">
        <v>202201248</v>
      </c>
      <c r="B113" s="78" t="s">
        <v>515</v>
      </c>
      <c r="C113" t="str">
        <f>VLOOKUP(B113,summary!$A$5:$B$5006,2,0)</f>
        <v>POLAR MINERAL WATER</v>
      </c>
      <c r="D113" s="78">
        <v>1</v>
      </c>
      <c r="E113" s="77"/>
    </row>
    <row r="114" spans="1:7" ht="18.5" customHeight="1" x14ac:dyDescent="0.45">
      <c r="A114" s="105">
        <v>202201248</v>
      </c>
      <c r="B114" s="55" t="s">
        <v>433</v>
      </c>
      <c r="C114" t="str">
        <f>VLOOKUP(B114,summary!$A$5:$B$5006,2,0)</f>
        <v>Sea Coconut海底椰</v>
      </c>
      <c r="D114" s="78">
        <v>2</v>
      </c>
      <c r="E114" s="77"/>
    </row>
    <row r="115" spans="1:7" ht="18.5" customHeight="1" x14ac:dyDescent="0.45">
      <c r="A115" s="105">
        <v>202201248</v>
      </c>
      <c r="B115" s="55" t="s">
        <v>492</v>
      </c>
      <c r="C115" t="str">
        <f>VLOOKUP(B115,summary!$A$5:$B$5006,2,0)</f>
        <v>Water Chestnut 马蹄 - 箱</v>
      </c>
      <c r="D115" s="78">
        <v>1</v>
      </c>
      <c r="E115" s="77"/>
    </row>
    <row r="116" spans="1:7" ht="18.5" customHeight="1" x14ac:dyDescent="0.45">
      <c r="A116" s="105">
        <v>202201248</v>
      </c>
      <c r="B116" s="55" t="s">
        <v>484</v>
      </c>
      <c r="C116" t="str">
        <f>VLOOKUP(B116,summary!$A$5:$B$5006,2,0)</f>
        <v>GingKo Nut白果罐</v>
      </c>
      <c r="D116" s="78">
        <v>1</v>
      </c>
      <c r="E116" s="77"/>
    </row>
    <row r="117" spans="1:7" ht="18.5" customHeight="1" x14ac:dyDescent="0.45">
      <c r="A117" s="105">
        <v>202201248</v>
      </c>
      <c r="B117" s="55" t="s">
        <v>537</v>
      </c>
      <c r="C117" t="str">
        <f>VLOOKUP(B117,summary!$A$5:$B$5006,2,0)</f>
        <v>Fine Sugar 白糖</v>
      </c>
      <c r="D117" s="78">
        <v>2</v>
      </c>
      <c r="E117" s="77"/>
    </row>
    <row r="118" spans="1:7" ht="18.5" customHeight="1" x14ac:dyDescent="0.45">
      <c r="A118" s="105">
        <v>202201248</v>
      </c>
      <c r="B118" s="55" t="s">
        <v>535</v>
      </c>
      <c r="C118" t="str">
        <f>VLOOKUP(B118,summary!$A$5:$B$5006,2,0)</f>
        <v>Red Sugar 赤糖</v>
      </c>
      <c r="D118" s="78">
        <v>1</v>
      </c>
      <c r="E118" s="77"/>
    </row>
    <row r="119" spans="1:7" ht="18.5" customHeight="1" x14ac:dyDescent="0.45">
      <c r="A119" s="105">
        <v>202201248</v>
      </c>
      <c r="B119" s="55" t="s">
        <v>530</v>
      </c>
      <c r="C119" t="str">
        <f>VLOOKUP(B119,summary!$A$5:$B$5006,2,0)</f>
        <v>Rock Sugar冰糖</v>
      </c>
      <c r="D119" s="78">
        <v>3</v>
      </c>
      <c r="E119" s="77"/>
    </row>
    <row r="120" spans="1:7" ht="18.5" customHeight="1" x14ac:dyDescent="0.45">
      <c r="A120" s="105">
        <v>202201249</v>
      </c>
      <c r="B120" s="55" t="s">
        <v>660</v>
      </c>
      <c r="C120" t="str">
        <f>VLOOKUP(B120,summary!$A$5:$B$5006,2,0)</f>
        <v>Chendol浆咯</v>
      </c>
      <c r="D120" s="78">
        <v>2</v>
      </c>
      <c r="E120" s="77"/>
    </row>
    <row r="121" spans="1:7" ht="18.5" customHeight="1" x14ac:dyDescent="0.45">
      <c r="A121" s="105">
        <v>202201249</v>
      </c>
      <c r="B121" s="55" t="s">
        <v>351</v>
      </c>
      <c r="C121" t="str">
        <f>VLOOKUP(B121,summary!$A$5:$B$5006,2,0)</f>
        <v>Dried Longan 龙眼干</v>
      </c>
      <c r="D121" s="78">
        <v>1</v>
      </c>
      <c r="E121" s="77"/>
    </row>
    <row r="122" spans="1:7" ht="18.5" customHeight="1" x14ac:dyDescent="0.45">
      <c r="A122" s="105">
        <v>202201249</v>
      </c>
      <c r="B122" s="55" t="s">
        <v>505</v>
      </c>
      <c r="C122" t="str">
        <f>VLOOKUP(B122,summary!$A$5:$B$5006,2,0)</f>
        <v>Calamansi Juice 酸柑水</v>
      </c>
      <c r="D122" s="78">
        <v>1</v>
      </c>
      <c r="E122" s="77"/>
    </row>
    <row r="123" spans="1:7" ht="18.5" customHeight="1" x14ac:dyDescent="0.45">
      <c r="A123" s="105">
        <v>202201249</v>
      </c>
      <c r="B123" s="55" t="s">
        <v>520</v>
      </c>
      <c r="C123" t="str">
        <f>VLOOKUP(B123,summary!$A$5:$B$5006,2,0)</f>
        <v>小麦草</v>
      </c>
      <c r="D123" s="78">
        <v>1</v>
      </c>
      <c r="E123" s="77"/>
    </row>
    <row r="124" spans="1:7" ht="18.5" customHeight="1" x14ac:dyDescent="0.45">
      <c r="A124" s="105">
        <v>202201249</v>
      </c>
      <c r="B124" s="55" t="s">
        <v>433</v>
      </c>
      <c r="C124" t="str">
        <f>VLOOKUP(B124,summary!$A$5:$B$5006,2,0)</f>
        <v>Sea Coconut海底椰</v>
      </c>
      <c r="D124" s="78">
        <v>4</v>
      </c>
      <c r="E124" s="77"/>
    </row>
    <row r="125" spans="1:7" ht="18.5" customHeight="1" x14ac:dyDescent="0.45">
      <c r="A125" s="105">
        <v>202201249</v>
      </c>
      <c r="B125" s="55" t="s">
        <v>436</v>
      </c>
      <c r="C125" t="str">
        <f>VLOOKUP(B125,summary!$A$5:$B$5006,2,0)</f>
        <v>Nata De Coco椰果芊 15mm</v>
      </c>
      <c r="D125" s="78">
        <v>2</v>
      </c>
      <c r="E125" s="77"/>
    </row>
    <row r="126" spans="1:7" ht="18.5" customHeight="1" x14ac:dyDescent="0.45">
      <c r="A126" s="105">
        <v>202201249</v>
      </c>
      <c r="B126" s="55" t="s">
        <v>457</v>
      </c>
      <c r="C126" t="str">
        <f>VLOOKUP(B126,summary!$A$5:$B$5006,2,0)</f>
        <v>Fruit Cocktail杂果</v>
      </c>
      <c r="D126" s="78">
        <v>1</v>
      </c>
      <c r="E126" s="77"/>
    </row>
    <row r="127" spans="1:7" ht="18.5" customHeight="1" x14ac:dyDescent="0.45">
      <c r="A127" s="105">
        <v>202201250</v>
      </c>
      <c r="B127" s="55" t="s">
        <v>646</v>
      </c>
      <c r="C127" s="77" t="str">
        <f>VLOOKUP(B127,summary!$A$5:$B$5006,2,0)</f>
        <v>Durian Puree 榴莲</v>
      </c>
      <c r="D127" s="78">
        <v>2</v>
      </c>
      <c r="E127" s="77"/>
      <c r="F127" s="77"/>
      <c r="G127" s="77"/>
    </row>
    <row r="128" spans="1:7" ht="18.5" customHeight="1" x14ac:dyDescent="0.45">
      <c r="A128" s="105">
        <v>202201250</v>
      </c>
      <c r="B128" s="55" t="s">
        <v>637</v>
      </c>
      <c r="C128" s="77" t="str">
        <f>VLOOKUP(B128,summary!$A$5:$B$5006,2,0)</f>
        <v xml:space="preserve">Fresh Soursop 红毛榴莲 </v>
      </c>
      <c r="D128" s="78">
        <v>1</v>
      </c>
      <c r="E128" s="77"/>
      <c r="F128" s="77"/>
      <c r="G128" s="77"/>
    </row>
    <row r="129" spans="1:5" ht="18.5" customHeight="1" x14ac:dyDescent="0.45">
      <c r="A129" s="105">
        <v>202201250</v>
      </c>
      <c r="B129" s="55" t="s">
        <v>661</v>
      </c>
      <c r="C129" t="str">
        <f>VLOOKUP(B129,summary!$A$5:$B$5006,2,0)</f>
        <v>Chendol浆咯</v>
      </c>
      <c r="D129" s="78">
        <v>3</v>
      </c>
      <c r="E129" s="77"/>
    </row>
    <row r="130" spans="1:5" ht="18.5" customHeight="1" x14ac:dyDescent="0.45">
      <c r="A130" s="105">
        <v>202201250</v>
      </c>
      <c r="B130" s="55" t="s">
        <v>289</v>
      </c>
      <c r="C130" t="str">
        <f>VLOOKUP(B130,summary!$A$5:$B$5006,2,0)</f>
        <v>Atap Seeds in Syrup亚嗒子</v>
      </c>
      <c r="D130" s="78">
        <v>2</v>
      </c>
      <c r="E130" s="77"/>
    </row>
    <row r="131" spans="1:5" ht="18.5" customHeight="1" x14ac:dyDescent="0.45">
      <c r="A131" s="105">
        <v>202201250</v>
      </c>
      <c r="B131" s="55" t="s">
        <v>294</v>
      </c>
      <c r="C131" t="str">
        <f>VLOOKUP(B131,summary!$A$5:$B$5006,2,0)</f>
        <v>Chin Chow  仙 草</v>
      </c>
      <c r="D131" s="78">
        <v>1</v>
      </c>
      <c r="E131" s="77"/>
    </row>
    <row r="132" spans="1:5" ht="18.5" customHeight="1" x14ac:dyDescent="0.45">
      <c r="A132" s="105">
        <v>202201250</v>
      </c>
      <c r="B132" s="55" t="s">
        <v>297</v>
      </c>
      <c r="C132" t="str">
        <f>VLOOKUP(B132,summary!$A$5:$B$5006,2,0)</f>
        <v>GingKo Nut (Peel off)白果仁</v>
      </c>
      <c r="D132" s="78">
        <v>6</v>
      </c>
      <c r="E132" s="77"/>
    </row>
    <row r="133" spans="1:5" ht="18.5" customHeight="1" x14ac:dyDescent="0.45">
      <c r="A133" s="105">
        <v>202201250</v>
      </c>
      <c r="B133" s="55" t="s">
        <v>299</v>
      </c>
      <c r="C133" t="str">
        <f>VLOOKUP(B133,summary!$A$5:$B$5006,2,0)</f>
        <v>Red Bean红豆</v>
      </c>
      <c r="D133" s="78">
        <v>2</v>
      </c>
      <c r="E133" s="77"/>
    </row>
    <row r="134" spans="1:5" ht="18.5" customHeight="1" x14ac:dyDescent="0.45">
      <c r="A134" s="105">
        <v>202201250</v>
      </c>
      <c r="B134" s="55" t="s">
        <v>310</v>
      </c>
      <c r="C134" t="str">
        <f>VLOOKUP(B134,summary!$A$5:$B$5006,2,0)</f>
        <v>Chia Tao赤豆</v>
      </c>
      <c r="D134" s="78">
        <v>2</v>
      </c>
      <c r="E134" s="77"/>
    </row>
    <row r="135" spans="1:5" ht="18.5" customHeight="1" x14ac:dyDescent="0.45">
      <c r="A135" s="105">
        <v>202201250</v>
      </c>
      <c r="B135" s="55" t="s">
        <v>314</v>
      </c>
      <c r="C135" t="str">
        <f>VLOOKUP(B135,summary!$A$5:$B$5006,2,0)</f>
        <v>Green Bean 绿豆</v>
      </c>
      <c r="D135" s="78">
        <v>1</v>
      </c>
      <c r="E135" s="77"/>
    </row>
    <row r="136" spans="1:5" ht="18.5" customHeight="1" x14ac:dyDescent="0.45">
      <c r="A136" s="105">
        <v>202201250</v>
      </c>
      <c r="B136" s="55" t="s">
        <v>331</v>
      </c>
      <c r="C136" t="str">
        <f>VLOOKUP(B136,summary!$A$5:$B$5006,2,0)</f>
        <v>Black Glutinous Rice 黑糯米</v>
      </c>
      <c r="D136" s="78">
        <v>1</v>
      </c>
      <c r="E136" s="77"/>
    </row>
    <row r="137" spans="1:5" ht="18.5" customHeight="1" x14ac:dyDescent="0.45">
      <c r="A137" s="105">
        <v>202201250</v>
      </c>
      <c r="B137" s="55" t="s">
        <v>340</v>
      </c>
      <c r="C137" t="str">
        <f>VLOOKUP(B137,summary!$A$5:$B$5006,2,0)</f>
        <v>Pearl Barley 薏米</v>
      </c>
      <c r="D137" s="78">
        <v>1</v>
      </c>
      <c r="E137" s="77"/>
    </row>
    <row r="138" spans="1:5" ht="18.5" customHeight="1" x14ac:dyDescent="0.45">
      <c r="A138" s="105">
        <v>202201250</v>
      </c>
      <c r="B138" s="55" t="s">
        <v>355</v>
      </c>
      <c r="C138" t="str">
        <f>VLOOKUP(B138,summary!$A$5:$B$5006,2,0)</f>
        <v>Fungus 黄木耳</v>
      </c>
      <c r="D138" s="78">
        <v>1</v>
      </c>
      <c r="E138" s="77"/>
    </row>
    <row r="139" spans="1:5" ht="18.5" customHeight="1" x14ac:dyDescent="0.45">
      <c r="A139" s="105">
        <v>202201250</v>
      </c>
      <c r="B139" s="55" t="s">
        <v>335</v>
      </c>
      <c r="C139" t="str">
        <f>VLOOKUP(B139,summary!$A$5:$B$5006,2,0)</f>
        <v>White Glutinous Rice白糯米</v>
      </c>
      <c r="D139" s="78">
        <v>1</v>
      </c>
      <c r="E139" s="77"/>
    </row>
    <row r="140" spans="1:5" ht="18.5" customHeight="1" x14ac:dyDescent="0.45">
      <c r="A140" s="105">
        <v>202201250</v>
      </c>
      <c r="B140" s="55" t="s">
        <v>351</v>
      </c>
      <c r="C140" t="str">
        <f>VLOOKUP(B140,summary!$A$5:$B$5006,2,0)</f>
        <v>Dried Longan 龙眼干</v>
      </c>
      <c r="D140" s="78">
        <v>4</v>
      </c>
      <c r="E140" s="77"/>
    </row>
    <row r="141" spans="1:5" ht="18.5" customHeight="1" x14ac:dyDescent="0.45">
      <c r="A141" s="105">
        <v>202201250</v>
      </c>
      <c r="B141" s="55" t="s">
        <v>583</v>
      </c>
      <c r="C141" t="str">
        <f>VLOOKUP(B141,summary!$A$5:$B$5006,2,0)</f>
        <v>Food Coloring - Liquid)颜色-水</v>
      </c>
      <c r="D141" s="78">
        <v>1</v>
      </c>
      <c r="E141" s="77"/>
    </row>
    <row r="142" spans="1:5" ht="18.5" customHeight="1" x14ac:dyDescent="0.45">
      <c r="A142" s="105">
        <v>202201250</v>
      </c>
      <c r="B142" s="55" t="s">
        <v>433</v>
      </c>
      <c r="C142" t="str">
        <f>VLOOKUP(B142,summary!$A$5:$B$5006,2,0)</f>
        <v>Sea Coconut海底椰</v>
      </c>
      <c r="D142" s="78">
        <v>2</v>
      </c>
      <c r="E142" s="77"/>
    </row>
    <row r="143" spans="1:5" ht="18.5" customHeight="1" x14ac:dyDescent="0.45">
      <c r="A143" s="105">
        <v>202201250</v>
      </c>
      <c r="B143" s="55" t="s">
        <v>492</v>
      </c>
      <c r="C143" t="str">
        <f>VLOOKUP(B143,summary!$A$5:$B$5006,2,0)</f>
        <v>Water Chestnut 马蹄 - 箱</v>
      </c>
      <c r="D143" s="78">
        <v>1</v>
      </c>
      <c r="E143" s="77"/>
    </row>
    <row r="144" spans="1:5" ht="18.5" customHeight="1" x14ac:dyDescent="0.45">
      <c r="A144" s="105">
        <v>202201250</v>
      </c>
      <c r="B144" s="55" t="s">
        <v>441</v>
      </c>
      <c r="C144" t="str">
        <f>VLOOKUP(B144,summary!$A$5:$B$5006,2,0)</f>
        <v>Longan in Syrup龙眼</v>
      </c>
      <c r="D144" s="78">
        <v>1</v>
      </c>
      <c r="E144" s="77"/>
    </row>
    <row r="145" spans="1:5" ht="18.5" customHeight="1" x14ac:dyDescent="0.45">
      <c r="A145" s="105">
        <v>202201250</v>
      </c>
      <c r="B145" s="55" t="s">
        <v>473</v>
      </c>
      <c r="C145" t="str">
        <f>VLOOKUP(B145,summary!$A$5:$B$5006,2,0)</f>
        <v>Carnation Milk三花淡奶水</v>
      </c>
      <c r="D145" s="78">
        <v>12</v>
      </c>
      <c r="E145" s="77"/>
    </row>
    <row r="146" spans="1:5" ht="18.5" customHeight="1" x14ac:dyDescent="0.45">
      <c r="A146" s="105">
        <v>202201250</v>
      </c>
      <c r="B146" s="55" t="s">
        <v>454</v>
      </c>
      <c r="C146" t="str">
        <f>VLOOKUP(B146,summary!$A$5:$B$5006,2,0)</f>
        <v>Fruit Cocktail杂果</v>
      </c>
      <c r="D146" s="78">
        <v>1</v>
      </c>
      <c r="E146" s="77"/>
    </row>
    <row r="147" spans="1:5" ht="18.5" customHeight="1" x14ac:dyDescent="0.45">
      <c r="A147" s="105">
        <v>202201250</v>
      </c>
      <c r="B147" s="55" t="s">
        <v>533</v>
      </c>
      <c r="C147" t="str">
        <f>VLOOKUP(B147,summary!$A$5:$B$5006,2,0)</f>
        <v>Brown Sugar 黑糖</v>
      </c>
      <c r="D147" s="78">
        <v>1</v>
      </c>
      <c r="E147" s="77"/>
    </row>
    <row r="148" spans="1:5" ht="18.5" customHeight="1" x14ac:dyDescent="0.45">
      <c r="A148" s="105">
        <v>202201250</v>
      </c>
      <c r="B148" s="55" t="s">
        <v>559</v>
      </c>
      <c r="C148" t="str">
        <f>VLOOKUP(B148,summary!$A$5:$B$5006,2,0)</f>
        <v>Sweet Potato 番薯</v>
      </c>
      <c r="D148" s="78">
        <v>15</v>
      </c>
      <c r="E148" s="77"/>
    </row>
    <row r="149" spans="1:5" ht="18.5" customHeight="1" x14ac:dyDescent="0.45">
      <c r="A149" s="105">
        <v>202201256</v>
      </c>
      <c r="B149" s="55" t="s">
        <v>662</v>
      </c>
      <c r="C149" t="str">
        <f>VLOOKUP(B149,summary!$A$5:$B$5006,2,0)</f>
        <v>Coconut Sugar Syrup 椰糖汁</v>
      </c>
      <c r="D149" s="90">
        <v>3</v>
      </c>
      <c r="E149" s="77"/>
    </row>
    <row r="150" spans="1:5" ht="18.5" customHeight="1" x14ac:dyDescent="0.45">
      <c r="A150" s="105">
        <v>202201250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202201250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202201250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>
        <v>202201250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>
        <v>202201250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>
        <v>202201250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>
        <v>202201250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405" priority="25"/>
  </conditionalFormatting>
  <conditionalFormatting sqref="B54">
    <cfRule type="duplicateValues" dxfId="404" priority="26"/>
  </conditionalFormatting>
  <conditionalFormatting sqref="B78">
    <cfRule type="duplicateValues" dxfId="403" priority="18"/>
  </conditionalFormatting>
  <conditionalFormatting sqref="B78">
    <cfRule type="duplicateValues" dxfId="402" priority="19"/>
  </conditionalFormatting>
  <conditionalFormatting sqref="B82">
    <cfRule type="duplicateValues" dxfId="401" priority="16"/>
  </conditionalFormatting>
  <conditionalFormatting sqref="B82">
    <cfRule type="duplicateValues" dxfId="400" priority="17"/>
  </conditionalFormatting>
  <conditionalFormatting sqref="B76">
    <cfRule type="duplicateValues" dxfId="399" priority="15"/>
  </conditionalFormatting>
  <conditionalFormatting sqref="B72">
    <cfRule type="duplicateValues" dxfId="398" priority="14"/>
  </conditionalFormatting>
  <conditionalFormatting sqref="B77">
    <cfRule type="duplicateValues" dxfId="397" priority="20"/>
  </conditionalFormatting>
  <conditionalFormatting sqref="B77 B70">
    <cfRule type="duplicateValues" dxfId="396" priority="21"/>
  </conditionalFormatting>
  <conditionalFormatting sqref="B82">
    <cfRule type="duplicateValues" dxfId="395" priority="11"/>
  </conditionalFormatting>
  <conditionalFormatting sqref="B82">
    <cfRule type="duplicateValues" dxfId="394" priority="12"/>
  </conditionalFormatting>
  <conditionalFormatting sqref="B78">
    <cfRule type="duplicateValues" dxfId="393" priority="13"/>
  </conditionalFormatting>
  <conditionalFormatting sqref="B79:B80">
    <cfRule type="duplicateValues" dxfId="392" priority="22"/>
  </conditionalFormatting>
  <conditionalFormatting sqref="B71">
    <cfRule type="duplicateValues" dxfId="391" priority="23"/>
  </conditionalFormatting>
  <conditionalFormatting sqref="B74:B75 B84:B89">
    <cfRule type="duplicateValues" dxfId="390" priority="24"/>
  </conditionalFormatting>
  <conditionalFormatting sqref="B73">
    <cfRule type="duplicateValues" dxfId="389" priority="10"/>
  </conditionalFormatting>
  <conditionalFormatting sqref="B83">
    <cfRule type="duplicateValues" dxfId="388" priority="8"/>
  </conditionalFormatting>
  <conditionalFormatting sqref="B83">
    <cfRule type="duplicateValues" dxfId="387" priority="9"/>
  </conditionalFormatting>
  <conditionalFormatting sqref="B83">
    <cfRule type="duplicateValues" dxfId="386" priority="6"/>
  </conditionalFormatting>
  <conditionalFormatting sqref="B83">
    <cfRule type="duplicateValues" dxfId="385" priority="7"/>
  </conditionalFormatting>
  <conditionalFormatting sqref="B81">
    <cfRule type="duplicateValues" dxfId="384" priority="4"/>
  </conditionalFormatting>
  <conditionalFormatting sqref="B81">
    <cfRule type="duplicateValues" dxfId="383" priority="5"/>
  </conditionalFormatting>
  <conditionalFormatting sqref="B81">
    <cfRule type="duplicateValues" dxfId="382" priority="2"/>
  </conditionalFormatting>
  <conditionalFormatting sqref="B81">
    <cfRule type="duplicateValues" dxfId="381" priority="3"/>
  </conditionalFormatting>
  <conditionalFormatting sqref="B149">
    <cfRule type="duplicateValues" dxfId="380" priority="1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G582"/>
  <sheetViews>
    <sheetView workbookViewId="0">
      <selection activeCell="A3" sqref="A3:A6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379" priority="24"/>
  </conditionalFormatting>
  <conditionalFormatting sqref="B54">
    <cfRule type="duplicateValues" dxfId="378" priority="25"/>
  </conditionalFormatting>
  <conditionalFormatting sqref="B78">
    <cfRule type="duplicateValues" dxfId="377" priority="17"/>
  </conditionalFormatting>
  <conditionalFormatting sqref="B78">
    <cfRule type="duplicateValues" dxfId="376" priority="18"/>
  </conditionalFormatting>
  <conditionalFormatting sqref="B82">
    <cfRule type="duplicateValues" dxfId="375" priority="15"/>
  </conditionalFormatting>
  <conditionalFormatting sqref="B82">
    <cfRule type="duplicateValues" dxfId="374" priority="16"/>
  </conditionalFormatting>
  <conditionalFormatting sqref="B76">
    <cfRule type="duplicateValues" dxfId="373" priority="14"/>
  </conditionalFormatting>
  <conditionalFormatting sqref="B72">
    <cfRule type="duplicateValues" dxfId="372" priority="13"/>
  </conditionalFormatting>
  <conditionalFormatting sqref="B77">
    <cfRule type="duplicateValues" dxfId="371" priority="19"/>
  </conditionalFormatting>
  <conditionalFormatting sqref="B77 B70">
    <cfRule type="duplicateValues" dxfId="370" priority="20"/>
  </conditionalFormatting>
  <conditionalFormatting sqref="B82">
    <cfRule type="duplicateValues" dxfId="369" priority="10"/>
  </conditionalFormatting>
  <conditionalFormatting sqref="B82">
    <cfRule type="duplicateValues" dxfId="368" priority="11"/>
  </conditionalFormatting>
  <conditionalFormatting sqref="B78">
    <cfRule type="duplicateValues" dxfId="367" priority="12"/>
  </conditionalFormatting>
  <conditionalFormatting sqref="B79:B80">
    <cfRule type="duplicateValues" dxfId="366" priority="21"/>
  </conditionalFormatting>
  <conditionalFormatting sqref="B71">
    <cfRule type="duplicateValues" dxfId="365" priority="22"/>
  </conditionalFormatting>
  <conditionalFormatting sqref="B74:B75 B84:B89">
    <cfRule type="duplicateValues" dxfId="364" priority="23"/>
  </conditionalFormatting>
  <conditionalFormatting sqref="B73">
    <cfRule type="duplicateValues" dxfId="363" priority="9"/>
  </conditionalFormatting>
  <conditionalFormatting sqref="B83">
    <cfRule type="duplicateValues" dxfId="362" priority="7"/>
  </conditionalFormatting>
  <conditionalFormatting sqref="B83">
    <cfRule type="duplicateValues" dxfId="361" priority="8"/>
  </conditionalFormatting>
  <conditionalFormatting sqref="B83">
    <cfRule type="duplicateValues" dxfId="360" priority="5"/>
  </conditionalFormatting>
  <conditionalFormatting sqref="B83">
    <cfRule type="duplicateValues" dxfId="359" priority="6"/>
  </conditionalFormatting>
  <conditionalFormatting sqref="B81">
    <cfRule type="duplicateValues" dxfId="358" priority="3"/>
  </conditionalFormatting>
  <conditionalFormatting sqref="B81">
    <cfRule type="duplicateValues" dxfId="357" priority="4"/>
  </conditionalFormatting>
  <conditionalFormatting sqref="B81">
    <cfRule type="duplicateValues" dxfId="356" priority="1"/>
  </conditionalFormatting>
  <conditionalFormatting sqref="B81">
    <cfRule type="duplicateValues" dxfId="35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H582"/>
  <sheetViews>
    <sheetView workbookViewId="0">
      <selection activeCell="A211" sqref="A2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646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202201251</v>
      </c>
      <c r="B3" s="55" t="s">
        <v>291</v>
      </c>
      <c r="C3" t="str">
        <f>VLOOKUP(B3,summary!$A$5:$B$5006,2,0)</f>
        <v>Atap Seeds in Syrup亚嗒子</v>
      </c>
      <c r="D3" s="90">
        <v>2</v>
      </c>
      <c r="E3" s="77"/>
    </row>
    <row r="4" spans="1:5" ht="18.5" x14ac:dyDescent="0.45">
      <c r="A4" s="105">
        <v>202201251</v>
      </c>
      <c r="B4" s="55" t="s">
        <v>658</v>
      </c>
      <c r="C4" t="str">
        <f>VLOOKUP(B4,summary!$A$5:$B$5006,2,0)</f>
        <v>Bobo Cha Cubes.摩摩喳喳</v>
      </c>
      <c r="D4" s="90">
        <v>1</v>
      </c>
      <c r="E4" s="77"/>
    </row>
    <row r="5" spans="1:5" ht="18.5" x14ac:dyDescent="0.45">
      <c r="A5" s="105">
        <v>202201251</v>
      </c>
      <c r="B5" s="55" t="s">
        <v>294</v>
      </c>
      <c r="C5" t="str">
        <f>VLOOKUP(B5,summary!$A$5:$B$5006,2,0)</f>
        <v>Chin Chow  仙 草</v>
      </c>
      <c r="D5" s="90">
        <v>1</v>
      </c>
      <c r="E5" s="77"/>
    </row>
    <row r="6" spans="1:5" ht="18.5" x14ac:dyDescent="0.45">
      <c r="A6" s="105">
        <v>202201251</v>
      </c>
      <c r="B6" s="55" t="s">
        <v>351</v>
      </c>
      <c r="C6" t="str">
        <f>VLOOKUP(B6,summary!$A$5:$B$5006,2,0)</f>
        <v>Dried Longan 龙眼干</v>
      </c>
      <c r="D6" s="90">
        <v>2</v>
      </c>
      <c r="E6" s="77"/>
    </row>
    <row r="7" spans="1:5" ht="18.5" x14ac:dyDescent="0.45">
      <c r="A7" s="105">
        <v>202201251</v>
      </c>
      <c r="B7" s="55" t="s">
        <v>314</v>
      </c>
      <c r="C7" t="str">
        <f>VLOOKUP(B7,summary!$A$5:$B$5006,2,0)</f>
        <v>Green Bean 绿豆</v>
      </c>
      <c r="D7" s="90">
        <v>1</v>
      </c>
      <c r="E7" s="77"/>
    </row>
    <row r="8" spans="1:5" ht="18.5" x14ac:dyDescent="0.45">
      <c r="A8" s="105">
        <v>202201251</v>
      </c>
      <c r="B8" s="55" t="s">
        <v>299</v>
      </c>
      <c r="C8" t="str">
        <f>VLOOKUP(B8,summary!$A$5:$B$5006,2,0)</f>
        <v>Red Bean红豆</v>
      </c>
      <c r="D8" s="90">
        <v>2</v>
      </c>
      <c r="E8" s="77"/>
    </row>
    <row r="9" spans="1:5" ht="18.5" x14ac:dyDescent="0.45">
      <c r="A9" s="105">
        <v>202201251</v>
      </c>
      <c r="B9" s="55" t="s">
        <v>322</v>
      </c>
      <c r="C9" t="str">
        <f>VLOOKUP(B9,summary!$A$5:$B$5006,2,0)</f>
        <v>Split Green Mung Bean豆畔</v>
      </c>
      <c r="D9" s="90">
        <v>1</v>
      </c>
      <c r="E9" s="77"/>
    </row>
    <row r="10" spans="1:5" ht="18.5" x14ac:dyDescent="0.45">
      <c r="A10" s="105">
        <v>202201251</v>
      </c>
      <c r="B10" s="55" t="s">
        <v>331</v>
      </c>
      <c r="C10" t="str">
        <f>VLOOKUP(B10,summary!$A$5:$B$5006,2,0)</f>
        <v>Black Glutinous Rice 黑糯米</v>
      </c>
      <c r="D10" s="90">
        <v>1</v>
      </c>
      <c r="E10" s="77"/>
    </row>
    <row r="11" spans="1:5" ht="18.5" x14ac:dyDescent="0.45">
      <c r="A11" s="105">
        <v>202201251</v>
      </c>
      <c r="B11" s="55" t="s">
        <v>347</v>
      </c>
      <c r="C11" t="str">
        <f>VLOOKUP(B11,summary!$A$5:$B$5006,2,0)</f>
        <v>Small Sago 小丸</v>
      </c>
      <c r="D11" s="90">
        <v>1</v>
      </c>
      <c r="E11" s="77"/>
    </row>
    <row r="12" spans="1:5" ht="18.5" x14ac:dyDescent="0.45">
      <c r="A12" s="105">
        <v>202201251</v>
      </c>
      <c r="B12" s="55" t="s">
        <v>454</v>
      </c>
      <c r="C12" t="str">
        <f>VLOOKUP(B12,summary!$A$5:$B$5006,2,0)</f>
        <v>Fruit Cocktail杂果</v>
      </c>
      <c r="D12" s="90">
        <v>1</v>
      </c>
      <c r="E12" s="77"/>
    </row>
    <row r="13" spans="1:5" ht="18.5" x14ac:dyDescent="0.45">
      <c r="A13" s="105">
        <v>202201251</v>
      </c>
      <c r="B13" s="55" t="s">
        <v>458</v>
      </c>
      <c r="C13" t="str">
        <f>VLOOKUP(B13,summary!$A$5:$B$5006,2,0)</f>
        <v>Cream Corn玉米浆</v>
      </c>
      <c r="D13" s="90">
        <v>1</v>
      </c>
      <c r="E13" s="77"/>
    </row>
    <row r="14" spans="1:5" ht="18.5" x14ac:dyDescent="0.45">
      <c r="A14" s="105">
        <v>202201251</v>
      </c>
      <c r="B14" s="55" t="s">
        <v>446</v>
      </c>
      <c r="C14" t="str">
        <f>VLOOKUP(B14,summary!$A$5:$B$5006,2,0)</f>
        <v>Lychee in Syrup荔枝</v>
      </c>
      <c r="D14" s="90">
        <v>2</v>
      </c>
      <c r="E14" s="77"/>
    </row>
    <row r="15" spans="1:5" ht="18.5" x14ac:dyDescent="0.45">
      <c r="A15" s="105">
        <v>202201251</v>
      </c>
      <c r="B15" s="55" t="s">
        <v>533</v>
      </c>
      <c r="C15" t="str">
        <f>VLOOKUP(B15,summary!$A$5:$B$5006,2,0)</f>
        <v>Brown Sugar 黑糖</v>
      </c>
      <c r="D15" s="90">
        <v>1</v>
      </c>
      <c r="E15" s="77"/>
    </row>
    <row r="16" spans="1:5" ht="18.5" x14ac:dyDescent="0.45">
      <c r="A16" s="105">
        <v>202201251</v>
      </c>
      <c r="B16" s="55" t="s">
        <v>572</v>
      </c>
      <c r="C16" t="str">
        <f>VLOOKUP(B16,summary!$A$5:$B$5006,2,0)</f>
        <v>Ginger 老姜</v>
      </c>
      <c r="D16" s="90">
        <v>1</v>
      </c>
      <c r="E16" s="77"/>
    </row>
    <row r="17" spans="1:5" ht="18.5" x14ac:dyDescent="0.45">
      <c r="A17" s="105">
        <v>202201251</v>
      </c>
      <c r="B17" s="55" t="s">
        <v>900</v>
      </c>
      <c r="C17" t="str">
        <f>VLOOKUP(B17,summary!$A$5:$B$5006,2,0)</f>
        <v>CUSTOM MADE CHENDOL Chendol浆咯</v>
      </c>
      <c r="D17" s="90">
        <v>2</v>
      </c>
      <c r="E17" s="77"/>
    </row>
    <row r="18" spans="1:5" ht="18.5" x14ac:dyDescent="0.45">
      <c r="A18" s="105">
        <v>202201251</v>
      </c>
      <c r="B18" s="55" t="s">
        <v>297</v>
      </c>
      <c r="C18" t="str">
        <f>VLOOKUP(B18,summary!$A$5:$B$5006,2,0)</f>
        <v>GingKo Nut (Peel off)白果仁</v>
      </c>
      <c r="D18" s="90">
        <v>2</v>
      </c>
      <c r="E18" s="77"/>
    </row>
    <row r="19" spans="1:5" ht="18.5" x14ac:dyDescent="0.45">
      <c r="A19" s="105">
        <v>202201251</v>
      </c>
      <c r="B19" s="55" t="s">
        <v>565</v>
      </c>
      <c r="C19" t="str">
        <f>VLOOKUP(B19,summary!$A$5:$B$5006,2,0)</f>
        <v>Pandan Leaf 班兰叶</v>
      </c>
      <c r="D19" s="90">
        <v>2</v>
      </c>
      <c r="E19" s="77"/>
    </row>
    <row r="20" spans="1:5" ht="18.5" x14ac:dyDescent="0.45">
      <c r="A20" s="105">
        <v>202201251</v>
      </c>
      <c r="B20" s="55" t="s">
        <v>559</v>
      </c>
      <c r="C20" t="str">
        <f>VLOOKUP(B20,summary!$A$5:$B$5006,2,0)</f>
        <v>Sweet Potato 番薯</v>
      </c>
      <c r="D20" s="90">
        <v>30</v>
      </c>
      <c r="E20" s="77"/>
    </row>
    <row r="21" spans="1:5" ht="18.5" x14ac:dyDescent="0.45">
      <c r="A21" s="105">
        <v>202201251</v>
      </c>
      <c r="B21" s="55" t="s">
        <v>562</v>
      </c>
      <c r="C21" t="str">
        <f>VLOOKUP(B21,summary!$A$5:$B$5006,2,0)</f>
        <v>Yam 芋头</v>
      </c>
      <c r="D21" s="90">
        <v>6</v>
      </c>
      <c r="E21" s="77"/>
    </row>
    <row r="22" spans="1:5" ht="18.5" x14ac:dyDescent="0.45">
      <c r="A22" s="105">
        <v>202201251</v>
      </c>
      <c r="B22" s="55" t="s">
        <v>578</v>
      </c>
      <c r="C22" t="str">
        <f>VLOOKUP(B22,summary!$A$5:$B$5006,2,0)</f>
        <v>Yu Tiao 油条</v>
      </c>
      <c r="D22" s="90">
        <v>10</v>
      </c>
      <c r="E22" s="77"/>
    </row>
    <row r="23" spans="1:5" ht="18.5" x14ac:dyDescent="0.45">
      <c r="A23" s="105">
        <v>202201252</v>
      </c>
      <c r="B23" s="55" t="s">
        <v>658</v>
      </c>
      <c r="C23" t="str">
        <f>VLOOKUP(B23,summary!$A$5:$B$5006,2,0)</f>
        <v>Bobo Cha Cubes.摩摩喳喳</v>
      </c>
      <c r="D23" s="90">
        <v>1</v>
      </c>
      <c r="E23" s="77"/>
    </row>
    <row r="24" spans="1:5" ht="18.5" x14ac:dyDescent="0.45">
      <c r="A24" s="105">
        <v>202201252</v>
      </c>
      <c r="B24" s="55" t="s">
        <v>291</v>
      </c>
      <c r="C24" t="str">
        <f>VLOOKUP(B24,summary!$A$5:$B$5006,2,0)</f>
        <v>Atap Seeds in Syrup亚嗒子</v>
      </c>
      <c r="D24" s="90">
        <v>1</v>
      </c>
      <c r="E24" s="77"/>
    </row>
    <row r="25" spans="1:5" ht="18.5" x14ac:dyDescent="0.45">
      <c r="A25" s="105">
        <v>202201252</v>
      </c>
      <c r="B25" s="55" t="s">
        <v>331</v>
      </c>
      <c r="C25" t="str">
        <f>VLOOKUP(B25,summary!$A$5:$B$5006,2,0)</f>
        <v>Black Glutinous Rice 黑糯米</v>
      </c>
      <c r="D25" s="90">
        <v>1</v>
      </c>
      <c r="E25" s="77"/>
    </row>
    <row r="26" spans="1:5" ht="18.5" x14ac:dyDescent="0.45">
      <c r="A26" s="105">
        <v>202201252</v>
      </c>
      <c r="B26" s="55" t="s">
        <v>351</v>
      </c>
      <c r="C26" t="str">
        <f>VLOOKUP(B26,summary!$A$5:$B$5006,2,0)</f>
        <v>Dried Longan 龙眼干</v>
      </c>
      <c r="D26" s="90">
        <v>1</v>
      </c>
      <c r="E26" s="77"/>
    </row>
    <row r="27" spans="1:5" ht="18.5" x14ac:dyDescent="0.45">
      <c r="A27" s="105">
        <v>202201252</v>
      </c>
      <c r="B27" s="55" t="s">
        <v>314</v>
      </c>
      <c r="C27" t="str">
        <f>VLOOKUP(B27,summary!$A$5:$B$5006,2,0)</f>
        <v>Green Bean 绿豆</v>
      </c>
      <c r="D27" s="90">
        <v>1</v>
      </c>
      <c r="E27" s="77"/>
    </row>
    <row r="28" spans="1:5" ht="18.5" x14ac:dyDescent="0.45">
      <c r="A28" s="105">
        <v>202201252</v>
      </c>
      <c r="B28" s="55" t="s">
        <v>299</v>
      </c>
      <c r="C28" t="str">
        <f>VLOOKUP(B28,summary!$A$5:$B$5006,2,0)</f>
        <v>Red Bean红豆</v>
      </c>
      <c r="D28" s="90">
        <v>1</v>
      </c>
      <c r="E28" s="77"/>
    </row>
    <row r="29" spans="1:5" ht="18.5" x14ac:dyDescent="0.45">
      <c r="A29" s="105">
        <v>202201252</v>
      </c>
      <c r="B29" s="55" t="s">
        <v>340</v>
      </c>
      <c r="C29" t="str">
        <f>VLOOKUP(B29,summary!$A$5:$B$5006,2,0)</f>
        <v>Pearl Barley 薏米</v>
      </c>
      <c r="D29" s="90">
        <v>1</v>
      </c>
      <c r="E29" s="77"/>
    </row>
    <row r="30" spans="1:5" ht="18.5" x14ac:dyDescent="0.45">
      <c r="A30" s="105">
        <v>202201252</v>
      </c>
      <c r="B30" s="55" t="s">
        <v>322</v>
      </c>
      <c r="C30" t="str">
        <f>VLOOKUP(B30,summary!$A$5:$B$5006,2,0)</f>
        <v>Split Green Mung Bean豆畔</v>
      </c>
      <c r="D30" s="90">
        <v>1</v>
      </c>
      <c r="E30" s="77"/>
    </row>
    <row r="31" spans="1:5" ht="18.5" x14ac:dyDescent="0.45">
      <c r="A31" s="105">
        <v>202201252</v>
      </c>
      <c r="B31" s="55" t="s">
        <v>359</v>
      </c>
      <c r="C31" t="str">
        <f>VLOOKUP(B31,summary!$A$5:$B$5006,2,0)</f>
        <v>Fungus黄 木耳朵</v>
      </c>
      <c r="D31" s="90">
        <v>1</v>
      </c>
      <c r="E31" s="77"/>
    </row>
    <row r="32" spans="1:5" ht="18.5" x14ac:dyDescent="0.45">
      <c r="A32" s="105">
        <v>202201252</v>
      </c>
      <c r="B32" s="55" t="s">
        <v>533</v>
      </c>
      <c r="C32" t="str">
        <f>VLOOKUP(B32,summary!$A$5:$B$5006,2,0)</f>
        <v>Brown Sugar 黑糖</v>
      </c>
      <c r="D32" s="90">
        <v>1</v>
      </c>
      <c r="E32" s="77"/>
    </row>
    <row r="33" spans="1:5" ht="18.5" x14ac:dyDescent="0.45">
      <c r="A33" s="105">
        <v>202201252</v>
      </c>
      <c r="B33" s="55" t="s">
        <v>297</v>
      </c>
      <c r="C33" t="str">
        <f>VLOOKUP(B33,summary!$A$5:$B$5006,2,0)</f>
        <v>GingKo Nut (Peel off)白果仁</v>
      </c>
      <c r="D33" s="90">
        <v>1</v>
      </c>
      <c r="E33" s="77"/>
    </row>
    <row r="34" spans="1:5" ht="18.5" x14ac:dyDescent="0.45">
      <c r="A34" s="105">
        <v>202201252</v>
      </c>
      <c r="B34" s="55" t="s">
        <v>458</v>
      </c>
      <c r="C34" t="str">
        <f>VLOOKUP(B34,summary!$A$5:$B$5006,2,0)</f>
        <v>Cream Corn玉米浆</v>
      </c>
      <c r="D34" s="90">
        <v>1</v>
      </c>
      <c r="E34" s="77"/>
    </row>
    <row r="35" spans="1:5" ht="18.5" x14ac:dyDescent="0.45">
      <c r="A35" s="105">
        <v>202201252</v>
      </c>
      <c r="B35" s="55" t="s">
        <v>578</v>
      </c>
      <c r="C35" t="str">
        <f>VLOOKUP(B35,summary!$A$5:$B$5006,2,0)</f>
        <v>Yu Tiao 油条</v>
      </c>
      <c r="D35" s="90">
        <v>20</v>
      </c>
      <c r="E35" s="77"/>
    </row>
    <row r="36" spans="1:5" ht="18.5" x14ac:dyDescent="0.45">
      <c r="A36" s="105">
        <v>202201252</v>
      </c>
      <c r="B36" s="55" t="s">
        <v>563</v>
      </c>
      <c r="C36" t="str">
        <f>VLOOKUP(B36,summary!$A$5:$B$5006,2,0)</f>
        <v>Yam 芋头</v>
      </c>
      <c r="D36" s="90">
        <v>8</v>
      </c>
      <c r="E36" s="77"/>
    </row>
    <row r="37" spans="1:5" ht="18.5" x14ac:dyDescent="0.45">
      <c r="A37" s="105">
        <v>202201252</v>
      </c>
      <c r="B37" s="55" t="s">
        <v>565</v>
      </c>
      <c r="C37" t="str">
        <f>VLOOKUP(B37,summary!$A$5:$B$5006,2,0)</f>
        <v>Pandan Leaf 班兰叶</v>
      </c>
      <c r="D37" s="90">
        <v>1</v>
      </c>
      <c r="E37" s="77"/>
    </row>
    <row r="38" spans="1:5" ht="18.5" x14ac:dyDescent="0.45">
      <c r="A38" s="105">
        <v>202201252</v>
      </c>
      <c r="B38" s="55" t="s">
        <v>559</v>
      </c>
      <c r="C38" t="str">
        <f>VLOOKUP(B38,summary!$A$5:$B$5006,2,0)</f>
        <v>Sweet Potato 番薯</v>
      </c>
      <c r="D38" s="90">
        <v>30</v>
      </c>
      <c r="E38" s="77"/>
    </row>
    <row r="39" spans="1:5" ht="18.5" x14ac:dyDescent="0.45">
      <c r="A39" s="105">
        <v>202201253</v>
      </c>
      <c r="B39" s="55" t="s">
        <v>647</v>
      </c>
      <c r="C39" t="str">
        <f>VLOOKUP(B39,summary!$A$5:$B$5006,2,0)</f>
        <v>Mango Puree芒果</v>
      </c>
      <c r="D39" s="90">
        <v>2</v>
      </c>
      <c r="E39" s="77"/>
    </row>
    <row r="40" spans="1:5" ht="18.5" x14ac:dyDescent="0.45">
      <c r="A40" s="105">
        <v>202201253</v>
      </c>
      <c r="B40" s="55" t="s">
        <v>646</v>
      </c>
      <c r="C40" t="str">
        <f>VLOOKUP(B40,summary!$A$5:$B$5006,2,0)</f>
        <v>Durian Puree 榴莲</v>
      </c>
      <c r="D40" s="90">
        <v>1</v>
      </c>
      <c r="E40" s="77"/>
    </row>
    <row r="41" spans="1:5" ht="18.5" x14ac:dyDescent="0.45">
      <c r="A41" s="105">
        <v>202201253</v>
      </c>
      <c r="B41" s="55" t="s">
        <v>648</v>
      </c>
      <c r="C41" t="str">
        <f>VLOOKUP(B41,summary!$A$5:$B$5006,2,0)</f>
        <v>Strawberry Puree草莓</v>
      </c>
      <c r="D41" s="90">
        <v>1</v>
      </c>
      <c r="E41" s="77"/>
    </row>
    <row r="42" spans="1:5" ht="18.5" x14ac:dyDescent="0.45">
      <c r="A42" s="105">
        <v>202201253</v>
      </c>
      <c r="B42" s="55" t="s">
        <v>667</v>
      </c>
      <c r="C42" t="str">
        <f>VLOOKUP(B42,summary!$A$5:$B$5006,2,0)</f>
        <v>Pong Thai Hai (Wet) 碰大海</v>
      </c>
      <c r="D42" s="90">
        <v>2</v>
      </c>
      <c r="E42" s="77"/>
    </row>
    <row r="43" spans="1:5" ht="18.5" x14ac:dyDescent="0.45">
      <c r="A43" s="105">
        <v>202201253</v>
      </c>
      <c r="B43" s="55" t="s">
        <v>289</v>
      </c>
      <c r="C43" t="str">
        <f>VLOOKUP(B43,summary!$A$5:$B$5006,2,0)</f>
        <v>Atap Seeds in Syrup亚嗒子</v>
      </c>
      <c r="D43" s="90">
        <v>1</v>
      </c>
      <c r="E43" s="77"/>
    </row>
    <row r="44" spans="1:5" ht="18.5" x14ac:dyDescent="0.45">
      <c r="A44" s="105">
        <v>202201253</v>
      </c>
      <c r="B44" s="55" t="s">
        <v>297</v>
      </c>
      <c r="C44" t="str">
        <f>VLOOKUP(B44,summary!$A$5:$B$5006,2,0)</f>
        <v>GingKo Nut (Peel off)白果仁</v>
      </c>
      <c r="D44" s="90">
        <v>1</v>
      </c>
      <c r="E44" s="77"/>
    </row>
    <row r="45" spans="1:5" ht="18.5" x14ac:dyDescent="0.45">
      <c r="A45" s="105">
        <v>202201253</v>
      </c>
      <c r="B45" s="55" t="s">
        <v>299</v>
      </c>
      <c r="C45" t="str">
        <f>VLOOKUP(B45,summary!$A$5:$B$5006,2,0)</f>
        <v>Red Bean红豆</v>
      </c>
      <c r="D45" s="90">
        <v>1</v>
      </c>
      <c r="E45" s="77"/>
    </row>
    <row r="46" spans="1:5" ht="18.5" x14ac:dyDescent="0.45">
      <c r="A46" s="105">
        <v>202201253</v>
      </c>
      <c r="B46" s="55" t="s">
        <v>314</v>
      </c>
      <c r="C46" t="str">
        <f>VLOOKUP(B46,summary!$A$5:$B$5006,2,0)</f>
        <v>Green Bean 绿豆</v>
      </c>
      <c r="D46" s="90">
        <v>1</v>
      </c>
      <c r="E46" s="77"/>
    </row>
    <row r="47" spans="1:5" ht="18.5" x14ac:dyDescent="0.45">
      <c r="A47" s="105">
        <v>202201253</v>
      </c>
      <c r="B47" s="55" t="s">
        <v>351</v>
      </c>
      <c r="C47" t="str">
        <f>VLOOKUP(B47,summary!$A$5:$B$5006,2,0)</f>
        <v>Dried Longan 龙眼干</v>
      </c>
      <c r="D47" s="90">
        <v>2</v>
      </c>
      <c r="E47" s="77"/>
    </row>
    <row r="48" spans="1:5" ht="18.5" x14ac:dyDescent="0.45">
      <c r="A48" s="105">
        <v>202201253</v>
      </c>
      <c r="B48" s="55" t="s">
        <v>440</v>
      </c>
      <c r="C48" t="str">
        <f>VLOOKUP(B48,summary!$A$5:$B$5006,2,0)</f>
        <v>Aloe Vera芦荟 10MM</v>
      </c>
      <c r="D48" s="90">
        <v>1</v>
      </c>
      <c r="E48" s="77"/>
    </row>
    <row r="49" spans="1:5" ht="18.5" x14ac:dyDescent="0.45">
      <c r="A49" s="105">
        <v>202201253</v>
      </c>
      <c r="B49" s="55" t="s">
        <v>441</v>
      </c>
      <c r="C49" t="str">
        <f>VLOOKUP(B49,summary!$A$5:$B$5006,2,0)</f>
        <v>Longan in Syrup龙眼</v>
      </c>
      <c r="D49" s="90">
        <v>1</v>
      </c>
      <c r="E49" s="77"/>
    </row>
    <row r="50" spans="1:5" ht="18.5" x14ac:dyDescent="0.45">
      <c r="A50" s="105">
        <v>202201253</v>
      </c>
      <c r="B50" s="55" t="s">
        <v>501</v>
      </c>
      <c r="C50" t="str">
        <f>VLOOKUP(B50,summary!$A$5:$B$5006,2,0)</f>
        <v>Coconut Milk 椰浆</v>
      </c>
      <c r="D50" s="90">
        <v>2</v>
      </c>
      <c r="E50" s="77"/>
    </row>
    <row r="51" spans="1:5" ht="18.5" x14ac:dyDescent="0.45">
      <c r="A51" s="105">
        <v>202201253</v>
      </c>
      <c r="B51" s="55" t="s">
        <v>533</v>
      </c>
      <c r="C51" t="str">
        <f>VLOOKUP(B51,summary!$A$5:$B$5006,2,0)</f>
        <v>Brown Sugar 黑糖</v>
      </c>
      <c r="D51" s="90">
        <v>1</v>
      </c>
      <c r="E51" s="77"/>
    </row>
    <row r="52" spans="1:5" ht="18.5" x14ac:dyDescent="0.45">
      <c r="A52" s="105">
        <v>202201253</v>
      </c>
      <c r="B52" s="55" t="s">
        <v>537</v>
      </c>
      <c r="C52" t="str">
        <f>VLOOKUP(B52,summary!$A$5:$B$5006,2,0)</f>
        <v>Fine Sugar 白糖</v>
      </c>
      <c r="D52" s="90">
        <v>1</v>
      </c>
      <c r="E52" s="77"/>
    </row>
    <row r="53" spans="1:5" ht="18.5" x14ac:dyDescent="0.45">
      <c r="A53" s="105">
        <v>202201253</v>
      </c>
      <c r="B53" s="55" t="s">
        <v>562</v>
      </c>
      <c r="C53" t="str">
        <f>VLOOKUP(B53,summary!$A$5:$B$5006,2,0)</f>
        <v>Yam 芋头</v>
      </c>
      <c r="D53" s="90">
        <v>1</v>
      </c>
      <c r="E53" s="77"/>
    </row>
    <row r="54" spans="1:5" ht="18.5" x14ac:dyDescent="0.45">
      <c r="A54" s="105">
        <v>202201253</v>
      </c>
      <c r="B54" s="55" t="s">
        <v>559</v>
      </c>
      <c r="C54" t="str">
        <f>VLOOKUP(B54,summary!$A$5:$B$5006,2,0)</f>
        <v>Sweet Potato 番薯</v>
      </c>
      <c r="D54" s="90">
        <v>5</v>
      </c>
      <c r="E54" s="77"/>
    </row>
    <row r="55" spans="1:5" ht="18.5" x14ac:dyDescent="0.45">
      <c r="A55" s="105">
        <v>202201253</v>
      </c>
      <c r="B55" s="55" t="s">
        <v>565</v>
      </c>
      <c r="C55" t="str">
        <f>VLOOKUP(B55,summary!$A$5:$B$5006,2,0)</f>
        <v>Pandan Leaf 班兰叶</v>
      </c>
      <c r="D55" s="90">
        <v>1</v>
      </c>
      <c r="E55" s="77"/>
    </row>
    <row r="56" spans="1:5" ht="18.5" x14ac:dyDescent="0.45">
      <c r="A56" s="105">
        <v>202201254</v>
      </c>
      <c r="B56" s="55" t="s">
        <v>321</v>
      </c>
      <c r="C56" t="str">
        <f>VLOOKUP(B56,summary!$A$5:$B$5006,2,0)</f>
        <v>Split Green Mung Bean豆畔</v>
      </c>
      <c r="D56" s="90">
        <v>2</v>
      </c>
      <c r="E56" s="77"/>
    </row>
    <row r="57" spans="1:5" ht="18.5" x14ac:dyDescent="0.45">
      <c r="A57" s="105">
        <v>202201254</v>
      </c>
      <c r="B57" s="55" t="s">
        <v>552</v>
      </c>
      <c r="C57" t="str">
        <f>VLOOKUP(B57,summary!$A$5:$B$5006,2,0)</f>
        <v>Liquid Maltose 麦芽糖</v>
      </c>
      <c r="D57" s="90">
        <v>1</v>
      </c>
      <c r="E57" s="77"/>
    </row>
    <row r="58" spans="1:5" ht="18.5" x14ac:dyDescent="0.45">
      <c r="A58" s="105">
        <v>202201254</v>
      </c>
      <c r="B58" s="55" t="s">
        <v>330</v>
      </c>
      <c r="C58" t="str">
        <f>VLOOKUP(B58,summary!$A$5:$B$5006,2,0)</f>
        <v>Black Glutinous Rice 黑糯米</v>
      </c>
      <c r="D58" s="90">
        <v>3</v>
      </c>
      <c r="E58" s="77"/>
    </row>
    <row r="59" spans="1:5" ht="18.5" x14ac:dyDescent="0.45">
      <c r="A59" s="105">
        <v>202201254</v>
      </c>
      <c r="B59" s="55" t="s">
        <v>334</v>
      </c>
      <c r="C59" t="str">
        <f>VLOOKUP(B59,summary!$A$5:$B$5006,2,0)</f>
        <v>White Glutinous Rice白糯米</v>
      </c>
      <c r="D59" s="90">
        <v>1</v>
      </c>
      <c r="E59" s="77"/>
    </row>
    <row r="60" spans="1:5" ht="18.5" x14ac:dyDescent="0.45">
      <c r="A60" s="105">
        <v>202201255</v>
      </c>
      <c r="B60" s="55" t="s">
        <v>667</v>
      </c>
      <c r="C60" t="str">
        <f>VLOOKUP(B60,summary!$A$5:$B$5006,2,0)</f>
        <v>Pong Thai Hai (Wet) 碰大海</v>
      </c>
      <c r="D60" s="90">
        <v>2</v>
      </c>
      <c r="E60" s="77"/>
    </row>
    <row r="61" spans="1:5" ht="18.5" x14ac:dyDescent="0.45">
      <c r="A61" s="105">
        <v>202201255</v>
      </c>
      <c r="B61" s="55" t="s">
        <v>269</v>
      </c>
      <c r="C61" t="str">
        <f>VLOOKUP(B61,summary!$A$5:$B$5006,2,0)</f>
        <v>Potato Starch 风车粉</v>
      </c>
      <c r="D61" s="90">
        <v>1</v>
      </c>
      <c r="E61" s="77"/>
    </row>
    <row r="62" spans="1:5" ht="18.5" x14ac:dyDescent="0.45">
      <c r="A62" s="105">
        <v>202201255</v>
      </c>
      <c r="B62" s="55" t="s">
        <v>291</v>
      </c>
      <c r="C62" t="str">
        <f>VLOOKUP(B62,summary!$A$5:$B$5006,2,0)</f>
        <v>Atap Seeds in Syrup亚嗒子</v>
      </c>
      <c r="D62" s="90">
        <v>2</v>
      </c>
      <c r="E62" s="77"/>
    </row>
    <row r="63" spans="1:5" ht="18.5" x14ac:dyDescent="0.45">
      <c r="A63" s="105">
        <v>202201255</v>
      </c>
      <c r="B63" s="55" t="s">
        <v>331</v>
      </c>
      <c r="C63" t="str">
        <f>VLOOKUP(B63,summary!$A$5:$B$5006,2,0)</f>
        <v>Black Glutinous Rice 黑糯米</v>
      </c>
      <c r="D63" s="90">
        <v>1</v>
      </c>
      <c r="E63" s="77"/>
    </row>
    <row r="64" spans="1:5" ht="18.5" x14ac:dyDescent="0.45">
      <c r="A64" s="105">
        <v>202201255</v>
      </c>
      <c r="B64" s="55" t="s">
        <v>374</v>
      </c>
      <c r="C64" t="str">
        <f>VLOOKUP(B64,summary!$A$5:$B$5006,2,0)</f>
        <v>Bean Curd Sheet 腐竹</v>
      </c>
      <c r="D64" s="90">
        <v>10</v>
      </c>
      <c r="E64" s="77"/>
    </row>
    <row r="65" spans="1:5" ht="18.5" x14ac:dyDescent="0.45">
      <c r="A65" s="105">
        <v>202201255</v>
      </c>
      <c r="B65" s="55" t="s">
        <v>559</v>
      </c>
      <c r="C65" t="str">
        <f>VLOOKUP(B65,summary!$A$5:$B$5006,2,0)</f>
        <v>Sweet Potato 番薯</v>
      </c>
      <c r="D65" s="90">
        <v>20</v>
      </c>
      <c r="E65" s="77"/>
    </row>
    <row r="66" spans="1:5" ht="18.5" x14ac:dyDescent="0.45">
      <c r="A66" s="105">
        <v>202201255</v>
      </c>
      <c r="B66" s="55" t="s">
        <v>558</v>
      </c>
      <c r="C66" t="str">
        <f>VLOOKUP(B66,summary!$A$5:$B$5006,2,0)</f>
        <v>Tapioca木薯</v>
      </c>
      <c r="D66" s="90">
        <v>20</v>
      </c>
      <c r="E66" s="77"/>
    </row>
    <row r="67" spans="1:5" ht="18.5" x14ac:dyDescent="0.45">
      <c r="A67" s="105">
        <v>202201255</v>
      </c>
      <c r="B67" s="55" t="s">
        <v>563</v>
      </c>
      <c r="C67" t="str">
        <f>VLOOKUP(B67,summary!$A$5:$B$5006,2,0)</f>
        <v>Yam 芋头</v>
      </c>
      <c r="D67" s="90">
        <v>5</v>
      </c>
      <c r="E67" s="77"/>
    </row>
    <row r="68" spans="1:5" ht="18.5" x14ac:dyDescent="0.45">
      <c r="A68" s="105">
        <v>202201255</v>
      </c>
      <c r="B68" s="55" t="s">
        <v>565</v>
      </c>
      <c r="C68" t="str">
        <f>VLOOKUP(B68,summary!$A$5:$B$5006,2,0)</f>
        <v>Pandan Leaf 班兰叶</v>
      </c>
      <c r="D68" s="90">
        <v>1</v>
      </c>
      <c r="E68" s="77"/>
    </row>
    <row r="69" spans="1:5" ht="18.5" x14ac:dyDescent="0.45">
      <c r="A69" s="105">
        <v>202201255</v>
      </c>
      <c r="B69" s="55" t="s">
        <v>495</v>
      </c>
      <c r="C69" t="str">
        <f>VLOOKUP(B69,summary!$A$5:$B$5006,2,0)</f>
        <v>Coconut Milk 椰浆</v>
      </c>
      <c r="D69" s="90">
        <v>2</v>
      </c>
      <c r="E69" s="77"/>
    </row>
    <row r="70" spans="1:5" ht="18.5" x14ac:dyDescent="0.45">
      <c r="A70" s="105">
        <v>202201257</v>
      </c>
      <c r="B70" s="55" t="s">
        <v>291</v>
      </c>
      <c r="C70" t="str">
        <f>VLOOKUP(B70,summary!$A$5:$B$5006,2,0)</f>
        <v>Atap Seeds in Syrup亚嗒子</v>
      </c>
      <c r="D70" s="90">
        <v>2</v>
      </c>
      <c r="E70" s="77"/>
    </row>
    <row r="71" spans="1:5" ht="18.5" x14ac:dyDescent="0.45">
      <c r="A71" s="105">
        <v>202201257</v>
      </c>
      <c r="B71" s="55" t="s">
        <v>667</v>
      </c>
      <c r="C71" t="str">
        <f>VLOOKUP(B71,summary!$A$5:$B$5006,2,0)</f>
        <v>Pong Thai Hai (Wet) 碰大海</v>
      </c>
      <c r="D71" s="90">
        <v>1</v>
      </c>
      <c r="E71" s="77"/>
    </row>
    <row r="72" spans="1:5" ht="18.5" x14ac:dyDescent="0.45">
      <c r="A72" s="105">
        <v>202201257</v>
      </c>
      <c r="B72" s="55" t="s">
        <v>200</v>
      </c>
      <c r="C72" t="str">
        <f>VLOOKUP(B72,summary!$A$5:$B$5006,2,0)</f>
        <v>Tadpole蝌蚪</v>
      </c>
      <c r="D72" s="90">
        <v>1</v>
      </c>
      <c r="E72" s="77"/>
    </row>
    <row r="73" spans="1:5" ht="18.5" x14ac:dyDescent="0.45">
      <c r="A73" s="105">
        <v>202201257</v>
      </c>
      <c r="B73" s="55" t="s">
        <v>314</v>
      </c>
      <c r="C73" t="str">
        <f>VLOOKUP(B73,summary!$A$5:$B$5006,2,0)</f>
        <v>Green Bean 绿豆</v>
      </c>
      <c r="D73" s="90">
        <v>1</v>
      </c>
      <c r="E73" s="77"/>
    </row>
    <row r="74" spans="1:5" ht="18.5" x14ac:dyDescent="0.45">
      <c r="A74" s="105">
        <v>202201257</v>
      </c>
      <c r="B74" s="55" t="s">
        <v>331</v>
      </c>
      <c r="C74" t="str">
        <f>VLOOKUP(B74,summary!$A$5:$B$5006,2,0)</f>
        <v>Black Glutinous Rice 黑糯米</v>
      </c>
      <c r="D74" s="90">
        <v>1</v>
      </c>
      <c r="E74" s="77"/>
    </row>
    <row r="75" spans="1:5" ht="18.5" x14ac:dyDescent="0.45">
      <c r="A75" s="105">
        <v>202201257</v>
      </c>
      <c r="B75" s="55" t="s">
        <v>305</v>
      </c>
      <c r="C75" t="str">
        <f>VLOOKUP(B75,summary!$A$5:$B$5006,2,0)</f>
        <v>Small Red Bean小红豆</v>
      </c>
      <c r="D75" s="90">
        <v>2</v>
      </c>
      <c r="E75" s="77"/>
    </row>
    <row r="76" spans="1:5" ht="18.5" x14ac:dyDescent="0.45">
      <c r="A76" s="105">
        <v>202201257</v>
      </c>
      <c r="B76" s="55" t="s">
        <v>340</v>
      </c>
      <c r="C76" t="str">
        <f>VLOOKUP(B76,summary!$A$5:$B$5006,2,0)</f>
        <v>Pearl Barley 薏米</v>
      </c>
      <c r="D76" s="90">
        <v>1</v>
      </c>
      <c r="E76" s="77"/>
    </row>
    <row r="77" spans="1:5" ht="18.5" x14ac:dyDescent="0.45">
      <c r="A77" s="105">
        <v>202201257</v>
      </c>
      <c r="B77" s="55" t="s">
        <v>252</v>
      </c>
      <c r="C77" t="str">
        <f>VLOOKUP(B77,summary!$A$5:$B$5006,2,0)</f>
        <v>Sweet Potato Powder番薯粉</v>
      </c>
      <c r="D77" s="90">
        <v>1</v>
      </c>
      <c r="E77" s="77"/>
    </row>
    <row r="78" spans="1:5" ht="18.5" x14ac:dyDescent="0.45">
      <c r="A78" s="105">
        <v>202201257</v>
      </c>
      <c r="B78" s="55" t="s">
        <v>269</v>
      </c>
      <c r="C78" t="str">
        <f>VLOOKUP(B78,summary!$A$5:$B$5006,2,0)</f>
        <v>Potato Starch 风车粉</v>
      </c>
      <c r="D78" s="90">
        <v>1</v>
      </c>
      <c r="E78" s="77"/>
    </row>
    <row r="79" spans="1:5" ht="18.5" x14ac:dyDescent="0.45">
      <c r="A79" s="105">
        <v>202201257</v>
      </c>
      <c r="B79" s="55" t="s">
        <v>359</v>
      </c>
      <c r="C79" t="str">
        <f>VLOOKUP(B79,summary!$A$5:$B$5006,2,0)</f>
        <v>Fungus黄 木耳朵</v>
      </c>
      <c r="D79" s="90">
        <v>1</v>
      </c>
      <c r="E79" s="77"/>
    </row>
    <row r="80" spans="1:5" ht="18.5" x14ac:dyDescent="0.45">
      <c r="A80" s="105">
        <v>202201257</v>
      </c>
      <c r="B80" s="55" t="s">
        <v>484</v>
      </c>
      <c r="C80" t="str">
        <f>VLOOKUP(B80,summary!$A$5:$B$5006,2,0)</f>
        <v>GingKo Nut白果罐</v>
      </c>
      <c r="D80" s="90">
        <v>1</v>
      </c>
      <c r="E80" s="77"/>
    </row>
    <row r="81" spans="1:5" ht="18.5" x14ac:dyDescent="0.45">
      <c r="A81" s="105">
        <v>202201257</v>
      </c>
      <c r="B81" s="55" t="s">
        <v>495</v>
      </c>
      <c r="C81" t="str">
        <f>VLOOKUP(B81,summary!$A$5:$B$5006,2,0)</f>
        <v>Coconut Milk 椰浆</v>
      </c>
      <c r="D81" s="90">
        <v>1</v>
      </c>
      <c r="E81" s="77"/>
    </row>
    <row r="82" spans="1:5" ht="18.5" x14ac:dyDescent="0.45">
      <c r="A82" s="105">
        <v>202201257</v>
      </c>
      <c r="B82" s="55" t="s">
        <v>579</v>
      </c>
      <c r="C82" t="str">
        <f>VLOOKUP(B82,summary!$A$5:$B$5006,2,0)</f>
        <v>Food Coloring - Liquid)颜色-水</v>
      </c>
      <c r="D82" s="90">
        <v>1</v>
      </c>
      <c r="E82" s="77"/>
    </row>
    <row r="83" spans="1:5" ht="18.5" x14ac:dyDescent="0.45">
      <c r="A83" s="105">
        <v>202201257</v>
      </c>
      <c r="B83" s="55" t="s">
        <v>583</v>
      </c>
      <c r="C83" t="str">
        <f>VLOOKUP(B83,summary!$A$5:$B$5006,2,0)</f>
        <v>Food Coloring - Liquid)颜色-水</v>
      </c>
      <c r="D83" s="90">
        <v>1</v>
      </c>
      <c r="E83" s="77"/>
    </row>
    <row r="84" spans="1:5" ht="18.5" x14ac:dyDescent="0.45">
      <c r="A84" s="105">
        <v>202201257</v>
      </c>
      <c r="B84" s="55" t="s">
        <v>565</v>
      </c>
      <c r="C84" t="str">
        <f>VLOOKUP(B84,summary!$A$5:$B$5006,2,0)</f>
        <v>Pandan Leaf 班兰叶</v>
      </c>
      <c r="D84" s="90">
        <v>5</v>
      </c>
      <c r="E84" s="77"/>
    </row>
    <row r="85" spans="1:5" ht="18.5" x14ac:dyDescent="0.45">
      <c r="A85" s="105">
        <v>202201257</v>
      </c>
      <c r="B85" s="55" t="s">
        <v>566</v>
      </c>
      <c r="C85" t="str">
        <f>VLOOKUP(B85,summary!$A$5:$B$5006,2,0)</f>
        <v>Lime 酸甘</v>
      </c>
      <c r="D85" s="90">
        <v>1</v>
      </c>
      <c r="E85" s="77"/>
    </row>
    <row r="86" spans="1:5" ht="18.5" x14ac:dyDescent="0.45">
      <c r="A86" s="105">
        <v>202201258</v>
      </c>
      <c r="B86" s="55" t="s">
        <v>637</v>
      </c>
      <c r="C86" t="str">
        <f>VLOOKUP(B86,summary!$A$5:$B$5006,2,0)</f>
        <v xml:space="preserve">Fresh Soursop 红毛榴莲 </v>
      </c>
      <c r="D86" s="90">
        <v>2</v>
      </c>
      <c r="E86" s="77"/>
    </row>
    <row r="87" spans="1:5" ht="18.5" x14ac:dyDescent="0.45">
      <c r="A87" s="105">
        <v>202201258</v>
      </c>
      <c r="B87" s="55" t="s">
        <v>660</v>
      </c>
      <c r="C87" t="str">
        <f>VLOOKUP(B87,summary!$A$5:$B$5006,2,0)</f>
        <v>Chendol浆咯</v>
      </c>
      <c r="D87" s="90">
        <v>2</v>
      </c>
      <c r="E87" s="77"/>
    </row>
    <row r="88" spans="1:5" ht="18.5" x14ac:dyDescent="0.45">
      <c r="A88" s="105">
        <v>202201258</v>
      </c>
      <c r="B88" s="55" t="s">
        <v>295</v>
      </c>
      <c r="C88" t="str">
        <f>VLOOKUP(B88,summary!$A$5:$B$5006,2,0)</f>
        <v>Selaseh (Basil Seed) 青蛙蛋</v>
      </c>
      <c r="D88" s="90">
        <v>3</v>
      </c>
      <c r="E88" s="77"/>
    </row>
    <row r="89" spans="1:5" ht="18.5" x14ac:dyDescent="0.45">
      <c r="A89" s="105">
        <v>202201258</v>
      </c>
      <c r="B89" s="55" t="s">
        <v>566</v>
      </c>
      <c r="C89" t="str">
        <f>VLOOKUP(B89,summary!$A$5:$B$5006,2,0)</f>
        <v>Lime 酸甘</v>
      </c>
      <c r="D89" s="90">
        <v>2</v>
      </c>
      <c r="E89" s="77"/>
    </row>
    <row r="90" spans="1:5" ht="18.5" x14ac:dyDescent="0.45">
      <c r="A90" s="105">
        <v>202201258</v>
      </c>
      <c r="B90" s="55" t="s">
        <v>563</v>
      </c>
      <c r="C90" t="str">
        <f>VLOOKUP(B90,summary!$A$5:$B$5006,2,0)</f>
        <v>Yam 芋头</v>
      </c>
      <c r="D90" s="90">
        <v>3</v>
      </c>
      <c r="E90" s="77"/>
    </row>
    <row r="91" spans="1:5" ht="18.5" x14ac:dyDescent="0.45">
      <c r="A91" s="105">
        <v>202201259</v>
      </c>
      <c r="B91" s="55" t="s">
        <v>646</v>
      </c>
      <c r="C91" t="str">
        <f>VLOOKUP(B91,summary!$A$5:$B$5006,2,0)</f>
        <v>Durian Puree 榴莲</v>
      </c>
      <c r="D91" s="90">
        <v>1</v>
      </c>
      <c r="E91" s="77"/>
    </row>
    <row r="92" spans="1:5" ht="18.5" x14ac:dyDescent="0.45">
      <c r="A92" s="105">
        <v>202201259</v>
      </c>
      <c r="B92" s="55" t="s">
        <v>347</v>
      </c>
      <c r="C92" t="str">
        <f>VLOOKUP(B92,summary!$A$5:$B$5006,2,0)</f>
        <v>Small Sago 小丸</v>
      </c>
      <c r="D92" s="90">
        <v>1</v>
      </c>
      <c r="E92" s="77"/>
    </row>
    <row r="93" spans="1:5" ht="18.5" x14ac:dyDescent="0.45">
      <c r="A93" s="105">
        <v>202201259</v>
      </c>
      <c r="B93" s="55" t="s">
        <v>322</v>
      </c>
      <c r="C93" t="str">
        <f>VLOOKUP(B93,summary!$A$5:$B$5006,2,0)</f>
        <v>Split Green Mung Bean豆畔</v>
      </c>
      <c r="D93" s="90">
        <v>1</v>
      </c>
      <c r="E93" s="77"/>
    </row>
    <row r="94" spans="1:5" ht="18.5" x14ac:dyDescent="0.45">
      <c r="A94" s="105">
        <v>202201259</v>
      </c>
      <c r="B94" s="55" t="s">
        <v>289</v>
      </c>
      <c r="C94" t="str">
        <f>VLOOKUP(B94,summary!$A$5:$B$5006,2,0)</f>
        <v>Atap Seeds in Syrup亚嗒子</v>
      </c>
      <c r="D94" s="90">
        <v>1</v>
      </c>
      <c r="E94" s="77"/>
    </row>
    <row r="95" spans="1:5" ht="18.5" x14ac:dyDescent="0.45">
      <c r="A95" s="105">
        <v>202201259</v>
      </c>
      <c r="B95" s="55" t="s">
        <v>660</v>
      </c>
      <c r="C95" t="str">
        <f>VLOOKUP(B95,summary!$A$5:$B$5006,2,0)</f>
        <v>Chendol浆咯</v>
      </c>
      <c r="D95" s="90">
        <v>1</v>
      </c>
      <c r="E95" s="77"/>
    </row>
    <row r="96" spans="1:5" ht="18.5" x14ac:dyDescent="0.45">
      <c r="A96" s="105">
        <v>202201259</v>
      </c>
      <c r="B96" s="55" t="s">
        <v>377</v>
      </c>
      <c r="C96" t="str">
        <f>VLOOKUP(B96,summary!$A$5:$B$5006,2,0)</f>
        <v>Bean Curd Sheet 腐竹</v>
      </c>
      <c r="D96" s="90">
        <v>10</v>
      </c>
      <c r="E96" s="77"/>
    </row>
    <row r="97" spans="1:5" ht="18.5" x14ac:dyDescent="0.45">
      <c r="A97" s="105">
        <v>202201259</v>
      </c>
      <c r="B97" s="55" t="s">
        <v>537</v>
      </c>
      <c r="C97" t="str">
        <f>VLOOKUP(B97,summary!$A$5:$B$5006,2,0)</f>
        <v>Fine Sugar 白糖</v>
      </c>
      <c r="D97" s="90">
        <v>2</v>
      </c>
      <c r="E97" s="77"/>
    </row>
    <row r="98" spans="1:5" ht="18.5" x14ac:dyDescent="0.45">
      <c r="A98" s="105">
        <v>202201259</v>
      </c>
      <c r="B98" s="55" t="s">
        <v>559</v>
      </c>
      <c r="C98" t="str">
        <f>VLOOKUP(B98,summary!$A$5:$B$5006,2,0)</f>
        <v>Sweet Potato 番薯</v>
      </c>
      <c r="D98" s="90">
        <v>25</v>
      </c>
      <c r="E98" s="77"/>
    </row>
    <row r="99" spans="1:5" ht="18.5" customHeight="1" x14ac:dyDescent="0.45">
      <c r="A99" s="105">
        <v>202201259</v>
      </c>
      <c r="B99" s="55" t="s">
        <v>470</v>
      </c>
      <c r="C99" t="str">
        <f>VLOOKUP(B99,summary!$A$5:$B$5006,2,0)</f>
        <v>Carnation Milk三花淡奶水</v>
      </c>
      <c r="D99" s="90">
        <v>1</v>
      </c>
      <c r="E99" s="77"/>
    </row>
    <row r="100" spans="1:5" ht="18.5" customHeight="1" x14ac:dyDescent="0.45">
      <c r="A100" s="105">
        <v>202201259</v>
      </c>
      <c r="B100" s="55" t="s">
        <v>533</v>
      </c>
      <c r="C100" t="str">
        <f>VLOOKUP(B100,summary!$A$5:$B$5006,2,0)</f>
        <v>Brown Sugar 黑糖</v>
      </c>
      <c r="D100" s="90">
        <v>1</v>
      </c>
      <c r="E100" s="77"/>
    </row>
    <row r="101" spans="1:5" ht="18.5" customHeight="1" x14ac:dyDescent="0.45">
      <c r="A101" s="105">
        <v>202201259</v>
      </c>
      <c r="B101" s="55" t="s">
        <v>547</v>
      </c>
      <c r="C101" t="str">
        <f>VLOOKUP(B101,summary!$A$5:$B$5006,2,0)</f>
        <v>Coconut Sugar椰糖</v>
      </c>
      <c r="D101" s="90">
        <v>1</v>
      </c>
      <c r="E101" s="77"/>
    </row>
    <row r="102" spans="1:5" ht="18.5" customHeight="1" x14ac:dyDescent="0.45">
      <c r="A102" s="105">
        <v>202201260</v>
      </c>
      <c r="B102" s="55" t="s">
        <v>537</v>
      </c>
      <c r="C102" t="str">
        <f>VLOOKUP(B102,summary!$A$5:$B$5006,2,0)</f>
        <v>Fine Sugar 白糖</v>
      </c>
      <c r="D102" s="90">
        <v>2</v>
      </c>
      <c r="E102" s="77"/>
    </row>
    <row r="103" spans="1:5" ht="18.5" customHeight="1" x14ac:dyDescent="0.45">
      <c r="A103" s="105">
        <v>202201261</v>
      </c>
      <c r="B103" s="55" t="s">
        <v>646</v>
      </c>
      <c r="C103" t="str">
        <f>VLOOKUP(B103,summary!$A$5:$B$5006,2,0)</f>
        <v>Durian Puree 榴莲</v>
      </c>
      <c r="D103" s="90">
        <v>1</v>
      </c>
      <c r="E103" s="77"/>
    </row>
    <row r="104" spans="1:5" ht="18.5" customHeight="1" x14ac:dyDescent="0.45">
      <c r="A104" s="105">
        <v>202201261</v>
      </c>
      <c r="B104" s="55" t="s">
        <v>200</v>
      </c>
      <c r="C104" t="str">
        <f>VLOOKUP(B104,summary!$A$5:$B$5006,2,0)</f>
        <v>Tadpole蝌蚪</v>
      </c>
      <c r="D104" s="90">
        <v>1</v>
      </c>
      <c r="E104" s="77"/>
    </row>
    <row r="105" spans="1:5" ht="18.5" customHeight="1" x14ac:dyDescent="0.45">
      <c r="A105" s="105">
        <v>202201261</v>
      </c>
      <c r="B105" s="55" t="s">
        <v>294</v>
      </c>
      <c r="C105" t="str">
        <f>VLOOKUP(B105,summary!$A$5:$B$5006,2,0)</f>
        <v>Chin Chow  仙 草</v>
      </c>
      <c r="D105" s="90">
        <v>1</v>
      </c>
      <c r="E105" s="77"/>
    </row>
    <row r="106" spans="1:5" ht="18.5" customHeight="1" x14ac:dyDescent="0.45">
      <c r="A106" s="105">
        <v>202201261</v>
      </c>
      <c r="B106" s="55" t="s">
        <v>299</v>
      </c>
      <c r="C106" t="str">
        <f>VLOOKUP(B106,summary!$A$5:$B$5006,2,0)</f>
        <v>Red Bean红豆</v>
      </c>
      <c r="D106" s="90">
        <v>1</v>
      </c>
      <c r="E106" s="77"/>
    </row>
    <row r="107" spans="1:5" ht="18.5" customHeight="1" x14ac:dyDescent="0.45">
      <c r="A107" s="105">
        <v>202201261</v>
      </c>
      <c r="B107" s="55" t="s">
        <v>433</v>
      </c>
      <c r="C107" t="str">
        <f>VLOOKUP(B107,summary!$A$5:$B$5006,2,0)</f>
        <v>Sea Coconut海底椰</v>
      </c>
      <c r="D107" s="90">
        <v>1</v>
      </c>
      <c r="E107" s="77"/>
    </row>
    <row r="108" spans="1:5" ht="18.5" customHeight="1" x14ac:dyDescent="0.45">
      <c r="A108" s="105">
        <v>202201261</v>
      </c>
      <c r="B108" s="55" t="s">
        <v>461</v>
      </c>
      <c r="C108" t="str">
        <f>VLOOKUP(B108,summary!$A$5:$B$5006,2,0)</f>
        <v>Whole Corn玉米粒</v>
      </c>
      <c r="D108" s="78">
        <v>1</v>
      </c>
      <c r="E108" s="77"/>
    </row>
    <row r="109" spans="1:5" ht="18.5" customHeight="1" x14ac:dyDescent="0.45">
      <c r="A109" s="105">
        <v>202201261</v>
      </c>
      <c r="B109" s="55" t="s">
        <v>559</v>
      </c>
      <c r="C109" t="str">
        <f>VLOOKUP(B109,summary!$A$5:$B$5006,2,0)</f>
        <v>Sweet Potato 番薯</v>
      </c>
      <c r="D109" s="78">
        <v>10</v>
      </c>
      <c r="E109" s="77"/>
    </row>
    <row r="110" spans="1:5" ht="18.5" customHeight="1" x14ac:dyDescent="0.45">
      <c r="A110" s="105">
        <v>202201261</v>
      </c>
      <c r="B110" s="55" t="s">
        <v>565</v>
      </c>
      <c r="C110" t="str">
        <f>VLOOKUP(B110,summary!$A$5:$B$5006,2,0)</f>
        <v>Pandan Leaf 班兰叶</v>
      </c>
      <c r="D110" s="78">
        <v>3</v>
      </c>
      <c r="E110" s="77"/>
    </row>
    <row r="111" spans="1:5" ht="18.5" customHeight="1" x14ac:dyDescent="0.45">
      <c r="A111" s="105">
        <v>202201262</v>
      </c>
      <c r="B111" s="55" t="s">
        <v>289</v>
      </c>
      <c r="C111" t="str">
        <f>VLOOKUP(B111,summary!$A$5:$B$5006,2,0)</f>
        <v>Atap Seeds in Syrup亚嗒子</v>
      </c>
      <c r="D111" s="78">
        <v>2</v>
      </c>
      <c r="E111" s="77"/>
    </row>
    <row r="112" spans="1:5" ht="18.5" customHeight="1" x14ac:dyDescent="0.45">
      <c r="A112" s="105">
        <v>202201262</v>
      </c>
      <c r="B112" s="55" t="s">
        <v>314</v>
      </c>
      <c r="C112" t="str">
        <f>VLOOKUP(B112,summary!$A$5:$B$5006,2,0)</f>
        <v>Green Bean 绿豆</v>
      </c>
      <c r="D112" s="78">
        <v>1</v>
      </c>
      <c r="E112" s="77"/>
    </row>
    <row r="113" spans="1:5" ht="18.5" customHeight="1" x14ac:dyDescent="0.45">
      <c r="A113" s="105">
        <v>202201262</v>
      </c>
      <c r="B113" s="78" t="s">
        <v>351</v>
      </c>
      <c r="C113" t="str">
        <f>VLOOKUP(B113,summary!$A$5:$B$5006,2,0)</f>
        <v>Dried Longan 龙眼干</v>
      </c>
      <c r="D113" s="78">
        <v>3</v>
      </c>
      <c r="E113" s="77"/>
    </row>
    <row r="114" spans="1:5" ht="18.5" customHeight="1" x14ac:dyDescent="0.45">
      <c r="A114" s="105">
        <v>202201262</v>
      </c>
      <c r="B114" s="55" t="s">
        <v>458</v>
      </c>
      <c r="C114" t="str">
        <f>VLOOKUP(B114,summary!$A$5:$B$5006,2,0)</f>
        <v>Cream Corn玉米浆</v>
      </c>
      <c r="D114" s="78">
        <v>1</v>
      </c>
      <c r="E114" s="77"/>
    </row>
    <row r="115" spans="1:5" ht="18.5" customHeight="1" x14ac:dyDescent="0.45">
      <c r="A115" s="105">
        <v>202201262</v>
      </c>
      <c r="B115" s="55" t="s">
        <v>461</v>
      </c>
      <c r="C115" t="str">
        <f>VLOOKUP(B115,summary!$A$5:$B$5006,2,0)</f>
        <v>Whole Corn玉米粒</v>
      </c>
      <c r="D115" s="78">
        <v>1</v>
      </c>
      <c r="E115" s="77"/>
    </row>
    <row r="116" spans="1:5" ht="18.5" customHeight="1" x14ac:dyDescent="0.45">
      <c r="A116" s="105">
        <v>202201262</v>
      </c>
      <c r="B116" s="55" t="s">
        <v>299</v>
      </c>
      <c r="C116" t="str">
        <f>VLOOKUP(B116,summary!$A$5:$B$5006,2,0)</f>
        <v>Red Bean红豆</v>
      </c>
      <c r="D116" s="78">
        <v>4</v>
      </c>
      <c r="E116" s="77"/>
    </row>
    <row r="117" spans="1:5" ht="18.5" customHeight="1" x14ac:dyDescent="0.45">
      <c r="A117" s="105">
        <v>202201262</v>
      </c>
      <c r="B117" s="55" t="s">
        <v>322</v>
      </c>
      <c r="C117" t="str">
        <f>VLOOKUP(B117,summary!$A$5:$B$5006,2,0)</f>
        <v>Split Green Mung Bean豆畔</v>
      </c>
      <c r="D117" s="78">
        <v>3</v>
      </c>
      <c r="E117" s="77"/>
    </row>
    <row r="118" spans="1:5" ht="18.5" customHeight="1" x14ac:dyDescent="0.45">
      <c r="A118" s="105">
        <v>202201262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customHeight="1" x14ac:dyDescent="0.45">
      <c r="A119" s="105">
        <v>202201262</v>
      </c>
      <c r="B119" s="55" t="s">
        <v>340</v>
      </c>
      <c r="C119" t="str">
        <f>VLOOKUP(B119,summary!$A$5:$B$5006,2,0)</f>
        <v>Pearl Barley 薏米</v>
      </c>
      <c r="D119" s="78">
        <v>1</v>
      </c>
      <c r="E119" s="77"/>
    </row>
    <row r="120" spans="1:5" ht="18.5" customHeight="1" x14ac:dyDescent="0.45">
      <c r="A120" s="105">
        <v>202201262</v>
      </c>
      <c r="B120" s="55" t="s">
        <v>269</v>
      </c>
      <c r="C120" t="str">
        <f>VLOOKUP(B120,summary!$A$5:$B$5006,2,0)</f>
        <v>Potato Starch 风车粉</v>
      </c>
      <c r="D120" s="78">
        <v>3</v>
      </c>
      <c r="E120" s="77"/>
    </row>
    <row r="121" spans="1:5" ht="18.5" customHeight="1" x14ac:dyDescent="0.45">
      <c r="A121" s="105">
        <v>202201262</v>
      </c>
      <c r="B121" s="55" t="s">
        <v>252</v>
      </c>
      <c r="C121" t="str">
        <f>VLOOKUP(B121,summary!$A$5:$B$5006,2,0)</f>
        <v>Sweet Potato Powder番薯粉</v>
      </c>
      <c r="D121" s="78">
        <v>1</v>
      </c>
      <c r="E121" s="77"/>
    </row>
    <row r="122" spans="1:5" ht="18.5" customHeight="1" x14ac:dyDescent="0.45">
      <c r="A122" s="105">
        <v>202201263</v>
      </c>
      <c r="B122" s="55" t="s">
        <v>558</v>
      </c>
      <c r="C122" t="str">
        <f>VLOOKUP(B122,summary!$A$5:$B$5006,2,0)</f>
        <v>Tapioca木薯</v>
      </c>
      <c r="D122" s="78">
        <v>10</v>
      </c>
      <c r="E122" s="77"/>
    </row>
    <row r="123" spans="1:5" ht="18.5" customHeight="1" x14ac:dyDescent="0.45">
      <c r="A123" s="105">
        <v>202201263</v>
      </c>
      <c r="B123" s="55" t="s">
        <v>495</v>
      </c>
      <c r="C123" t="str">
        <f>VLOOKUP(B123,summary!$A$5:$B$5006,2,0)</f>
        <v>Coconut Milk 椰浆</v>
      </c>
      <c r="D123" s="78">
        <v>1</v>
      </c>
      <c r="E123" s="77"/>
    </row>
    <row r="124" spans="1:5" ht="18.5" customHeight="1" x14ac:dyDescent="0.45">
      <c r="A124" s="105">
        <v>202201263</v>
      </c>
      <c r="B124" s="55" t="s">
        <v>458</v>
      </c>
      <c r="C124" t="str">
        <f>VLOOKUP(B124,summary!$A$5:$B$5006,2,0)</f>
        <v>Cream Corn玉米浆</v>
      </c>
      <c r="D124" s="78">
        <v>1</v>
      </c>
      <c r="E124" s="77"/>
    </row>
    <row r="125" spans="1:5" ht="18.5" customHeight="1" x14ac:dyDescent="0.45">
      <c r="A125" s="105">
        <v>202201263</v>
      </c>
      <c r="B125" s="55" t="s">
        <v>291</v>
      </c>
      <c r="C125" t="str">
        <f>VLOOKUP(B125,summary!$A$5:$B$5006,2,0)</f>
        <v>Atap Seeds in Syrup亚嗒子</v>
      </c>
      <c r="D125" s="78">
        <v>2</v>
      </c>
      <c r="E125" s="77"/>
    </row>
    <row r="126" spans="1:5" ht="18.5" customHeight="1" x14ac:dyDescent="0.45">
      <c r="A126" s="105">
        <v>202201263</v>
      </c>
      <c r="B126" s="55" t="s">
        <v>299</v>
      </c>
      <c r="C126" t="str">
        <f>VLOOKUP(B126,summary!$A$5:$B$5006,2,0)</f>
        <v>Red Bean红豆</v>
      </c>
      <c r="D126" s="78">
        <v>3</v>
      </c>
      <c r="E126" s="77"/>
    </row>
    <row r="127" spans="1:5" ht="18.5" customHeight="1" x14ac:dyDescent="0.45">
      <c r="A127" s="105">
        <v>202201264</v>
      </c>
      <c r="B127" s="55" t="s">
        <v>294</v>
      </c>
      <c r="C127" t="str">
        <f>VLOOKUP(B127,summary!$A$5:$B$5006,2,0)</f>
        <v>Chin Chow  仙 草</v>
      </c>
      <c r="D127" s="78">
        <v>5</v>
      </c>
      <c r="E127" s="77"/>
    </row>
    <row r="128" spans="1:5" ht="18.5" customHeight="1" x14ac:dyDescent="0.45">
      <c r="A128" s="105">
        <v>202201264</v>
      </c>
      <c r="B128" s="55" t="s">
        <v>340</v>
      </c>
      <c r="C128" t="str">
        <f>VLOOKUP(B128,summary!$A$5:$B$5006,2,0)</f>
        <v>Pearl Barley 薏米</v>
      </c>
      <c r="D128" s="78">
        <v>2</v>
      </c>
      <c r="E128" s="77"/>
    </row>
    <row r="129" spans="1:5" ht="18.5" customHeight="1" x14ac:dyDescent="0.45">
      <c r="A129" s="105">
        <v>202201264</v>
      </c>
      <c r="B129" s="55" t="s">
        <v>660</v>
      </c>
      <c r="C129" t="str">
        <f>VLOOKUP(B129,summary!$A$5:$B$5006,2,0)</f>
        <v>Chendol浆咯</v>
      </c>
      <c r="D129" s="78">
        <v>1</v>
      </c>
      <c r="E129" s="77"/>
    </row>
    <row r="130" spans="1:5" ht="18.5" customHeight="1" x14ac:dyDescent="0.45">
      <c r="A130" s="105">
        <v>202201264</v>
      </c>
      <c r="B130" s="55" t="s">
        <v>501</v>
      </c>
      <c r="C130" t="str">
        <f>VLOOKUP(B130,summary!$A$5:$B$5006,2,0)</f>
        <v>Coconut Milk 椰浆</v>
      </c>
      <c r="D130" s="78">
        <v>1</v>
      </c>
      <c r="E130" s="77"/>
    </row>
    <row r="131" spans="1:5" ht="18.5" customHeight="1" x14ac:dyDescent="0.45">
      <c r="A131" s="105">
        <v>202201264</v>
      </c>
      <c r="B131" s="55" t="s">
        <v>458</v>
      </c>
      <c r="C131" t="str">
        <f>VLOOKUP(B131,summary!$A$5:$B$5006,2,0)</f>
        <v>Cream Corn玉米浆</v>
      </c>
      <c r="D131" s="78">
        <v>1</v>
      </c>
      <c r="E131" s="77"/>
    </row>
    <row r="132" spans="1:5" ht="18.5" customHeight="1" x14ac:dyDescent="0.45">
      <c r="A132" s="105">
        <v>202201264</v>
      </c>
      <c r="B132" s="55" t="s">
        <v>433</v>
      </c>
      <c r="C132" t="str">
        <f>VLOOKUP(B132,summary!$A$5:$B$5006,2,0)</f>
        <v>Sea Coconut海底椰</v>
      </c>
      <c r="D132" s="78">
        <v>1</v>
      </c>
      <c r="E132" s="77"/>
    </row>
    <row r="133" spans="1:5" ht="18.5" customHeight="1" x14ac:dyDescent="0.45">
      <c r="A133" s="105">
        <v>202201264</v>
      </c>
      <c r="B133" s="55" t="s">
        <v>436</v>
      </c>
      <c r="C133" t="str">
        <f>VLOOKUP(B133,summary!$A$5:$B$5006,2,0)</f>
        <v>Nata De Coco椰果芊 15mm</v>
      </c>
      <c r="D133" s="78">
        <v>1</v>
      </c>
      <c r="E133" s="77"/>
    </row>
    <row r="134" spans="1:5" ht="18.5" customHeight="1" x14ac:dyDescent="0.45">
      <c r="A134" s="105">
        <v>202201265</v>
      </c>
      <c r="B134" s="55" t="s">
        <v>331</v>
      </c>
      <c r="C134" t="str">
        <f>VLOOKUP(B134,summary!$A$5:$B$5006,2,0)</f>
        <v>Black Glutinous Rice 黑糯米</v>
      </c>
      <c r="D134" s="78">
        <v>1</v>
      </c>
      <c r="E134" s="77"/>
    </row>
    <row r="135" spans="1:5" ht="18.5" customHeight="1" x14ac:dyDescent="0.45">
      <c r="A135" s="105">
        <v>202201265</v>
      </c>
      <c r="B135" s="55" t="s">
        <v>347</v>
      </c>
      <c r="C135" t="str">
        <f>VLOOKUP(B135,summary!$A$5:$B$5006,2,0)</f>
        <v>Small Sago 小丸</v>
      </c>
      <c r="D135" s="78">
        <v>1</v>
      </c>
      <c r="E135" s="77"/>
    </row>
    <row r="136" spans="1:5" ht="18.5" customHeight="1" x14ac:dyDescent="0.45">
      <c r="A136" s="105">
        <v>202201265</v>
      </c>
      <c r="B136" s="55" t="s">
        <v>338</v>
      </c>
      <c r="C136" t="str">
        <f>VLOOKUP(B136,summary!$A$5:$B$5006,2,0)</f>
        <v>White Wheat 大麦</v>
      </c>
      <c r="D136" s="78">
        <v>1</v>
      </c>
      <c r="E136" s="77"/>
    </row>
    <row r="137" spans="1:5" ht="18.5" customHeight="1" x14ac:dyDescent="0.45">
      <c r="A137" s="105">
        <v>202201265</v>
      </c>
      <c r="B137" s="55" t="s">
        <v>335</v>
      </c>
      <c r="C137" t="str">
        <f>VLOOKUP(B137,summary!$A$5:$B$5006,2,0)</f>
        <v>White Glutinous Rice白糯米</v>
      </c>
      <c r="D137" s="78">
        <v>1</v>
      </c>
      <c r="E137" s="77"/>
    </row>
    <row r="138" spans="1:5" ht="18.5" customHeight="1" x14ac:dyDescent="0.45">
      <c r="A138" s="105">
        <v>202201265</v>
      </c>
      <c r="B138" s="55" t="s">
        <v>341</v>
      </c>
      <c r="C138" t="str">
        <f>VLOOKUP(B138,summary!$A$5:$B$5006,2,0)</f>
        <v>Pearl Barley 薏米</v>
      </c>
      <c r="D138" s="78">
        <v>1</v>
      </c>
      <c r="E138" s="77"/>
    </row>
    <row r="139" spans="1:5" ht="18.5" customHeight="1" x14ac:dyDescent="0.45">
      <c r="A139" s="105">
        <v>202201265</v>
      </c>
      <c r="B139" s="55" t="s">
        <v>537</v>
      </c>
      <c r="C139" t="str">
        <f>VLOOKUP(B139,summary!$A$5:$B$5006,2,0)</f>
        <v>Fine Sugar 白糖</v>
      </c>
      <c r="D139" s="78">
        <v>1</v>
      </c>
      <c r="E139" s="77"/>
    </row>
    <row r="140" spans="1:5" ht="18.5" customHeight="1" x14ac:dyDescent="0.45">
      <c r="A140" s="105">
        <v>202201266</v>
      </c>
      <c r="B140" s="55" t="s">
        <v>687</v>
      </c>
      <c r="C140" t="str">
        <f>VLOOKUP(B140,summary!$A$5:$B$5006,2,0)</f>
        <v>Sweet Potato Q - Orange番薯粉圆</v>
      </c>
      <c r="D140" s="78">
        <v>1</v>
      </c>
      <c r="E140" s="77"/>
    </row>
    <row r="141" spans="1:5" ht="18.5" customHeight="1" x14ac:dyDescent="0.45">
      <c r="A141" s="105">
        <v>202201266</v>
      </c>
      <c r="B141" s="55" t="s">
        <v>692</v>
      </c>
      <c r="C141" t="str">
        <f>VLOOKUP(B141,summary!$A$5:$B$5006,2,0)</f>
        <v>Taro Q - White芋头粉圆</v>
      </c>
      <c r="D141" s="78">
        <v>2</v>
      </c>
      <c r="E141" s="77"/>
    </row>
    <row r="142" spans="1:5" ht="18.5" customHeight="1" x14ac:dyDescent="0.45">
      <c r="A142" s="105">
        <v>202201266</v>
      </c>
      <c r="B142" s="55" t="s">
        <v>690</v>
      </c>
      <c r="C142" t="str">
        <f>VLOOKUP(B142,summary!$A$5:$B$5006,2,0)</f>
        <v>Sweet Potato Q - Purple紫番薯粉圆</v>
      </c>
      <c r="D142" s="78">
        <v>2</v>
      </c>
      <c r="E142" s="77"/>
    </row>
    <row r="143" spans="1:5" ht="18.5" customHeight="1" x14ac:dyDescent="0.45">
      <c r="A143" s="105">
        <v>202201266</v>
      </c>
      <c r="B143" s="55" t="s">
        <v>243</v>
      </c>
      <c r="C143" t="str">
        <f>VLOOKUP(B143,summary!$A$5:$B$5006,2,0)</f>
        <v>Herbal Jelly Powder</v>
      </c>
      <c r="D143" s="78">
        <v>5</v>
      </c>
      <c r="E143" s="77"/>
    </row>
    <row r="144" spans="1:5" ht="18.5" customHeight="1" x14ac:dyDescent="0.45">
      <c r="A144" s="105">
        <v>202201266</v>
      </c>
      <c r="B144" s="55" t="s">
        <v>433</v>
      </c>
      <c r="C144" t="str">
        <f>VLOOKUP(B144,summary!$A$5:$B$5006,2,0)</f>
        <v>Sea Coconut海底椰</v>
      </c>
      <c r="D144" s="78">
        <v>3</v>
      </c>
      <c r="E144" s="77"/>
    </row>
    <row r="145" spans="1:5" ht="18.5" customHeight="1" x14ac:dyDescent="0.45">
      <c r="A145" s="105">
        <v>202201266</v>
      </c>
      <c r="B145" s="55" t="s">
        <v>441</v>
      </c>
      <c r="C145" t="str">
        <f>VLOOKUP(B145,summary!$A$5:$B$5006,2,0)</f>
        <v>Longan in Syrup龙眼</v>
      </c>
      <c r="D145" s="78">
        <v>2</v>
      </c>
      <c r="E145" s="77"/>
    </row>
    <row r="146" spans="1:5" ht="18.5" customHeight="1" x14ac:dyDescent="0.45">
      <c r="A146" s="105">
        <v>202201267</v>
      </c>
      <c r="B146" s="55" t="s">
        <v>310</v>
      </c>
      <c r="C146" t="str">
        <f>VLOOKUP(B146,summary!$A$5:$B$5006,2,0)</f>
        <v>Chia Tao赤豆</v>
      </c>
      <c r="D146" s="78">
        <v>1</v>
      </c>
      <c r="E146" s="77"/>
    </row>
    <row r="147" spans="1:5" ht="18.5" customHeight="1" x14ac:dyDescent="0.45">
      <c r="A147" s="105">
        <v>202201267</v>
      </c>
      <c r="B147" s="55" t="s">
        <v>314</v>
      </c>
      <c r="C147" t="str">
        <f>VLOOKUP(B147,summary!$A$5:$B$5006,2,0)</f>
        <v>Green Bean 绿豆</v>
      </c>
      <c r="D147" s="78">
        <v>2</v>
      </c>
      <c r="E147" s="77"/>
    </row>
    <row r="148" spans="1:5" ht="18.5" customHeight="1" x14ac:dyDescent="0.45">
      <c r="A148" s="105">
        <v>202201267</v>
      </c>
      <c r="B148" s="55" t="s">
        <v>368</v>
      </c>
      <c r="C148" t="str">
        <f>VLOOKUP(B148,summary!$A$5:$B$5006,2,0)</f>
        <v>GingKo Nut白果粒</v>
      </c>
      <c r="D148" s="78">
        <v>4</v>
      </c>
      <c r="E148" s="77"/>
    </row>
    <row r="149" spans="1:5" ht="18.5" customHeight="1" x14ac:dyDescent="0.45">
      <c r="A149" s="105">
        <v>202201267</v>
      </c>
      <c r="B149" s="55" t="s">
        <v>331</v>
      </c>
      <c r="C149" t="str">
        <f>VLOOKUP(B149,summary!$A$5:$B$5006,2,0)</f>
        <v>Black Glutinous Rice 黑糯米</v>
      </c>
      <c r="D149" s="78">
        <v>2</v>
      </c>
      <c r="E149" s="77"/>
    </row>
    <row r="150" spans="1:5" ht="18.5" customHeight="1" x14ac:dyDescent="0.45">
      <c r="A150" s="105">
        <v>202201267</v>
      </c>
      <c r="B150" s="55" t="s">
        <v>537</v>
      </c>
      <c r="C150" t="str">
        <f>VLOOKUP(B150,summary!$A$5:$B$5006,2,0)</f>
        <v>Fine Sugar 白糖</v>
      </c>
      <c r="D150" s="78">
        <v>1</v>
      </c>
      <c r="E150" s="77"/>
    </row>
    <row r="151" spans="1:5" ht="18.5" customHeight="1" x14ac:dyDescent="0.45">
      <c r="A151" s="105">
        <v>202201268</v>
      </c>
      <c r="B151" s="55" t="s">
        <v>660</v>
      </c>
      <c r="C151" t="str">
        <f>VLOOKUP(B151,summary!$A$5:$B$5006,2,0)</f>
        <v>Chendol浆咯</v>
      </c>
      <c r="D151" s="78">
        <v>1</v>
      </c>
      <c r="E151" s="77"/>
    </row>
    <row r="152" spans="1:5" ht="18.5" customHeight="1" x14ac:dyDescent="0.45">
      <c r="A152" s="105">
        <v>202201268</v>
      </c>
      <c r="B152" s="55" t="s">
        <v>299</v>
      </c>
      <c r="C152" t="str">
        <f>VLOOKUP(B152,summary!$A$5:$B$5006,2,0)</f>
        <v>Red Bean红豆</v>
      </c>
      <c r="D152" s="78">
        <v>1</v>
      </c>
      <c r="E152" s="77"/>
    </row>
    <row r="153" spans="1:5" ht="18.5" customHeight="1" x14ac:dyDescent="0.45">
      <c r="A153" s="105">
        <v>202201268</v>
      </c>
      <c r="B153" s="55" t="s">
        <v>314</v>
      </c>
      <c r="C153" t="str">
        <f>VLOOKUP(B153,summary!$A$5:$B$5006,2,0)</f>
        <v>Green Bean 绿豆</v>
      </c>
      <c r="D153" s="78">
        <v>1</v>
      </c>
      <c r="E153" s="77"/>
    </row>
    <row r="154" spans="1:5" ht="18.5" customHeight="1" x14ac:dyDescent="0.45">
      <c r="A154" s="105">
        <v>202201268</v>
      </c>
      <c r="B154" s="55" t="s">
        <v>433</v>
      </c>
      <c r="C154" t="str">
        <f>VLOOKUP(B154,summary!$A$5:$B$5006,2,0)</f>
        <v>Sea Coconut海底椰</v>
      </c>
      <c r="D154" s="78">
        <v>1</v>
      </c>
      <c r="E154" s="77"/>
    </row>
    <row r="155" spans="1:5" ht="18.5" customHeight="1" x14ac:dyDescent="0.45">
      <c r="A155" s="105">
        <v>202201268</v>
      </c>
      <c r="B155" s="55" t="s">
        <v>458</v>
      </c>
      <c r="C155" t="str">
        <f>VLOOKUP(B155,summary!$A$5:$B$5006,2,0)</f>
        <v>Cream Corn玉米浆</v>
      </c>
      <c r="D155" s="78">
        <v>1</v>
      </c>
      <c r="E155" s="77"/>
    </row>
    <row r="156" spans="1:5" ht="18.5" customHeight="1" x14ac:dyDescent="0.45">
      <c r="A156" s="105">
        <v>202201268</v>
      </c>
      <c r="B156" s="55" t="s">
        <v>530</v>
      </c>
      <c r="C156" t="str">
        <f>VLOOKUP(B156,summary!$A$5:$B$5006,2,0)</f>
        <v>Rock Sugar冰糖</v>
      </c>
      <c r="D156" s="78">
        <v>1</v>
      </c>
      <c r="E156" s="77"/>
    </row>
    <row r="157" spans="1:5" ht="18.5" customHeight="1" x14ac:dyDescent="0.45">
      <c r="A157" s="105">
        <v>202201268</v>
      </c>
      <c r="B157" s="55" t="s">
        <v>533</v>
      </c>
      <c r="C157" t="str">
        <f>VLOOKUP(B157,summary!$A$5:$B$5006,2,0)</f>
        <v>Brown Sugar 黑糖</v>
      </c>
      <c r="D157" s="78">
        <v>1</v>
      </c>
      <c r="E157" s="77"/>
    </row>
    <row r="158" spans="1:5" ht="18.5" customHeight="1" x14ac:dyDescent="0.45">
      <c r="A158" s="105">
        <v>202201268</v>
      </c>
      <c r="B158" s="55" t="s">
        <v>578</v>
      </c>
      <c r="C158" t="str">
        <f>VLOOKUP(B158,summary!$A$5:$B$5006,2,0)</f>
        <v>Yu Tiao 油条</v>
      </c>
      <c r="D158" s="78">
        <v>20</v>
      </c>
      <c r="E158" s="77"/>
    </row>
    <row r="159" spans="1:5" ht="18.5" customHeight="1" x14ac:dyDescent="0.45">
      <c r="A159" s="105">
        <v>202201268</v>
      </c>
      <c r="B159" s="55" t="s">
        <v>662</v>
      </c>
      <c r="C159" t="str">
        <f>VLOOKUP(B159,summary!$A$5:$B$5006,2,0)</f>
        <v>Coconut Sugar Syrup 椰糖汁</v>
      </c>
      <c r="D159" s="78">
        <v>4</v>
      </c>
      <c r="E159" s="77"/>
    </row>
    <row r="160" spans="1:5" ht="18.5" customHeight="1" x14ac:dyDescent="0.45">
      <c r="A160" s="105">
        <v>202201268</v>
      </c>
      <c r="B160" s="55" t="s">
        <v>441</v>
      </c>
      <c r="C160" t="str">
        <f>VLOOKUP(B160,summary!$A$5:$B$5006,2,0)</f>
        <v>Longan in Syrup龙眼</v>
      </c>
      <c r="D160" s="78">
        <v>1</v>
      </c>
      <c r="E160" s="77"/>
    </row>
    <row r="161" spans="1:5" ht="18.5" customHeight="1" x14ac:dyDescent="0.45">
      <c r="A161" s="105">
        <v>202201268</v>
      </c>
      <c r="B161" s="55" t="s">
        <v>450</v>
      </c>
      <c r="C161" t="str">
        <f>VLOOKUP(B161,summary!$A$5:$B$5006,2,0)</f>
        <v>Lychee in Syrup荔枝</v>
      </c>
      <c r="D161" s="78">
        <v>1</v>
      </c>
      <c r="E161" s="77"/>
    </row>
    <row r="162" spans="1:5" ht="18.5" customHeight="1" x14ac:dyDescent="0.45">
      <c r="A162" s="105">
        <v>202201269</v>
      </c>
      <c r="B162" s="55" t="s">
        <v>343</v>
      </c>
      <c r="C162" t="str">
        <f>VLOOKUP(B162,summary!$A$5:$B$5006,2,0)</f>
        <v>Big Sago 大丸</v>
      </c>
      <c r="D162" s="78">
        <v>1</v>
      </c>
      <c r="E162" s="77"/>
    </row>
    <row r="163" spans="1:5" ht="18.5" customHeight="1" x14ac:dyDescent="0.45">
      <c r="A163" s="105">
        <v>202201269</v>
      </c>
      <c r="B163" s="55" t="s">
        <v>200</v>
      </c>
      <c r="C163" t="str">
        <f>VLOOKUP(B163,summary!$A$5:$B$5006,2,0)</f>
        <v>Tadpole蝌蚪</v>
      </c>
      <c r="D163" s="78">
        <v>2</v>
      </c>
      <c r="E163" s="77"/>
    </row>
    <row r="164" spans="1:5" ht="18.5" customHeight="1" x14ac:dyDescent="0.45">
      <c r="A164" s="105">
        <v>202201269</v>
      </c>
      <c r="B164" s="55" t="s">
        <v>291</v>
      </c>
      <c r="C164" t="str">
        <f>VLOOKUP(B164,summary!$A$5:$B$5006,2,0)</f>
        <v>Atap Seeds in Syrup亚嗒子</v>
      </c>
      <c r="D164" s="78">
        <v>4</v>
      </c>
      <c r="E164" s="77"/>
    </row>
    <row r="165" spans="1:5" ht="18.5" customHeight="1" x14ac:dyDescent="0.45">
      <c r="A165" s="105">
        <v>202201269</v>
      </c>
      <c r="B165" s="55" t="s">
        <v>347</v>
      </c>
      <c r="C165" t="str">
        <f>VLOOKUP(B165,summary!$A$5:$B$5006,2,0)</f>
        <v>Small Sago 小丸</v>
      </c>
      <c r="D165" s="78">
        <v>1</v>
      </c>
      <c r="E165" s="77"/>
    </row>
    <row r="166" spans="1:5" ht="18.5" customHeight="1" x14ac:dyDescent="0.45">
      <c r="A166" s="105">
        <v>202201269</v>
      </c>
      <c r="B166" s="55" t="s">
        <v>335</v>
      </c>
      <c r="C166" t="str">
        <f>VLOOKUP(B166,summary!$A$5:$B$5006,2,0)</f>
        <v>White Glutinous Rice白糯米</v>
      </c>
      <c r="D166" s="78">
        <v>1</v>
      </c>
      <c r="E166" s="77"/>
    </row>
    <row r="167" spans="1:5" ht="18.5" customHeight="1" x14ac:dyDescent="0.45">
      <c r="A167" s="105">
        <v>202201269</v>
      </c>
      <c r="B167" s="55" t="s">
        <v>225</v>
      </c>
      <c r="C167" t="str">
        <f>VLOOKUP(B167,summary!$A$5:$B$5006,2,0)</f>
        <v>Agar Powder菜燕粉</v>
      </c>
      <c r="D167" s="78">
        <v>1</v>
      </c>
      <c r="E167" s="77"/>
    </row>
    <row r="168" spans="1:5" ht="18.5" customHeight="1" x14ac:dyDescent="0.45">
      <c r="A168" s="105">
        <v>202201269</v>
      </c>
      <c r="B168" s="55" t="s">
        <v>331</v>
      </c>
      <c r="C168" t="str">
        <f>VLOOKUP(B168,summary!$A$5:$B$5006,2,0)</f>
        <v>Black Glutinous Rice 黑糯米</v>
      </c>
      <c r="D168" s="78">
        <v>2</v>
      </c>
      <c r="E168" s="77"/>
    </row>
    <row r="169" spans="1:5" ht="18.5" customHeight="1" x14ac:dyDescent="0.45">
      <c r="A169" s="105">
        <v>202201269</v>
      </c>
      <c r="B169" s="55" t="s">
        <v>351</v>
      </c>
      <c r="C169" t="str">
        <f>VLOOKUP(B169,summary!$A$5:$B$5006,2,0)</f>
        <v>Dried Longan 龙眼干</v>
      </c>
      <c r="D169" s="78">
        <v>2</v>
      </c>
      <c r="E169" s="77"/>
    </row>
    <row r="170" spans="1:5" ht="18.5" customHeight="1" x14ac:dyDescent="0.45">
      <c r="A170" s="105">
        <v>202201269</v>
      </c>
      <c r="B170" s="55" t="s">
        <v>314</v>
      </c>
      <c r="C170" t="str">
        <f>VLOOKUP(B170,summary!$A$5:$B$5006,2,0)</f>
        <v>Green Bean 绿豆</v>
      </c>
      <c r="D170" s="78">
        <v>2</v>
      </c>
      <c r="E170" s="77"/>
    </row>
    <row r="171" spans="1:5" ht="18.5" customHeight="1" x14ac:dyDescent="0.45">
      <c r="A171" s="105">
        <v>202201269</v>
      </c>
      <c r="B171" s="55" t="s">
        <v>340</v>
      </c>
      <c r="C171" t="str">
        <f>VLOOKUP(B171,summary!$A$5:$B$5006,2,0)</f>
        <v>Pearl Barley 薏米</v>
      </c>
      <c r="D171" s="78">
        <v>4</v>
      </c>
      <c r="E171" s="77"/>
    </row>
    <row r="172" spans="1:5" ht="18.5" customHeight="1" x14ac:dyDescent="0.45">
      <c r="A172" s="105">
        <v>202201269</v>
      </c>
      <c r="B172" s="55" t="s">
        <v>299</v>
      </c>
      <c r="C172" t="str">
        <f>VLOOKUP(B172,summary!$A$5:$B$5006,2,0)</f>
        <v>Red Bean红豆</v>
      </c>
      <c r="D172" s="78">
        <v>4</v>
      </c>
      <c r="E172" s="77"/>
    </row>
    <row r="173" spans="1:5" ht="18.5" customHeight="1" x14ac:dyDescent="0.45">
      <c r="A173" s="105">
        <v>202201269</v>
      </c>
      <c r="B173" s="55" t="s">
        <v>322</v>
      </c>
      <c r="C173" t="str">
        <f>VLOOKUP(B173,summary!$A$5:$B$5006,2,0)</f>
        <v>Split Green Mung Bean豆畔</v>
      </c>
      <c r="D173" s="78">
        <v>3</v>
      </c>
      <c r="E173" s="77"/>
    </row>
    <row r="174" spans="1:5" ht="18.5" customHeight="1" x14ac:dyDescent="0.45">
      <c r="A174" s="105">
        <v>202201269</v>
      </c>
      <c r="B174" s="55" t="s">
        <v>359</v>
      </c>
      <c r="C174" t="str">
        <f>VLOOKUP(B174,summary!$A$5:$B$5006,2,0)</f>
        <v>Fungus黄 木耳朵</v>
      </c>
      <c r="D174" s="78">
        <v>1</v>
      </c>
      <c r="E174" s="77"/>
    </row>
    <row r="175" spans="1:5" ht="18.5" customHeight="1" x14ac:dyDescent="0.45">
      <c r="A175" s="105">
        <v>202201269</v>
      </c>
      <c r="B175" s="55" t="s">
        <v>385</v>
      </c>
      <c r="C175" t="str">
        <f>VLOOKUP(B175,summary!$A$5:$B$5006,2,0)</f>
        <v>Honey Pearl - Black 蜜糖珍珠</v>
      </c>
      <c r="D175" s="78">
        <v>1</v>
      </c>
      <c r="E175" s="77"/>
    </row>
    <row r="176" spans="1:5" ht="18.5" customHeight="1" x14ac:dyDescent="0.45">
      <c r="A176" s="105">
        <v>202201269</v>
      </c>
      <c r="B176" s="55" t="s">
        <v>493</v>
      </c>
      <c r="C176" t="str">
        <f>VLOOKUP(B176,summary!$A$5:$B$5006,2,0)</f>
        <v>Planta Margarine  牛油</v>
      </c>
      <c r="D176" s="78">
        <v>1</v>
      </c>
      <c r="E176" s="77"/>
    </row>
    <row r="177" spans="1:5" ht="18.5" customHeight="1" x14ac:dyDescent="0.45">
      <c r="A177" s="105">
        <v>202201269</v>
      </c>
      <c r="B177" s="55" t="s">
        <v>282</v>
      </c>
      <c r="C177" t="str">
        <f>VLOOKUP(B177,summary!$A$5:$B$5006,2,0)</f>
        <v>CORN STARCH玉蜀黍粉</v>
      </c>
      <c r="D177" s="78">
        <v>1</v>
      </c>
      <c r="E177" s="77"/>
    </row>
    <row r="178" spans="1:5" ht="18.5" customHeight="1" x14ac:dyDescent="0.45">
      <c r="A178" s="105">
        <v>202201269</v>
      </c>
      <c r="B178" s="55" t="s">
        <v>533</v>
      </c>
      <c r="C178" t="str">
        <f>VLOOKUP(B178,summary!$A$5:$B$5006,2,0)</f>
        <v>Brown Sugar 黑糖</v>
      </c>
      <c r="D178" s="78">
        <v>1</v>
      </c>
      <c r="E178" s="77"/>
    </row>
    <row r="179" spans="1:5" ht="18.5" customHeight="1" x14ac:dyDescent="0.45">
      <c r="A179" s="105">
        <v>202201269</v>
      </c>
      <c r="B179" s="55" t="s">
        <v>730</v>
      </c>
      <c r="C179" t="str">
        <f>VLOOKUP(B179,summary!$A$5:$B$5006,2,0)</f>
        <v>Potato Starch 风车粉</v>
      </c>
      <c r="D179" s="78">
        <v>2</v>
      </c>
      <c r="E179" s="77"/>
    </row>
    <row r="180" spans="1:5" ht="18.5" customHeight="1" x14ac:dyDescent="0.45">
      <c r="A180" s="105">
        <v>202201269</v>
      </c>
      <c r="B180" s="55" t="s">
        <v>252</v>
      </c>
      <c r="C180" t="str">
        <f>VLOOKUP(B180,summary!$A$5:$B$5006,2,0)</f>
        <v>Sweet Potato Powder番薯粉</v>
      </c>
      <c r="D180" s="55">
        <v>2</v>
      </c>
      <c r="E180" s="77"/>
    </row>
    <row r="181" spans="1:5" ht="18.5" customHeight="1" x14ac:dyDescent="0.45">
      <c r="A181" s="105">
        <v>202201269</v>
      </c>
      <c r="B181" s="55" t="s">
        <v>441</v>
      </c>
      <c r="C181" t="str">
        <f>VLOOKUP(B181,summary!$A$5:$B$5006,2,0)</f>
        <v>Longan in Syrup龙眼</v>
      </c>
      <c r="D181" s="55">
        <v>1</v>
      </c>
      <c r="E181" s="77"/>
    </row>
    <row r="182" spans="1:5" ht="18.5" customHeight="1" x14ac:dyDescent="0.45">
      <c r="A182" s="105">
        <v>202201269</v>
      </c>
      <c r="B182" s="55" t="s">
        <v>488</v>
      </c>
      <c r="C182" t="str">
        <f>VLOOKUP(B182,summary!$A$5:$B$5006,2,0)</f>
        <v>Peaches Halves 桃畔</v>
      </c>
      <c r="D182" s="55">
        <v>1</v>
      </c>
      <c r="E182" s="77"/>
    </row>
    <row r="183" spans="1:5" ht="18.5" customHeight="1" x14ac:dyDescent="0.45">
      <c r="A183" s="105">
        <v>202201269</v>
      </c>
      <c r="B183" s="55" t="s">
        <v>495</v>
      </c>
      <c r="C183" t="str">
        <f>VLOOKUP(B183,summary!$A$5:$B$5006,2,0)</f>
        <v>Coconut Milk 椰浆</v>
      </c>
      <c r="D183" s="55">
        <v>4</v>
      </c>
      <c r="E183" s="77"/>
    </row>
    <row r="184" spans="1:5" ht="18.5" customHeight="1" x14ac:dyDescent="0.45">
      <c r="A184" s="105">
        <v>202201269</v>
      </c>
      <c r="B184" s="55" t="s">
        <v>545</v>
      </c>
      <c r="C184" t="str">
        <f>VLOOKUP(B184,summary!$A$5:$B$5006,2,0)</f>
        <v>Coconut Sugar椰糖</v>
      </c>
      <c r="D184" s="55">
        <v>1</v>
      </c>
      <c r="E184" s="77"/>
    </row>
    <row r="185" spans="1:5" ht="18.5" customHeight="1" x14ac:dyDescent="0.45">
      <c r="A185" s="105">
        <v>202201269</v>
      </c>
      <c r="B185" s="55" t="s">
        <v>584</v>
      </c>
      <c r="C185" t="str">
        <f>VLOOKUP(B185,summary!$A$5:$B$5006,2,0)</f>
        <v>Food Coloring - Liquid)颜色-水</v>
      </c>
      <c r="D185" s="55">
        <v>1</v>
      </c>
      <c r="E185" s="77"/>
    </row>
    <row r="186" spans="1:5" ht="18.5" customHeight="1" x14ac:dyDescent="0.45">
      <c r="A186" s="105">
        <v>202201269</v>
      </c>
      <c r="B186" s="55" t="s">
        <v>583</v>
      </c>
      <c r="C186" t="str">
        <f>VLOOKUP(B186,summary!$A$5:$B$5006,2,0)</f>
        <v>Food Coloring - Liquid)颜色-水</v>
      </c>
      <c r="D186" s="55">
        <v>1</v>
      </c>
      <c r="E186" s="77"/>
    </row>
    <row r="187" spans="1:5" ht="18.5" customHeight="1" x14ac:dyDescent="0.45">
      <c r="A187" s="105">
        <v>202201270</v>
      </c>
      <c r="B187" s="55" t="s">
        <v>289</v>
      </c>
      <c r="C187" t="str">
        <f>VLOOKUP(B187,summary!$A$5:$B$5006,2,0)</f>
        <v>Atap Seeds in Syrup亚嗒子</v>
      </c>
      <c r="D187" s="55">
        <v>2</v>
      </c>
      <c r="E187" s="77"/>
    </row>
    <row r="188" spans="1:5" ht="18.5" customHeight="1" x14ac:dyDescent="0.45">
      <c r="A188" s="105">
        <v>202201270</v>
      </c>
      <c r="B188" s="55" t="s">
        <v>297</v>
      </c>
      <c r="C188" t="str">
        <f>VLOOKUP(B188,summary!$A$5:$B$5006,2,0)</f>
        <v>GingKo Nut (Peel off)白果仁</v>
      </c>
      <c r="D188" s="55">
        <v>1</v>
      </c>
      <c r="E188" s="77"/>
    </row>
    <row r="189" spans="1:5" ht="18.5" customHeight="1" x14ac:dyDescent="0.45">
      <c r="A189" s="105">
        <v>202201270</v>
      </c>
      <c r="B189" s="55" t="s">
        <v>305</v>
      </c>
      <c r="C189" t="str">
        <f>VLOOKUP(B189,summary!$A$5:$B$5006,2,0)</f>
        <v>Small Red Bean小红豆</v>
      </c>
      <c r="D189" s="55">
        <v>1</v>
      </c>
      <c r="E189" s="77"/>
    </row>
    <row r="190" spans="1:5" ht="18.5" customHeight="1" x14ac:dyDescent="0.45">
      <c r="A190" s="105">
        <v>202201270</v>
      </c>
      <c r="B190" s="55" t="s">
        <v>314</v>
      </c>
      <c r="C190" t="str">
        <f>VLOOKUP(B190,summary!$A$5:$B$5006,2,0)</f>
        <v>Green Bean 绿豆</v>
      </c>
      <c r="D190" s="78">
        <v>1</v>
      </c>
      <c r="E190" s="77"/>
    </row>
    <row r="191" spans="1:5" ht="18.5" customHeight="1" x14ac:dyDescent="0.45">
      <c r="A191" s="105">
        <v>202201270</v>
      </c>
      <c r="B191" s="55" t="s">
        <v>347</v>
      </c>
      <c r="C191" t="str">
        <f>VLOOKUP(B191,summary!$A$5:$B$5006,2,0)</f>
        <v>Small Sago 小丸</v>
      </c>
      <c r="D191" s="78">
        <v>1</v>
      </c>
      <c r="E191" s="77"/>
    </row>
    <row r="192" spans="1:5" ht="18.5" customHeight="1" x14ac:dyDescent="0.45">
      <c r="A192" s="105">
        <v>202201270</v>
      </c>
      <c r="B192" s="55" t="s">
        <v>565</v>
      </c>
      <c r="C192" t="str">
        <f>VLOOKUP(B192,summary!$A$5:$B$5006,2,0)</f>
        <v>Pandan Leaf 班兰叶</v>
      </c>
      <c r="D192" s="78">
        <v>1</v>
      </c>
      <c r="E192" s="77"/>
    </row>
    <row r="193" spans="1:5" ht="18.5" customHeight="1" x14ac:dyDescent="0.45">
      <c r="A193" s="105">
        <v>202201270</v>
      </c>
      <c r="B193" s="55" t="s">
        <v>533</v>
      </c>
      <c r="C193" t="str">
        <f>VLOOKUP(B193,summary!$A$5:$B$5006,2,0)</f>
        <v>Brown Sugar 黑糖</v>
      </c>
      <c r="D193" s="78">
        <v>1</v>
      </c>
      <c r="E193" s="77"/>
    </row>
    <row r="194" spans="1:5" ht="18.5" customHeight="1" x14ac:dyDescent="0.45">
      <c r="A194" s="105">
        <v>202201270</v>
      </c>
      <c r="B194" s="55" t="s">
        <v>662</v>
      </c>
      <c r="C194" t="str">
        <f>VLOOKUP(B194,summary!$A$5:$B$5006,2,0)</f>
        <v>Coconut Sugar Syrup 椰糖汁</v>
      </c>
      <c r="D194" s="78">
        <v>3</v>
      </c>
      <c r="E194" s="77"/>
    </row>
    <row r="195" spans="1:5" ht="18.5" customHeight="1" x14ac:dyDescent="0.45">
      <c r="A195" s="105">
        <v>202201270</v>
      </c>
      <c r="B195" s="55" t="s">
        <v>537</v>
      </c>
      <c r="C195" t="str">
        <f>VLOOKUP(B195,summary!$A$5:$B$5006,2,0)</f>
        <v>Fine Sugar 白糖</v>
      </c>
      <c r="D195" s="78">
        <v>2</v>
      </c>
      <c r="E195" s="77"/>
    </row>
    <row r="196" spans="1:5" ht="18.5" customHeight="1" x14ac:dyDescent="0.45">
      <c r="A196" s="105">
        <v>202201270</v>
      </c>
      <c r="B196" s="55" t="s">
        <v>667</v>
      </c>
      <c r="C196" t="str">
        <f>VLOOKUP(B196,summary!$A$5:$B$5006,2,0)</f>
        <v>Pong Thai Hai (Wet) 碰大海</v>
      </c>
      <c r="D196" s="78">
        <v>1</v>
      </c>
      <c r="E196" s="77"/>
    </row>
    <row r="197" spans="1:5" ht="18.5" customHeight="1" x14ac:dyDescent="0.45">
      <c r="A197" s="105">
        <v>202201270</v>
      </c>
      <c r="B197" s="55" t="s">
        <v>355</v>
      </c>
      <c r="C197" t="str">
        <f>VLOOKUP(B197,summary!$A$5:$B$5006,2,0)</f>
        <v>Fungus 黄木耳</v>
      </c>
      <c r="D197" s="78">
        <v>1</v>
      </c>
      <c r="E197" s="77"/>
    </row>
    <row r="198" spans="1:5" ht="18.5" customHeight="1" x14ac:dyDescent="0.45">
      <c r="A198" s="105">
        <v>202201270</v>
      </c>
      <c r="B198" s="55" t="s">
        <v>397</v>
      </c>
      <c r="C198" t="str">
        <f>VLOOKUP(B198,summary!$A$5:$B$5006,2,0)</f>
        <v>Sour Plum 酸梅（无子）</v>
      </c>
      <c r="D198" s="78">
        <v>1</v>
      </c>
      <c r="E198" s="77"/>
    </row>
    <row r="199" spans="1:5" ht="18.5" customHeight="1" x14ac:dyDescent="0.45">
      <c r="A199" s="105">
        <v>202201271</v>
      </c>
      <c r="B199" s="55" t="s">
        <v>559</v>
      </c>
      <c r="C199" t="str">
        <f>VLOOKUP(B199,summary!$A$5:$B$5006,2,0)</f>
        <v>Sweet Potato 番薯</v>
      </c>
      <c r="D199" s="78">
        <v>90</v>
      </c>
      <c r="E199" s="77"/>
    </row>
    <row r="200" spans="1:5" ht="18.5" customHeight="1" x14ac:dyDescent="0.45">
      <c r="A200" s="105">
        <v>202201272</v>
      </c>
      <c r="B200" s="55" t="s">
        <v>264</v>
      </c>
      <c r="C200" t="str">
        <f>VLOOKUP(B200,summary!$A$5:$B$5006,2,0)</f>
        <v>Tapioca Flour 茨粉</v>
      </c>
      <c r="D200" s="78">
        <v>10</v>
      </c>
      <c r="E200" s="77"/>
    </row>
    <row r="201" spans="1:5" ht="18.5" customHeight="1" x14ac:dyDescent="0.45">
      <c r="A201" s="105">
        <v>202201272</v>
      </c>
      <c r="B201" s="55" t="s">
        <v>291</v>
      </c>
      <c r="C201" t="str">
        <f>VLOOKUP(B201,summary!$A$5:$B$5006,2,0)</f>
        <v>Atap Seeds in Syrup亚嗒子</v>
      </c>
      <c r="D201" s="78">
        <v>5</v>
      </c>
      <c r="E201" s="77"/>
    </row>
    <row r="202" spans="1:5" ht="18.5" customHeight="1" x14ac:dyDescent="0.45">
      <c r="A202" s="105">
        <v>202201272</v>
      </c>
      <c r="B202" s="55" t="s">
        <v>299</v>
      </c>
      <c r="C202" t="str">
        <f>VLOOKUP(B202,summary!$A$5:$B$5006,2,0)</f>
        <v>Red Bean红豆</v>
      </c>
      <c r="D202" s="78">
        <v>5</v>
      </c>
      <c r="E202" s="77"/>
    </row>
    <row r="203" spans="1:5" ht="18.5" customHeight="1" x14ac:dyDescent="0.45">
      <c r="A203" s="105">
        <v>202201272</v>
      </c>
      <c r="B203" s="55" t="s">
        <v>314</v>
      </c>
      <c r="C203" t="str">
        <f>VLOOKUP(B203,summary!$A$5:$B$5006,2,0)</f>
        <v>Green Bean 绿豆</v>
      </c>
      <c r="D203" s="78">
        <v>3</v>
      </c>
      <c r="E203" s="77"/>
    </row>
    <row r="204" spans="1:5" ht="18.5" customHeight="1" x14ac:dyDescent="0.45">
      <c r="A204" s="105">
        <v>202201272</v>
      </c>
      <c r="B204" s="55" t="s">
        <v>331</v>
      </c>
      <c r="C204" t="str">
        <f>VLOOKUP(B204,summary!$A$5:$B$5006,2,0)</f>
        <v>Black Glutinous Rice 黑糯米</v>
      </c>
      <c r="D204" s="78">
        <v>3</v>
      </c>
      <c r="E204" s="77"/>
    </row>
    <row r="205" spans="1:5" ht="18.5" customHeight="1" x14ac:dyDescent="0.45">
      <c r="A205" s="105">
        <v>202201272</v>
      </c>
      <c r="B205" s="55" t="s">
        <v>495</v>
      </c>
      <c r="C205" t="str">
        <f>VLOOKUP(B205,summary!$A$5:$B$5006,2,0)</f>
        <v>Coconut Milk 椰浆</v>
      </c>
      <c r="D205" s="78">
        <v>2</v>
      </c>
      <c r="E205" s="77"/>
    </row>
    <row r="206" spans="1:5" ht="18.5" customHeight="1" x14ac:dyDescent="0.45">
      <c r="A206" s="105">
        <v>202201272</v>
      </c>
      <c r="B206" s="55" t="s">
        <v>533</v>
      </c>
      <c r="C206" t="str">
        <f>VLOOKUP(B206,summary!$A$5:$B$5006,2,0)</f>
        <v>Brown Sugar 黑糖</v>
      </c>
      <c r="D206" s="78">
        <v>2</v>
      </c>
      <c r="E206" s="77"/>
    </row>
    <row r="207" spans="1:5" ht="18.5" customHeight="1" x14ac:dyDescent="0.45">
      <c r="A207" s="105">
        <v>202201272</v>
      </c>
      <c r="B207" s="55" t="s">
        <v>565</v>
      </c>
      <c r="C207" t="str">
        <f>VLOOKUP(B207,summary!$A$5:$B$5006,2,0)</f>
        <v>Pandan Leaf 班兰叶</v>
      </c>
      <c r="D207" s="78">
        <v>5</v>
      </c>
      <c r="E207" s="77"/>
    </row>
    <row r="208" spans="1:5" ht="18.5" customHeight="1" x14ac:dyDescent="0.45">
      <c r="A208" s="105">
        <v>202201273</v>
      </c>
      <c r="B208" s="55" t="s">
        <v>940</v>
      </c>
      <c r="C208" t="e">
        <f>VLOOKUP(B208,summary!$A$5:$B$5006,2,0)</f>
        <v>#N/A</v>
      </c>
      <c r="D208" s="78">
        <v>2</v>
      </c>
      <c r="E208" s="77"/>
    </row>
    <row r="209" spans="1:8" ht="18.5" customHeight="1" x14ac:dyDescent="0.45">
      <c r="A209" s="105">
        <v>202201273</v>
      </c>
      <c r="B209" s="107" t="s">
        <v>900</v>
      </c>
      <c r="C209" t="str">
        <f>VLOOKUP(B209,summary!$A$5:$B$5006,2,0)</f>
        <v>CUSTOM MADE CHENDOL Chendol浆咯</v>
      </c>
      <c r="D209" s="78">
        <v>2</v>
      </c>
      <c r="E209" s="77"/>
      <c r="F209" s="106" t="s">
        <v>942</v>
      </c>
      <c r="G209" s="106"/>
      <c r="H209" s="106"/>
    </row>
    <row r="210" spans="1:8" ht="18.5" customHeight="1" x14ac:dyDescent="0.45">
      <c r="A210" s="105">
        <v>202201273</v>
      </c>
      <c r="B210" s="107" t="s">
        <v>941</v>
      </c>
      <c r="C210" t="e">
        <f>VLOOKUP(B210,summary!$A$5:$B$5006,2,0)</f>
        <v>#N/A</v>
      </c>
      <c r="D210" s="78">
        <v>5</v>
      </c>
      <c r="E210" s="77"/>
      <c r="F210" s="106" t="s">
        <v>943</v>
      </c>
      <c r="G210" s="106"/>
      <c r="H210" s="106"/>
    </row>
    <row r="211" spans="1:8" ht="18.5" customHeight="1" x14ac:dyDescent="0.45">
      <c r="A211" s="105">
        <v>202201273</v>
      </c>
      <c r="B211" s="55"/>
      <c r="C211" t="e">
        <f>VLOOKUP(B211,summary!$A$5:$B$5006,2,0)</f>
        <v>#N/A</v>
      </c>
      <c r="D211" s="78"/>
      <c r="E211" s="77"/>
    </row>
    <row r="212" spans="1:8" ht="18.5" customHeight="1" x14ac:dyDescent="0.45">
      <c r="A212" s="105">
        <v>202201273</v>
      </c>
      <c r="B212" s="55"/>
      <c r="C212" t="e">
        <f>VLOOKUP(B212,summary!$A$5:$B$5006,2,0)</f>
        <v>#N/A</v>
      </c>
      <c r="D212" s="78"/>
      <c r="E212" s="77"/>
    </row>
    <row r="213" spans="1:8" ht="18.5" customHeight="1" x14ac:dyDescent="0.45">
      <c r="A213" s="105">
        <v>202201273</v>
      </c>
      <c r="B213" s="55"/>
      <c r="C213" t="e">
        <f>VLOOKUP(B213,summary!$A$5:$B$5006,2,0)</f>
        <v>#N/A</v>
      </c>
      <c r="D213" s="78"/>
      <c r="E213" s="77"/>
    </row>
    <row r="214" spans="1:8" ht="18.5" customHeight="1" x14ac:dyDescent="0.45">
      <c r="A214" s="105">
        <v>202201273</v>
      </c>
      <c r="B214" s="55"/>
      <c r="C214" t="e">
        <f>VLOOKUP(B214,summary!$A$5:$B$5006,2,0)</f>
        <v>#N/A</v>
      </c>
      <c r="D214" s="78"/>
      <c r="E214" s="77"/>
    </row>
    <row r="215" spans="1:8" ht="18.5" customHeight="1" x14ac:dyDescent="0.45">
      <c r="A215" s="105">
        <v>202201273</v>
      </c>
      <c r="B215" s="55"/>
      <c r="C215" t="e">
        <f>VLOOKUP(B215,summary!$A$5:$B$5006,2,0)</f>
        <v>#N/A</v>
      </c>
      <c r="D215" s="78"/>
      <c r="E215" s="77"/>
    </row>
    <row r="216" spans="1:8" ht="18.5" customHeight="1" x14ac:dyDescent="0.45">
      <c r="A216" s="105">
        <v>202201273</v>
      </c>
      <c r="B216" s="55"/>
      <c r="C216" t="e">
        <f>VLOOKUP(B216,summary!$A$5:$B$5006,2,0)</f>
        <v>#N/A</v>
      </c>
      <c r="D216" s="78"/>
      <c r="E216" s="77"/>
    </row>
    <row r="217" spans="1:8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8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8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8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8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8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8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8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354" priority="24"/>
  </conditionalFormatting>
  <conditionalFormatting sqref="B54">
    <cfRule type="duplicateValues" dxfId="353" priority="25"/>
  </conditionalFormatting>
  <conditionalFormatting sqref="B78">
    <cfRule type="duplicateValues" dxfId="352" priority="17"/>
  </conditionalFormatting>
  <conditionalFormatting sqref="B78">
    <cfRule type="duplicateValues" dxfId="351" priority="18"/>
  </conditionalFormatting>
  <conditionalFormatting sqref="B82">
    <cfRule type="duplicateValues" dxfId="350" priority="15"/>
  </conditionalFormatting>
  <conditionalFormatting sqref="B82">
    <cfRule type="duplicateValues" dxfId="349" priority="16"/>
  </conditionalFormatting>
  <conditionalFormatting sqref="B76">
    <cfRule type="duplicateValues" dxfId="348" priority="14"/>
  </conditionalFormatting>
  <conditionalFormatting sqref="B72">
    <cfRule type="duplicateValues" dxfId="347" priority="13"/>
  </conditionalFormatting>
  <conditionalFormatting sqref="B77">
    <cfRule type="duplicateValues" dxfId="346" priority="19"/>
  </conditionalFormatting>
  <conditionalFormatting sqref="B77 B70">
    <cfRule type="duplicateValues" dxfId="345" priority="20"/>
  </conditionalFormatting>
  <conditionalFormatting sqref="B82">
    <cfRule type="duplicateValues" dxfId="344" priority="10"/>
  </conditionalFormatting>
  <conditionalFormatting sqref="B82">
    <cfRule type="duplicateValues" dxfId="343" priority="11"/>
  </conditionalFormatting>
  <conditionalFormatting sqref="B78">
    <cfRule type="duplicateValues" dxfId="342" priority="12"/>
  </conditionalFormatting>
  <conditionalFormatting sqref="B79:B80">
    <cfRule type="duplicateValues" dxfId="341" priority="21"/>
  </conditionalFormatting>
  <conditionalFormatting sqref="B71">
    <cfRule type="duplicateValues" dxfId="340" priority="22"/>
  </conditionalFormatting>
  <conditionalFormatting sqref="B74:B75 B84:B89">
    <cfRule type="duplicateValues" dxfId="339" priority="23"/>
  </conditionalFormatting>
  <conditionalFormatting sqref="B73">
    <cfRule type="duplicateValues" dxfId="338" priority="9"/>
  </conditionalFormatting>
  <conditionalFormatting sqref="B83">
    <cfRule type="duplicateValues" dxfId="337" priority="7"/>
  </conditionalFormatting>
  <conditionalFormatting sqref="B83">
    <cfRule type="duplicateValues" dxfId="336" priority="8"/>
  </conditionalFormatting>
  <conditionalFormatting sqref="B83">
    <cfRule type="duplicateValues" dxfId="335" priority="5"/>
  </conditionalFormatting>
  <conditionalFormatting sqref="B83">
    <cfRule type="duplicateValues" dxfId="334" priority="6"/>
  </conditionalFormatting>
  <conditionalFormatting sqref="B81">
    <cfRule type="duplicateValues" dxfId="333" priority="3"/>
  </conditionalFormatting>
  <conditionalFormatting sqref="B81">
    <cfRule type="duplicateValues" dxfId="332" priority="4"/>
  </conditionalFormatting>
  <conditionalFormatting sqref="B81">
    <cfRule type="duplicateValues" dxfId="331" priority="1"/>
  </conditionalFormatting>
  <conditionalFormatting sqref="B81">
    <cfRule type="duplicateValues" dxfId="33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3" bestFit="1" customWidth="1"/>
    <col min="42" max="42" width="12.81640625" style="92" customWidth="1"/>
    <col min="43" max="43" width="8.7265625" style="92"/>
  </cols>
  <sheetData>
    <row r="1" spans="1:75" ht="20" customHeight="1" thickBot="1" x14ac:dyDescent="0.4"/>
    <row r="2" spans="1:75" ht="38.5" customHeight="1" x14ac:dyDescent="0.35">
      <c r="A2" s="117" t="s">
        <v>0</v>
      </c>
      <c r="B2" s="119" t="s">
        <v>1</v>
      </c>
      <c r="C2" s="97"/>
      <c r="D2" s="97"/>
      <c r="E2" s="97"/>
      <c r="F2" s="97"/>
      <c r="AL2" s="126" t="s">
        <v>906</v>
      </c>
      <c r="AM2" s="126"/>
      <c r="AN2" s="126"/>
      <c r="AO2" s="126"/>
      <c r="AP2" s="98"/>
    </row>
    <row r="3" spans="1:75" ht="20" customHeight="1" x14ac:dyDescent="0.35">
      <c r="A3" s="118"/>
      <c r="B3" s="120"/>
      <c r="C3" s="96"/>
      <c r="D3" s="96"/>
      <c r="E3" s="96"/>
      <c r="F3" s="96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4" t="s">
        <v>904</v>
      </c>
      <c r="AO3" s="73" t="s">
        <v>905</v>
      </c>
      <c r="AP3" s="98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781.5</v>
      </c>
      <c r="H4" s="40">
        <f t="shared" ref="H4:Y4" si="0">SUM(H5:H637)</f>
        <v>0</v>
      </c>
      <c r="I4" s="40" t="e">
        <f t="shared" si="0"/>
        <v>#REF!</v>
      </c>
      <c r="J4" s="40">
        <f t="shared" si="0"/>
        <v>407.5</v>
      </c>
      <c r="K4" s="40">
        <f t="shared" si="0"/>
        <v>421</v>
      </c>
      <c r="L4" s="40">
        <f t="shared" si="0"/>
        <v>405.7</v>
      </c>
      <c r="M4" s="40">
        <f t="shared" si="0"/>
        <v>451.7</v>
      </c>
      <c r="N4" s="40">
        <f t="shared" si="0"/>
        <v>439.5</v>
      </c>
      <c r="O4" s="40">
        <f t="shared" si="0"/>
        <v>0</v>
      </c>
      <c r="P4" s="40">
        <f t="shared" si="0"/>
        <v>508</v>
      </c>
      <c r="Q4" s="40">
        <f t="shared" si="0"/>
        <v>445.6</v>
      </c>
      <c r="R4" s="40">
        <f t="shared" si="0"/>
        <v>396</v>
      </c>
      <c r="S4" s="40">
        <f t="shared" si="0"/>
        <v>385.8</v>
      </c>
      <c r="T4" s="40">
        <f t="shared" si="0"/>
        <v>565</v>
      </c>
      <c r="U4" s="40">
        <f t="shared" si="0"/>
        <v>331</v>
      </c>
      <c r="V4" s="40">
        <f t="shared" si="0"/>
        <v>0</v>
      </c>
      <c r="W4" s="40">
        <f t="shared" si="0"/>
        <v>639</v>
      </c>
      <c r="X4" s="40">
        <f t="shared" si="0"/>
        <v>606.79999999999995</v>
      </c>
      <c r="Y4" s="40">
        <f t="shared" si="0"/>
        <v>361.7</v>
      </c>
      <c r="Z4" s="40">
        <f t="shared" ref="Z4" si="1">SUM(Z5:Z637)</f>
        <v>623.75</v>
      </c>
      <c r="AA4" s="40">
        <f t="shared" ref="AA4" si="2">SUM(AA5:AA637)</f>
        <v>585</v>
      </c>
      <c r="AB4" s="40">
        <f t="shared" ref="AB4" si="3">SUM(AB5:AB637)</f>
        <v>541</v>
      </c>
      <c r="AC4" s="40">
        <f t="shared" ref="AC4" si="4">SUM(AC5:AC637)</f>
        <v>0</v>
      </c>
      <c r="AD4" s="40">
        <f t="shared" ref="AD4" si="5">SUM(AD5:AD637)</f>
        <v>569.5</v>
      </c>
      <c r="AE4" s="40">
        <f t="shared" ref="AE4" si="6">SUM(AE5:AE637)</f>
        <v>527</v>
      </c>
      <c r="AF4" s="40">
        <f t="shared" ref="AF4" si="7">SUM(AF5:AF637)</f>
        <v>442</v>
      </c>
      <c r="AG4" s="40">
        <f t="shared" ref="AG4" si="8">SUM(AG5:AG637)</f>
        <v>587</v>
      </c>
      <c r="AH4" s="40">
        <f t="shared" ref="AH4" si="9">SUM(AH5:AH637)</f>
        <v>744.5</v>
      </c>
      <c r="AI4" s="40">
        <f t="shared" ref="AI4" si="10">SUM(AI5:AI637)</f>
        <v>418.2</v>
      </c>
      <c r="AJ4" s="40">
        <f t="shared" ref="AJ4" si="11">SUM(AJ5:AJ637)</f>
        <v>0</v>
      </c>
      <c r="AK4" s="72">
        <f t="shared" ref="AK4" si="12">SUM(AK5:AK637)</f>
        <v>0</v>
      </c>
      <c r="AL4" s="86" t="e">
        <f>SUM(AL5:AL613)</f>
        <v>#REF!</v>
      </c>
      <c r="AM4" s="86">
        <f t="shared" ref="AM4:AO4" si="13">SUM(AM5:AM613)</f>
        <v>0</v>
      </c>
      <c r="AN4" s="86">
        <f t="shared" si="13"/>
        <v>0</v>
      </c>
      <c r="AO4" s="86" t="e">
        <f t="shared" si="13"/>
        <v>#REF!</v>
      </c>
      <c r="AP4" s="99" t="s">
        <v>930</v>
      </c>
      <c r="AQ4" s="91">
        <v>1</v>
      </c>
      <c r="AR4" s="91">
        <v>2</v>
      </c>
      <c r="AS4" s="91">
        <v>3</v>
      </c>
      <c r="AT4" s="91">
        <v>4</v>
      </c>
      <c r="AU4" s="91">
        <v>5</v>
      </c>
      <c r="AV4" s="91">
        <v>6</v>
      </c>
      <c r="AW4" s="91">
        <v>7</v>
      </c>
      <c r="AX4" s="91">
        <v>8</v>
      </c>
      <c r="AY4" s="91">
        <v>9</v>
      </c>
      <c r="AZ4" s="91">
        <v>10</v>
      </c>
      <c r="BA4" s="91">
        <v>11</v>
      </c>
      <c r="BB4" s="91">
        <v>12</v>
      </c>
      <c r="BC4" s="91">
        <v>13</v>
      </c>
      <c r="BD4" s="91">
        <v>14</v>
      </c>
      <c r="BE4" s="91">
        <v>15</v>
      </c>
      <c r="BF4" s="91">
        <v>16</v>
      </c>
      <c r="BG4" s="91">
        <v>17</v>
      </c>
      <c r="BH4" s="91">
        <v>18</v>
      </c>
      <c r="BI4" s="91">
        <v>19</v>
      </c>
      <c r="BJ4" s="91">
        <v>20</v>
      </c>
      <c r="BK4" s="91">
        <v>21</v>
      </c>
      <c r="BL4" s="91">
        <v>22</v>
      </c>
      <c r="BM4" s="91">
        <v>23</v>
      </c>
      <c r="BN4" s="91">
        <v>24</v>
      </c>
      <c r="BO4" s="91">
        <v>25</v>
      </c>
      <c r="BP4" s="91">
        <v>26</v>
      </c>
      <c r="BQ4" s="91">
        <v>27</v>
      </c>
      <c r="BR4" s="91">
        <v>28</v>
      </c>
      <c r="BS4" s="91">
        <v>29</v>
      </c>
      <c r="BT4" s="91">
        <v>30</v>
      </c>
      <c r="BU4" s="91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SUMIF('3'!B:B,summary!A:A,'3'!D:D)</f>
        <v>1</v>
      </c>
      <c r="H5" s="15">
        <f>SUMIF('2'!B:B,summary!A:A,'2'!D:D)</f>
        <v>0</v>
      </c>
      <c r="I5" s="15" t="e">
        <f>SUMIF(#REF!,summary!A:A,#REF!)</f>
        <v>#REF!</v>
      </c>
      <c r="J5" s="15">
        <f>SUMIF('4'!B:B,summary!A:A,'4'!D:D)</f>
        <v>1</v>
      </c>
      <c r="K5" s="15">
        <f>SUMIF('5'!B:B,summary!A:A,'5'!D:D)</f>
        <v>2</v>
      </c>
      <c r="L5" s="15">
        <f>SUMIF('6'!B:B,summary!A:A,'6'!D:D)</f>
        <v>0</v>
      </c>
      <c r="M5" s="15">
        <f>SUMIF('7'!B:B,summary!A:A,'7'!D:D)</f>
        <v>0</v>
      </c>
      <c r="N5" s="15">
        <f>SUMIF('8'!B:B,summary!A:A,'8'!D:D)</f>
        <v>2</v>
      </c>
      <c r="O5" s="15">
        <f>SUMIF('9'!B:B,summary!A:A,'9'!D:D)</f>
        <v>0</v>
      </c>
      <c r="P5" s="15">
        <f>SUMIF('10'!B:B,summary!A:A,'10'!D:D)</f>
        <v>3</v>
      </c>
      <c r="Q5" s="15">
        <f>SUMIF('11'!B:B,summary!A:A,'11'!D:D)</f>
        <v>1</v>
      </c>
      <c r="R5" s="15">
        <f>SUMIF('12'!B:B,summary!A:A,'12'!D:D)</f>
        <v>2</v>
      </c>
      <c r="S5" s="15">
        <f>SUMIF('13'!B:B,summary!A:A,'13'!D:D)</f>
        <v>3</v>
      </c>
      <c r="T5" s="15">
        <f>SUMIF('14'!B:B,summary!A:A,'14'!D:D)</f>
        <v>5</v>
      </c>
      <c r="U5" s="15">
        <f>SUMIF('15'!B:B,summary!A:A,'15'!D:D)</f>
        <v>2</v>
      </c>
      <c r="V5" s="15">
        <f>SUMIF('16'!B:B,summary!A:A,'16'!D:D)</f>
        <v>0</v>
      </c>
      <c r="W5" s="15">
        <f>SUMIF('17'!B:B,summary!A:A,'17'!D:D)</f>
        <v>2</v>
      </c>
      <c r="X5" s="15">
        <f>SUMIF('18'!B:B,summary!A:A,'18'!D:D)</f>
        <v>6</v>
      </c>
      <c r="Y5" s="15">
        <f>SUMIF('19'!B:B,summary!A:A,'19'!D:D)</f>
        <v>3</v>
      </c>
      <c r="Z5" s="15">
        <f>SUMIF('20'!B:B,summary!A:A,'20'!D:D)</f>
        <v>1</v>
      </c>
      <c r="AA5" s="15">
        <f>SUMIF('21'!B:B,summary!A:A,'21'!D:D)</f>
        <v>1</v>
      </c>
      <c r="AB5" s="15">
        <f>SUMIF('22'!B:B,summary!A:A,'22'!D:D)</f>
        <v>8</v>
      </c>
      <c r="AC5" s="15">
        <f>SUMIF('23'!B:B,summary!A:A,'23'!D:D)</f>
        <v>0</v>
      </c>
      <c r="AD5" s="15">
        <f>SUMIF('24'!B:B,summary!A:A,'24'!D:D)</f>
        <v>7</v>
      </c>
      <c r="AE5" s="15">
        <f>SUMIF('25'!B:B,summary!A:A,'25'!D:D)</f>
        <v>3</v>
      </c>
      <c r="AF5" s="15">
        <f>SUMIF('26'!B:B,summary!A:A,'26'!D:D)</f>
        <v>1</v>
      </c>
      <c r="AG5" s="15">
        <f>SUMIF('27'!B:B,summary!A:A,'27'!D:D)</f>
        <v>1</v>
      </c>
      <c r="AH5" s="15">
        <f>SUMIF('28'!B:B,summary!A:A,'28'!D:D)</f>
        <v>7</v>
      </c>
      <c r="AI5" s="15">
        <f>SUMIF('29'!B:B,summary!A:A,'29'!D:D)</f>
        <v>1</v>
      </c>
      <c r="AJ5" s="15">
        <f>SUMIF('30'!B:B,summary!A:A,'30'!D:D)</f>
        <v>0</v>
      </c>
      <c r="AK5" s="15">
        <f>SUMIF('31'!B:B,summary!A:A,'31'!D:D)</f>
        <v>0</v>
      </c>
      <c r="AL5" s="41" t="e">
        <f>SUM(G5:AK5)</f>
        <v>#REF!</v>
      </c>
      <c r="AM5" s="75"/>
      <c r="AN5" s="95">
        <f>SUM(AP5:BU5)</f>
        <v>0</v>
      </c>
      <c r="AO5" s="74" t="e">
        <f>AM5+AN5-AL5</f>
        <v>#REF!</v>
      </c>
      <c r="AP5" s="100"/>
      <c r="AQ5" s="101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3"/>
      <c r="BW5" s="103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SUMIF('3'!B:B,summary!A:A,'3'!D:D)</f>
        <v>4</v>
      </c>
      <c r="H6" s="15">
        <f>SUMIF('2'!B:B,summary!A:A,'2'!D:D)</f>
        <v>0</v>
      </c>
      <c r="I6" s="15" t="e">
        <f>SUMIF(#REF!,summary!A:A,#REF!)</f>
        <v>#REF!</v>
      </c>
      <c r="J6" s="15">
        <f>SUMIF('4'!B:B,summary!A:A,'4'!D:D)</f>
        <v>3</v>
      </c>
      <c r="K6" s="15">
        <f>SUMIF('5'!B:B,summary!A:A,'5'!D:D)</f>
        <v>0</v>
      </c>
      <c r="L6" s="15">
        <f>SUMIF('6'!B:B,summary!A:A,'6'!D:D)</f>
        <v>0</v>
      </c>
      <c r="M6" s="15">
        <f>SUMIF('7'!B:B,summary!A:A,'7'!D:D)</f>
        <v>6</v>
      </c>
      <c r="N6" s="15">
        <f>SUMIF('8'!B:B,summary!A:A,'8'!D:D)</f>
        <v>0</v>
      </c>
      <c r="O6" s="15">
        <f>SUMIF('9'!B:B,summary!A:A,'9'!D:D)</f>
        <v>0</v>
      </c>
      <c r="P6" s="15">
        <f>SUMIF('10'!B:B,summary!A:A,'10'!D:D)</f>
        <v>0</v>
      </c>
      <c r="Q6" s="15">
        <f>SUMIF('11'!B:B,summary!A:A,'11'!D:D)</f>
        <v>0</v>
      </c>
      <c r="R6" s="15">
        <f>SUMIF('12'!B:B,summary!A:A,'12'!D:D)</f>
        <v>1</v>
      </c>
      <c r="S6" s="15">
        <f>SUMIF('13'!B:B,summary!A:A,'13'!D:D)</f>
        <v>0</v>
      </c>
      <c r="T6" s="15">
        <f>SUMIF('14'!B:B,summary!A:A,'14'!D:D)</f>
        <v>2</v>
      </c>
      <c r="U6" s="15">
        <f>SUMIF('15'!B:B,summary!A:A,'15'!D:D)</f>
        <v>1</v>
      </c>
      <c r="V6" s="15">
        <f>SUMIF('16'!B:B,summary!A:A,'16'!D:D)</f>
        <v>0</v>
      </c>
      <c r="W6" s="15">
        <f>SUMIF('17'!B:B,summary!A:A,'17'!D:D)</f>
        <v>0</v>
      </c>
      <c r="X6" s="15">
        <f>SUMIF('18'!B:B,summary!A:A,'18'!D:D)</f>
        <v>1</v>
      </c>
      <c r="Y6" s="15">
        <f>SUMIF('19'!B:B,summary!A:A,'19'!D:D)</f>
        <v>0</v>
      </c>
      <c r="Z6" s="15">
        <f>SUMIF('20'!B:B,summary!A:A,'20'!D:D)</f>
        <v>1</v>
      </c>
      <c r="AA6" s="15">
        <f>SUMIF('21'!B:B,summary!A:A,'21'!D:D)</f>
        <v>3</v>
      </c>
      <c r="AB6" s="15">
        <f>SUMIF('22'!B:B,summary!A:A,'22'!D:D)</f>
        <v>0</v>
      </c>
      <c r="AC6" s="15">
        <f>SUMIF('23'!B:B,summary!A:A,'23'!D:D)</f>
        <v>0</v>
      </c>
      <c r="AD6" s="15">
        <f>SUMIF('24'!B:B,summary!A:A,'24'!D:D)</f>
        <v>0</v>
      </c>
      <c r="AE6" s="15">
        <f>SUMIF('25'!B:B,summary!A:A,'25'!D:D)</f>
        <v>1</v>
      </c>
      <c r="AF6" s="15">
        <f>SUMIF('26'!B:B,summary!A:A,'26'!D:D)</f>
        <v>0</v>
      </c>
      <c r="AG6" s="15">
        <f>SUMIF('27'!B:B,summary!A:A,'27'!D:D)</f>
        <v>0</v>
      </c>
      <c r="AH6" s="15">
        <f>SUMIF('28'!B:B,summary!A:A,'28'!D:D)</f>
        <v>2</v>
      </c>
      <c r="AI6" s="15">
        <f>SUMIF('29'!B:B,summary!A:A,'29'!D:D)</f>
        <v>0</v>
      </c>
      <c r="AJ6" s="15">
        <f>SUMIF('30'!B:B,summary!A:A,'30'!D:D)</f>
        <v>0</v>
      </c>
      <c r="AK6" s="15">
        <f>SUMIF('31'!B:B,summary!A:A,'31'!D:D)</f>
        <v>0</v>
      </c>
      <c r="AL6" s="41" t="e">
        <f t="shared" ref="AL6:AL74" si="14">SUM(G6:AK6)</f>
        <v>#REF!</v>
      </c>
      <c r="AM6" s="75"/>
      <c r="AN6" s="95">
        <f t="shared" ref="AN6:AN69" si="15">SUM(AP6:BU6)</f>
        <v>0</v>
      </c>
      <c r="AO6" s="74" t="e">
        <f t="shared" ref="AO6:AO69" si="16">AM6+AN6-AL6</f>
        <v>#REF!</v>
      </c>
      <c r="AP6" s="100"/>
      <c r="AQ6" s="101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3"/>
      <c r="BW6" s="103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SUMIF('3'!B:B,summary!A:A,'3'!D:D)</f>
        <v>0</v>
      </c>
      <c r="H7" s="15">
        <f>SUMIF('2'!B:B,summary!A:A,'2'!D:D)</f>
        <v>0</v>
      </c>
      <c r="I7" s="15" t="e">
        <f>SUMIF(#REF!,summary!A:A,#REF!)</f>
        <v>#REF!</v>
      </c>
      <c r="J7" s="15">
        <f>SUMIF('4'!B:B,summary!A:A,'4'!D:D)</f>
        <v>3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0</v>
      </c>
      <c r="Q7" s="15">
        <f>SUMIF('11'!B:B,summary!A:A,'11'!D:D)</f>
        <v>0</v>
      </c>
      <c r="R7" s="15">
        <f>SUMIF('12'!B:B,summary!A:A,'12'!D:D)</f>
        <v>2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 t="e">
        <f t="shared" si="14"/>
        <v>#REF!</v>
      </c>
      <c r="AM7" s="75"/>
      <c r="AN7" s="95">
        <f t="shared" si="15"/>
        <v>0</v>
      </c>
      <c r="AO7" s="74" t="e">
        <f t="shared" si="16"/>
        <v>#REF!</v>
      </c>
      <c r="AP7" s="100"/>
      <c r="AQ7" s="101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3"/>
      <c r="BW7" s="103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SUMIF('3'!B:B,summary!A:A,'3'!D:D)</f>
        <v>0</v>
      </c>
      <c r="H8" s="15">
        <f>SUMIF('2'!B:B,summary!A:A,'2'!D:D)</f>
        <v>0</v>
      </c>
      <c r="I8" s="15" t="e">
        <f>SUMIF(#REF!,summary!A:A,#REF!)</f>
        <v>#REF!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 t="e">
        <f t="shared" si="14"/>
        <v>#REF!</v>
      </c>
      <c r="AM8" s="75"/>
      <c r="AN8" s="95">
        <f t="shared" si="15"/>
        <v>0</v>
      </c>
      <c r="AO8" s="74" t="e">
        <f t="shared" si="16"/>
        <v>#REF!</v>
      </c>
      <c r="AP8" s="100"/>
      <c r="AQ8" s="101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3"/>
      <c r="BW8" s="103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SUMIF('3'!B:B,summary!A:A,'3'!D:D)</f>
        <v>2</v>
      </c>
      <c r="H9" s="15">
        <f>SUMIF('2'!B:B,summary!A:A,'2'!D:D)</f>
        <v>0</v>
      </c>
      <c r="I9" s="15" t="e">
        <f>SUMIF(#REF!,summary!A:A,#REF!)</f>
        <v>#REF!</v>
      </c>
      <c r="J9" s="15">
        <f>SUMIF('4'!B:B,summary!A:A,'4'!D:D)</f>
        <v>1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0</v>
      </c>
      <c r="N9" s="15">
        <f>SUMIF('8'!B:B,summary!A:A,'8'!D:D)</f>
        <v>2</v>
      </c>
      <c r="O9" s="15">
        <f>SUMIF('9'!B:B,summary!A:A,'9'!D:D)</f>
        <v>0</v>
      </c>
      <c r="P9" s="15">
        <f>SUMIF('10'!B:B,summary!A:A,'10'!D:D)</f>
        <v>0</v>
      </c>
      <c r="Q9" s="15">
        <f>SUMIF('11'!B:B,summary!A:A,'11'!D:D)</f>
        <v>3</v>
      </c>
      <c r="R9" s="15">
        <f>SUMIF('12'!B:B,summary!A:A,'12'!D:D)</f>
        <v>0</v>
      </c>
      <c r="S9" s="15">
        <f>SUMIF('13'!B:B,summary!A:A,'13'!D:D)</f>
        <v>0</v>
      </c>
      <c r="T9" s="15">
        <f>SUMIF('14'!B:B,summary!A:A,'14'!D:D)</f>
        <v>0</v>
      </c>
      <c r="U9" s="15">
        <f>SUMIF('15'!B:B,summary!A:A,'15'!D:D)</f>
        <v>2</v>
      </c>
      <c r="V9" s="15">
        <f>SUMIF('16'!B:B,summary!A:A,'16'!D:D)</f>
        <v>0</v>
      </c>
      <c r="W9" s="15">
        <f>SUMIF('17'!B:B,summary!A:A,'17'!D:D)</f>
        <v>0</v>
      </c>
      <c r="X9" s="15">
        <f>SUMIF('18'!B:B,summary!A:A,'18'!D:D)</f>
        <v>1</v>
      </c>
      <c r="Y9" s="15">
        <f>SUMIF('19'!B:B,summary!A:A,'19'!D:D)</f>
        <v>2</v>
      </c>
      <c r="Z9" s="15">
        <f>SUMIF('20'!B:B,summary!A:A,'20'!D:D)</f>
        <v>0</v>
      </c>
      <c r="AA9" s="15">
        <f>SUMIF('21'!B:B,summary!A:A,'21'!D:D)</f>
        <v>0</v>
      </c>
      <c r="AB9" s="15">
        <f>SUMIF('22'!B:B,summary!A:A,'22'!D:D)</f>
        <v>2</v>
      </c>
      <c r="AC9" s="15">
        <f>SUMIF('23'!B:B,summary!A:A,'23'!D:D)</f>
        <v>0</v>
      </c>
      <c r="AD9" s="15">
        <f>SUMIF('24'!B:B,summary!A:A,'24'!D:D)</f>
        <v>2</v>
      </c>
      <c r="AE9" s="15">
        <f>SUMIF('25'!B:B,summary!A:A,'25'!D:D)</f>
        <v>1</v>
      </c>
      <c r="AF9" s="15">
        <f>SUMIF('26'!B:B,summary!A:A,'26'!D:D)</f>
        <v>0</v>
      </c>
      <c r="AG9" s="15">
        <f>SUMIF('27'!B:B,summary!A:A,'27'!D:D)</f>
        <v>0</v>
      </c>
      <c r="AH9" s="15">
        <f>SUMIF('28'!B:B,summary!A:A,'28'!D:D)</f>
        <v>6</v>
      </c>
      <c r="AI9" s="15">
        <f>SUMIF('29'!B:B,summary!A:A,'29'!D:D)</f>
        <v>2</v>
      </c>
      <c r="AJ9" s="15">
        <f>SUMIF('30'!B:B,summary!A:A,'30'!D:D)</f>
        <v>0</v>
      </c>
      <c r="AK9" s="15">
        <f>SUMIF('31'!B:B,summary!A:A,'31'!D:D)</f>
        <v>0</v>
      </c>
      <c r="AL9" s="41" t="e">
        <f t="shared" si="14"/>
        <v>#REF!</v>
      </c>
      <c r="AM9" s="75"/>
      <c r="AN9" s="95">
        <f t="shared" si="15"/>
        <v>0</v>
      </c>
      <c r="AO9" s="74" t="e">
        <f t="shared" si="16"/>
        <v>#REF!</v>
      </c>
      <c r="AP9" s="100"/>
      <c r="AQ9" s="101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3"/>
      <c r="BW9" s="103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SUMIF('3'!B:B,summary!A:A,'3'!D:D)</f>
        <v>0</v>
      </c>
      <c r="H10" s="15">
        <f>SUMIF('2'!B:B,summary!A:A,'2'!D:D)</f>
        <v>0</v>
      </c>
      <c r="I10" s="15" t="e">
        <f>SUMIF(#REF!,summary!A:A,#REF!)</f>
        <v>#REF!</v>
      </c>
      <c r="J10" s="15">
        <f>SUMIF('4'!B:B,summary!A:A,'4'!D:D)</f>
        <v>0</v>
      </c>
      <c r="K10" s="15">
        <f>SUMIF('5'!B:B,summary!A:A,'5'!D:D)</f>
        <v>3</v>
      </c>
      <c r="L10" s="15">
        <f>SUMIF('6'!B:B,summary!A:A,'6'!D:D)</f>
        <v>1</v>
      </c>
      <c r="M10" s="15">
        <f>SUMIF('7'!B:B,summary!A:A,'7'!D:D)</f>
        <v>0</v>
      </c>
      <c r="N10" s="15">
        <f>SUMIF('8'!B:B,summary!A:A,'8'!D:D)</f>
        <v>0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2</v>
      </c>
      <c r="S10" s="15">
        <f>SUMIF('13'!B:B,summary!A:A,'13'!D:D)</f>
        <v>0</v>
      </c>
      <c r="T10" s="15">
        <f>SUMIF('14'!B:B,summary!A:A,'14'!D:D)</f>
        <v>0</v>
      </c>
      <c r="U10" s="15">
        <f>SUMIF('15'!B:B,summary!A:A,'15'!D:D)</f>
        <v>0</v>
      </c>
      <c r="V10" s="15">
        <f>SUMIF('16'!B:B,summary!A:A,'16'!D:D)</f>
        <v>0</v>
      </c>
      <c r="W10" s="15">
        <f>SUMIF('17'!B:B,summary!A:A,'17'!D:D)</f>
        <v>0</v>
      </c>
      <c r="X10" s="15">
        <f>SUMIF('18'!B:B,summary!A:A,'18'!D:D)</f>
        <v>2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3</v>
      </c>
      <c r="AC10" s="15">
        <f>SUMIF('23'!B:B,summary!A:A,'23'!D:D)</f>
        <v>0</v>
      </c>
      <c r="AD10" s="15">
        <f>SUMIF('24'!B:B,summary!A:A,'24'!D:D)</f>
        <v>1</v>
      </c>
      <c r="AE10" s="15">
        <f>SUMIF('25'!B:B,summary!A:A,'25'!D:D)</f>
        <v>0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0</v>
      </c>
      <c r="AI10" s="15">
        <f>SUMIF('29'!B:B,summary!A:A,'29'!D:D)</f>
        <v>0</v>
      </c>
      <c r="AJ10" s="15">
        <f>SUMIF('30'!B:B,summary!A:A,'30'!D:D)</f>
        <v>0</v>
      </c>
      <c r="AK10" s="15">
        <f>SUMIF('31'!B:B,summary!A:A,'31'!D:D)</f>
        <v>0</v>
      </c>
      <c r="AL10" s="41" t="e">
        <f t="shared" si="14"/>
        <v>#REF!</v>
      </c>
      <c r="AM10" s="75"/>
      <c r="AN10" s="95">
        <f t="shared" si="15"/>
        <v>0</v>
      </c>
      <c r="AO10" s="74" t="e">
        <f t="shared" si="16"/>
        <v>#REF!</v>
      </c>
      <c r="AP10" s="100"/>
      <c r="AQ10" s="101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3"/>
      <c r="BW10" s="103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SUMIF('3'!B:B,summary!A:A,'3'!D:D)</f>
        <v>0</v>
      </c>
      <c r="H11" s="15">
        <f>SUMIF('2'!B:B,summary!A:A,'2'!D:D)</f>
        <v>0</v>
      </c>
      <c r="I11" s="15" t="e">
        <f>SUMIF(#REF!,summary!A:A,#REF!)</f>
        <v>#REF!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 t="e">
        <f t="shared" si="14"/>
        <v>#REF!</v>
      </c>
      <c r="AM11" s="75"/>
      <c r="AN11" s="95">
        <f t="shared" si="15"/>
        <v>0</v>
      </c>
      <c r="AO11" s="74" t="e">
        <f t="shared" si="16"/>
        <v>#REF!</v>
      </c>
      <c r="AP11" s="100"/>
      <c r="AQ11" s="101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3"/>
      <c r="BW11" s="103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SUMIF('3'!B:B,summary!A:A,'3'!D:D)</f>
        <v>2</v>
      </c>
      <c r="H12" s="15">
        <f>SUMIF('2'!B:B,summary!A:A,'2'!D:D)</f>
        <v>0</v>
      </c>
      <c r="I12" s="15" t="e">
        <f>SUMIF(#REF!,summary!A:A,#REF!)</f>
        <v>#REF!</v>
      </c>
      <c r="J12" s="15">
        <f>SUMIF('4'!B:B,summary!A:A,'4'!D:D)</f>
        <v>4</v>
      </c>
      <c r="K12" s="15">
        <f>SUMIF('5'!B:B,summary!A:A,'5'!D:D)</f>
        <v>7</v>
      </c>
      <c r="L12" s="15">
        <f>SUMIF('6'!B:B,summary!A:A,'6'!D:D)</f>
        <v>3</v>
      </c>
      <c r="M12" s="15">
        <f>SUMIF('7'!B:B,summary!A:A,'7'!D:D)</f>
        <v>1</v>
      </c>
      <c r="N12" s="15">
        <f>SUMIF('8'!B:B,summary!A:A,'8'!D:D)</f>
        <v>9</v>
      </c>
      <c r="O12" s="15">
        <f>SUMIF('9'!B:B,summary!A:A,'9'!D:D)</f>
        <v>0</v>
      </c>
      <c r="P12" s="15">
        <f>SUMIF('10'!B:B,summary!A:A,'10'!D:D)</f>
        <v>4</v>
      </c>
      <c r="Q12" s="15">
        <f>SUMIF('11'!B:B,summary!A:A,'11'!D:D)</f>
        <v>6</v>
      </c>
      <c r="R12" s="15">
        <f>SUMIF('12'!B:B,summary!A:A,'12'!D:D)</f>
        <v>7</v>
      </c>
      <c r="S12" s="15">
        <f>SUMIF('13'!B:B,summary!A:A,'13'!D:D)</f>
        <v>5</v>
      </c>
      <c r="T12" s="15">
        <f>SUMIF('14'!B:B,summary!A:A,'14'!D:D)</f>
        <v>6</v>
      </c>
      <c r="U12" s="15">
        <f>SUMIF('15'!B:B,summary!A:A,'15'!D:D)</f>
        <v>10</v>
      </c>
      <c r="V12" s="15">
        <f>SUMIF('16'!B:B,summary!A:A,'16'!D:D)</f>
        <v>0</v>
      </c>
      <c r="W12" s="15">
        <f>SUMIF('17'!B:B,summary!A:A,'17'!D:D)</f>
        <v>3</v>
      </c>
      <c r="X12" s="15">
        <f>SUMIF('18'!B:B,summary!A:A,'18'!D:D)</f>
        <v>3</v>
      </c>
      <c r="Y12" s="15">
        <f>SUMIF('19'!B:B,summary!A:A,'19'!D:D)</f>
        <v>5</v>
      </c>
      <c r="Z12" s="15">
        <f>SUMIF('20'!B:B,summary!A:A,'20'!D:D)</f>
        <v>4</v>
      </c>
      <c r="AA12" s="15">
        <f>SUMIF('21'!B:B,summary!A:A,'21'!D:D)</f>
        <v>4</v>
      </c>
      <c r="AB12" s="15">
        <f>SUMIF('22'!B:B,summary!A:A,'22'!D:D)</f>
        <v>8</v>
      </c>
      <c r="AC12" s="15">
        <f>SUMIF('23'!B:B,summary!A:A,'23'!D:D)</f>
        <v>0</v>
      </c>
      <c r="AD12" s="15">
        <f>SUMIF('24'!B:B,summary!A:A,'24'!D:D)</f>
        <v>1</v>
      </c>
      <c r="AE12" s="15">
        <f>SUMIF('25'!B:B,summary!A:A,'25'!D:D)</f>
        <v>10</v>
      </c>
      <c r="AF12" s="15">
        <f>SUMIF('26'!B:B,summary!A:A,'26'!D:D)</f>
        <v>5</v>
      </c>
      <c r="AG12" s="15">
        <f>SUMIF('27'!B:B,summary!A:A,'27'!D:D)</f>
        <v>5</v>
      </c>
      <c r="AH12" s="15">
        <f>SUMIF('28'!B:B,summary!A:A,'28'!D:D)</f>
        <v>12</v>
      </c>
      <c r="AI12" s="15">
        <f>SUMIF('29'!B:B,summary!A:A,'29'!D:D)</f>
        <v>12</v>
      </c>
      <c r="AJ12" s="15">
        <f>SUMIF('30'!B:B,summary!A:A,'30'!D:D)</f>
        <v>0</v>
      </c>
      <c r="AK12" s="15">
        <f>SUMIF('31'!B:B,summary!A:A,'31'!D:D)</f>
        <v>0</v>
      </c>
      <c r="AL12" s="41" t="e">
        <f t="shared" si="14"/>
        <v>#REF!</v>
      </c>
      <c r="AM12" s="75"/>
      <c r="AN12" s="95">
        <f t="shared" si="15"/>
        <v>0</v>
      </c>
      <c r="AO12" s="74" t="e">
        <f t="shared" si="16"/>
        <v>#REF!</v>
      </c>
      <c r="AP12" s="100"/>
      <c r="AQ12" s="101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3"/>
      <c r="BW12" s="103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SUMIF('3'!B:B,summary!A:A,'3'!D:D)</f>
        <v>1</v>
      </c>
      <c r="H13" s="15">
        <f>SUMIF('2'!B:B,summary!A:A,'2'!D:D)</f>
        <v>0</v>
      </c>
      <c r="I13" s="15" t="e">
        <f>SUMIF(#REF!,summary!A:A,#REF!)</f>
        <v>#REF!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 t="e">
        <f t="shared" si="14"/>
        <v>#REF!</v>
      </c>
      <c r="AM13" s="75"/>
      <c r="AN13" s="95">
        <f t="shared" si="15"/>
        <v>0</v>
      </c>
      <c r="AO13" s="74" t="e">
        <f t="shared" si="16"/>
        <v>#REF!</v>
      </c>
      <c r="AP13" s="100"/>
      <c r="AQ13" s="101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3"/>
      <c r="BW13" s="103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SUMIF('3'!B:B,summary!A:A,'3'!D:D)</f>
        <v>9</v>
      </c>
      <c r="H14" s="15">
        <f>SUMIF('2'!B:B,summary!A:A,'2'!D:D)</f>
        <v>0</v>
      </c>
      <c r="I14" s="15" t="e">
        <f>SUMIF(#REF!,summary!A:A,#REF!)</f>
        <v>#REF!</v>
      </c>
      <c r="J14" s="15">
        <f>SUMIF('4'!B:B,summary!A:A,'4'!D:D)</f>
        <v>4</v>
      </c>
      <c r="K14" s="15">
        <f>SUMIF('5'!B:B,summary!A:A,'5'!D:D)</f>
        <v>13</v>
      </c>
      <c r="L14" s="15">
        <f>SUMIF('6'!B:B,summary!A:A,'6'!D:D)</f>
        <v>2</v>
      </c>
      <c r="M14" s="15">
        <f>SUMIF('7'!B:B,summary!A:A,'7'!D:D)</f>
        <v>0</v>
      </c>
      <c r="N14" s="15">
        <f>SUMIF('8'!B:B,summary!A:A,'8'!D:D)</f>
        <v>6</v>
      </c>
      <c r="O14" s="15">
        <f>SUMIF('9'!B:B,summary!A:A,'9'!D:D)</f>
        <v>0</v>
      </c>
      <c r="P14" s="15">
        <f>SUMIF('10'!B:B,summary!A:A,'10'!D:D)</f>
        <v>9</v>
      </c>
      <c r="Q14" s="15">
        <f>SUMIF('11'!B:B,summary!A:A,'11'!D:D)</f>
        <v>4</v>
      </c>
      <c r="R14" s="15">
        <f>SUMIF('12'!B:B,summary!A:A,'12'!D:D)</f>
        <v>0</v>
      </c>
      <c r="S14" s="15">
        <f>SUMIF('13'!B:B,summary!A:A,'13'!D:D)</f>
        <v>9</v>
      </c>
      <c r="T14" s="15">
        <f>SUMIF('14'!B:B,summary!A:A,'14'!D:D)</f>
        <v>5</v>
      </c>
      <c r="U14" s="15">
        <f>SUMIF('15'!B:B,summary!A:A,'15'!D:D)</f>
        <v>7</v>
      </c>
      <c r="V14" s="15">
        <f>SUMIF('16'!B:B,summary!A:A,'16'!D:D)</f>
        <v>0</v>
      </c>
      <c r="W14" s="15">
        <f>SUMIF('17'!B:B,summary!A:A,'17'!D:D)</f>
        <v>2</v>
      </c>
      <c r="X14" s="15">
        <f>SUMIF('18'!B:B,summary!A:A,'18'!D:D)</f>
        <v>4</v>
      </c>
      <c r="Y14" s="15">
        <f>SUMIF('19'!B:B,summary!A:A,'19'!D:D)</f>
        <v>3</v>
      </c>
      <c r="Z14" s="15">
        <f>SUMIF('20'!B:B,summary!A:A,'20'!D:D)</f>
        <v>3</v>
      </c>
      <c r="AA14" s="15">
        <f>SUMIF('21'!B:B,summary!A:A,'21'!D:D)</f>
        <v>2</v>
      </c>
      <c r="AB14" s="15">
        <f>SUMIF('22'!B:B,summary!A:A,'22'!D:D)</f>
        <v>8</v>
      </c>
      <c r="AC14" s="15">
        <f>SUMIF('23'!B:B,summary!A:A,'23'!D:D)</f>
        <v>0</v>
      </c>
      <c r="AD14" s="15">
        <f>SUMIF('24'!B:B,summary!A:A,'24'!D:D)</f>
        <v>0</v>
      </c>
      <c r="AE14" s="15">
        <f>SUMIF('25'!B:B,summary!A:A,'25'!D:D)</f>
        <v>18</v>
      </c>
      <c r="AF14" s="15">
        <f>SUMIF('26'!B:B,summary!A:A,'26'!D:D)</f>
        <v>2</v>
      </c>
      <c r="AG14" s="15">
        <f>SUMIF('27'!B:B,summary!A:A,'27'!D:D)</f>
        <v>4</v>
      </c>
      <c r="AH14" s="15">
        <f>SUMIF('28'!B:B,summary!A:A,'28'!D:D)</f>
        <v>8</v>
      </c>
      <c r="AI14" s="15">
        <f>SUMIF('29'!B:B,summary!A:A,'29'!D:D)</f>
        <v>3</v>
      </c>
      <c r="AJ14" s="15">
        <f>SUMIF('30'!B:B,summary!A:A,'30'!D:D)</f>
        <v>0</v>
      </c>
      <c r="AK14" s="15">
        <f>SUMIF('31'!B:B,summary!A:A,'31'!D:D)</f>
        <v>0</v>
      </c>
      <c r="AL14" s="41" t="e">
        <f t="shared" si="14"/>
        <v>#REF!</v>
      </c>
      <c r="AM14" s="75"/>
      <c r="AN14" s="95">
        <f t="shared" si="15"/>
        <v>0</v>
      </c>
      <c r="AO14" s="74" t="e">
        <f t="shared" si="16"/>
        <v>#REF!</v>
      </c>
      <c r="AP14" s="100"/>
      <c r="AQ14" s="101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3"/>
      <c r="BW14" s="103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SUMIF('3'!B:B,summary!A:A,'3'!D:D)</f>
        <v>0</v>
      </c>
      <c r="H15" s="15">
        <f>SUMIF('2'!B:B,summary!A:A,'2'!D:D)</f>
        <v>0</v>
      </c>
      <c r="I15" s="15" t="e">
        <f>SUMIF(#REF!,summary!A:A,#REF!)</f>
        <v>#REF!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 t="e">
        <f t="shared" ref="AL15" si="17">SUM(G15:AK15)</f>
        <v>#REF!</v>
      </c>
      <c r="AM15" s="75"/>
      <c r="AN15" s="95">
        <f t="shared" si="15"/>
        <v>0</v>
      </c>
      <c r="AO15" s="74" t="e">
        <f t="shared" si="16"/>
        <v>#REF!</v>
      </c>
      <c r="AP15" s="100"/>
      <c r="AQ15" s="101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3"/>
      <c r="BW15" s="103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SUMIF('3'!B:B,summary!A:A,'3'!D:D)</f>
        <v>1</v>
      </c>
      <c r="H16" s="15">
        <f>SUMIF('2'!B:B,summary!A:A,'2'!D:D)</f>
        <v>0</v>
      </c>
      <c r="I16" s="15" t="e">
        <f>SUMIF(#REF!,summary!A:A,#REF!)</f>
        <v>#REF!</v>
      </c>
      <c r="J16" s="15">
        <f>SUMIF('4'!B:B,summary!A:A,'4'!D:D)</f>
        <v>1</v>
      </c>
      <c r="K16" s="15">
        <f>SUMIF('5'!B:B,summary!A:A,'5'!D:D)</f>
        <v>3</v>
      </c>
      <c r="L16" s="15">
        <f>SUMIF('6'!B:B,summary!A:A,'6'!D:D)</f>
        <v>1</v>
      </c>
      <c r="M16" s="15">
        <f>SUMIF('7'!B:B,summary!A:A,'7'!D:D)</f>
        <v>0</v>
      </c>
      <c r="N16" s="15">
        <f>SUMIF('8'!B:B,summary!A:A,'8'!D:D)</f>
        <v>2</v>
      </c>
      <c r="O16" s="15">
        <f>SUMIF('9'!B:B,summary!A:A,'9'!D:D)</f>
        <v>0</v>
      </c>
      <c r="P16" s="15">
        <f>SUMIF('10'!B:B,summary!A:A,'10'!D:D)</f>
        <v>0</v>
      </c>
      <c r="Q16" s="15">
        <f>SUMIF('11'!B:B,summary!A:A,'11'!D:D)</f>
        <v>1</v>
      </c>
      <c r="R16" s="15">
        <f>SUMIF('12'!B:B,summary!A:A,'12'!D:D)</f>
        <v>17</v>
      </c>
      <c r="S16" s="15">
        <f>SUMIF('13'!B:B,summary!A:A,'13'!D:D)</f>
        <v>2</v>
      </c>
      <c r="T16" s="15">
        <f>SUMIF('14'!B:B,summary!A:A,'14'!D:D)</f>
        <v>1</v>
      </c>
      <c r="U16" s="15">
        <f>SUMIF('15'!B:B,summary!A:A,'15'!D:D)</f>
        <v>0</v>
      </c>
      <c r="V16" s="15">
        <f>SUMIF('16'!B:B,summary!A:A,'16'!D:D)</f>
        <v>0</v>
      </c>
      <c r="W16" s="15">
        <f>SUMIF('17'!B:B,summary!A:A,'17'!D:D)</f>
        <v>1</v>
      </c>
      <c r="X16" s="15">
        <f>SUMIF('18'!B:B,summary!A:A,'18'!D:D)</f>
        <v>0</v>
      </c>
      <c r="Y16" s="15">
        <f>SUMIF('19'!B:B,summary!A:A,'19'!D:D)</f>
        <v>0</v>
      </c>
      <c r="Z16" s="15">
        <f>SUMIF('20'!B:B,summary!A:A,'20'!D:D)</f>
        <v>1</v>
      </c>
      <c r="AA16" s="15">
        <f>SUMIF('21'!B:B,summary!A:A,'21'!D:D)</f>
        <v>1</v>
      </c>
      <c r="AB16" s="15">
        <f>SUMIF('22'!B:B,summary!A:A,'22'!D:D)</f>
        <v>7</v>
      </c>
      <c r="AC16" s="15">
        <f>SUMIF('23'!B:B,summary!A:A,'23'!D:D)</f>
        <v>0</v>
      </c>
      <c r="AD16" s="15">
        <f>SUMIF('24'!B:B,summary!A:A,'24'!D:D)</f>
        <v>5</v>
      </c>
      <c r="AE16" s="15">
        <f>SUMIF('25'!B:B,summary!A:A,'25'!D:D)</f>
        <v>1</v>
      </c>
      <c r="AF16" s="15">
        <f>SUMIF('26'!B:B,summary!A:A,'26'!D:D)</f>
        <v>0</v>
      </c>
      <c r="AG16" s="15">
        <f>SUMIF('27'!B:B,summary!A:A,'27'!D:D)</f>
        <v>1</v>
      </c>
      <c r="AH16" s="15">
        <f>SUMIF('28'!B:B,summary!A:A,'28'!D:D)</f>
        <v>4</v>
      </c>
      <c r="AI16" s="15">
        <f>SUMIF('29'!B:B,summary!A:A,'29'!D:D)</f>
        <v>0</v>
      </c>
      <c r="AJ16" s="15">
        <f>SUMIF('30'!B:B,summary!A:A,'30'!D:D)</f>
        <v>0</v>
      </c>
      <c r="AK16" s="15">
        <f>SUMIF('31'!B:B,summary!A:A,'31'!D:D)</f>
        <v>0</v>
      </c>
      <c r="AL16" s="41" t="e">
        <f t="shared" si="14"/>
        <v>#REF!</v>
      </c>
      <c r="AM16" s="75"/>
      <c r="AN16" s="95">
        <f t="shared" si="15"/>
        <v>0</v>
      </c>
      <c r="AO16" s="74" t="e">
        <f t="shared" si="16"/>
        <v>#REF!</v>
      </c>
      <c r="AP16" s="100"/>
      <c r="AQ16" s="101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3"/>
      <c r="BW16" s="103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5">
        <f t="shared" si="15"/>
        <v>0</v>
      </c>
      <c r="AO17" s="74">
        <f t="shared" si="16"/>
        <v>0</v>
      </c>
      <c r="AP17" s="100"/>
      <c r="AQ17" s="101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3"/>
      <c r="BW17" s="103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SUMIF('3'!B:B,summary!A:A,'3'!D:D)</f>
        <v>0</v>
      </c>
      <c r="H18" s="15">
        <f>SUMIF('2'!B:B,summary!A:A,'2'!D:D)</f>
        <v>0</v>
      </c>
      <c r="I18" s="15" t="e">
        <f>SUMIF(#REF!,summary!A:A,#REF!)</f>
        <v>#REF!</v>
      </c>
      <c r="J18" s="15">
        <f>SUMIF('4'!B:B,summary!A:A,'4'!D:D)</f>
        <v>0</v>
      </c>
      <c r="K18" s="15">
        <f>SUMIF('5'!B:B,summary!A:A,'5'!D:D)</f>
        <v>1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1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0</v>
      </c>
      <c r="AC18" s="15">
        <f>SUMIF('23'!B:B,summary!A:A,'23'!D:D)</f>
        <v>0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1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 t="e">
        <f t="shared" si="14"/>
        <v>#REF!</v>
      </c>
      <c r="AM18" s="75"/>
      <c r="AN18" s="95">
        <f t="shared" si="15"/>
        <v>0</v>
      </c>
      <c r="AO18" s="74" t="e">
        <f t="shared" si="16"/>
        <v>#REF!</v>
      </c>
      <c r="AP18" s="100"/>
      <c r="AQ18" s="101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3"/>
      <c r="BW18" s="103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SUMIF('3'!B:B,summary!A:A,'3'!D:D)</f>
        <v>0</v>
      </c>
      <c r="H19" s="15">
        <f>SUMIF('2'!B:B,summary!A:A,'2'!D:D)</f>
        <v>0</v>
      </c>
      <c r="I19" s="15" t="e">
        <f>SUMIF(#REF!,summary!A:A,#REF!)</f>
        <v>#REF!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1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 t="e">
        <f t="shared" si="14"/>
        <v>#REF!</v>
      </c>
      <c r="AM19" s="75"/>
      <c r="AN19" s="95">
        <f t="shared" si="15"/>
        <v>0</v>
      </c>
      <c r="AO19" s="74" t="e">
        <f t="shared" si="16"/>
        <v>#REF!</v>
      </c>
      <c r="AP19" s="100"/>
      <c r="AQ19" s="101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3"/>
      <c r="BW19" s="103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SUMIF('3'!B:B,summary!A:A,'3'!D:D)</f>
        <v>0</v>
      </c>
      <c r="H20" s="15">
        <f>SUMIF('2'!B:B,summary!A:A,'2'!D:D)</f>
        <v>0</v>
      </c>
      <c r="I20" s="15" t="e">
        <f>SUMIF(#REF!,summary!A:A,#REF!)</f>
        <v>#REF!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1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0</v>
      </c>
      <c r="Q20" s="15">
        <f>SUMIF('11'!B:B,summary!A:A,'11'!D:D)</f>
        <v>1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0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1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0</v>
      </c>
      <c r="AG20" s="15">
        <f>SUMIF('27'!B:B,summary!A:A,'27'!D:D)</f>
        <v>0</v>
      </c>
      <c r="AH20" s="15">
        <f>SUMIF('28'!B:B,summary!A:A,'28'!D:D)</f>
        <v>1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 t="e">
        <f t="shared" si="14"/>
        <v>#REF!</v>
      </c>
      <c r="AM20" s="75"/>
      <c r="AN20" s="95">
        <f t="shared" si="15"/>
        <v>0</v>
      </c>
      <c r="AO20" s="74" t="e">
        <f t="shared" si="16"/>
        <v>#REF!</v>
      </c>
      <c r="AP20" s="100"/>
      <c r="AQ20" s="101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3"/>
      <c r="BW20" s="103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SUMIF('3'!B:B,summary!A:A,'3'!D:D)</f>
        <v>2</v>
      </c>
      <c r="H21" s="15">
        <f>SUMIF('2'!B:B,summary!A:A,'2'!D:D)</f>
        <v>0</v>
      </c>
      <c r="I21" s="15" t="e">
        <f>SUMIF(#REF!,summary!A:A,#REF!)</f>
        <v>#REF!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0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1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0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1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0</v>
      </c>
      <c r="AF21" s="15">
        <f>SUMIF('26'!B:B,summary!A:A,'26'!D:D)</f>
        <v>0</v>
      </c>
      <c r="AG21" s="15">
        <f>SUMIF('27'!B:B,summary!A:A,'27'!D:D)</f>
        <v>0</v>
      </c>
      <c r="AH21" s="15">
        <f>SUMIF('28'!B:B,summary!A:A,'28'!D:D)</f>
        <v>1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 t="e">
        <f t="shared" si="14"/>
        <v>#REF!</v>
      </c>
      <c r="AM21" s="75"/>
      <c r="AN21" s="95">
        <f t="shared" si="15"/>
        <v>0</v>
      </c>
      <c r="AO21" s="74" t="e">
        <f t="shared" si="16"/>
        <v>#REF!</v>
      </c>
      <c r="AP21" s="100"/>
      <c r="AQ21" s="101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3"/>
      <c r="BW21" s="103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SUMIF('3'!B:B,summary!A:A,'3'!D:D)</f>
        <v>0</v>
      </c>
      <c r="H22" s="15">
        <f>SUMIF('2'!B:B,summary!A:A,'2'!D:D)</f>
        <v>0</v>
      </c>
      <c r="I22" s="15" t="e">
        <f>SUMIF(#REF!,summary!A:A,#REF!)</f>
        <v>#REF!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 t="e">
        <f t="shared" si="14"/>
        <v>#REF!</v>
      </c>
      <c r="AM22" s="75"/>
      <c r="AN22" s="95">
        <f t="shared" si="15"/>
        <v>0</v>
      </c>
      <c r="AO22" s="74" t="e">
        <f t="shared" si="16"/>
        <v>#REF!</v>
      </c>
      <c r="AP22" s="100"/>
      <c r="AQ22" s="101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3"/>
      <c r="BW22" s="103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SUMIF('3'!B:B,summary!A:A,'3'!D:D)</f>
        <v>0</v>
      </c>
      <c r="H23" s="15">
        <f>SUMIF('2'!B:B,summary!A:A,'2'!D:D)</f>
        <v>0</v>
      </c>
      <c r="I23" s="15" t="e">
        <f>SUMIF(#REF!,summary!A:A,#REF!)</f>
        <v>#REF!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 t="e">
        <f t="shared" si="14"/>
        <v>#REF!</v>
      </c>
      <c r="AM23" s="75"/>
      <c r="AN23" s="95">
        <f t="shared" si="15"/>
        <v>0</v>
      </c>
      <c r="AO23" s="74" t="e">
        <f t="shared" si="16"/>
        <v>#REF!</v>
      </c>
      <c r="AP23" s="100"/>
      <c r="AQ23" s="101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3"/>
      <c r="BW23" s="103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SUMIF('3'!B:B,summary!A:A,'3'!D:D)</f>
        <v>0</v>
      </c>
      <c r="H24" s="15">
        <f>SUMIF('2'!B:B,summary!A:A,'2'!D:D)</f>
        <v>0</v>
      </c>
      <c r="I24" s="15" t="e">
        <f>SUMIF(#REF!,summary!A:A,#REF!)</f>
        <v>#REF!</v>
      </c>
      <c r="J24" s="15">
        <f>SUMIF('4'!B:B,summary!A:A,'4'!D:D)</f>
        <v>0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0</v>
      </c>
      <c r="AJ24" s="15">
        <f>SUMIF('30'!B:B,summary!A:A,'30'!D:D)</f>
        <v>0</v>
      </c>
      <c r="AK24" s="15">
        <f>SUMIF('31'!B:B,summary!A:A,'31'!D:D)</f>
        <v>0</v>
      </c>
      <c r="AL24" s="41" t="e">
        <f t="shared" si="14"/>
        <v>#REF!</v>
      </c>
      <c r="AM24" s="75"/>
      <c r="AN24" s="95">
        <f t="shared" si="15"/>
        <v>0</v>
      </c>
      <c r="AO24" s="74" t="e">
        <f t="shared" si="16"/>
        <v>#REF!</v>
      </c>
      <c r="AP24" s="100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3"/>
      <c r="BW24" s="103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SUMIF('3'!B:B,summary!A:A,'3'!D:D)</f>
        <v>10</v>
      </c>
      <c r="H25" s="15">
        <f>SUMIF('2'!B:B,summary!A:A,'2'!D:D)</f>
        <v>0</v>
      </c>
      <c r="I25" s="15" t="e">
        <f>SUMIF(#REF!,summary!A:A,#REF!)</f>
        <v>#REF!</v>
      </c>
      <c r="J25" s="15">
        <f>SUMIF('4'!B:B,summary!A:A,'4'!D:D)</f>
        <v>12</v>
      </c>
      <c r="K25" s="15">
        <f>SUMIF('5'!B:B,summary!A:A,'5'!D:D)</f>
        <v>6</v>
      </c>
      <c r="L25" s="15">
        <f>SUMIF('6'!B:B,summary!A:A,'6'!D:D)</f>
        <v>5</v>
      </c>
      <c r="M25" s="15">
        <f>SUMIF('7'!B:B,summary!A:A,'7'!D:D)</f>
        <v>6</v>
      </c>
      <c r="N25" s="15">
        <f>SUMIF('8'!B:B,summary!A:A,'8'!D:D)</f>
        <v>6</v>
      </c>
      <c r="O25" s="15">
        <f>SUMIF('9'!B:B,summary!A:A,'9'!D:D)</f>
        <v>0</v>
      </c>
      <c r="P25" s="15">
        <f>SUMIF('10'!B:B,summary!A:A,'10'!D:D)</f>
        <v>4</v>
      </c>
      <c r="Q25" s="15">
        <f>SUMIF('11'!B:B,summary!A:A,'11'!D:D)</f>
        <v>8</v>
      </c>
      <c r="R25" s="15">
        <f>SUMIF('12'!B:B,summary!A:A,'12'!D:D)</f>
        <v>8</v>
      </c>
      <c r="S25" s="15">
        <f>SUMIF('13'!B:B,summary!A:A,'13'!D:D)</f>
        <v>2</v>
      </c>
      <c r="T25" s="15">
        <f>SUMIF('14'!B:B,summary!A:A,'14'!D:D)</f>
        <v>8</v>
      </c>
      <c r="U25" s="15">
        <f>SUMIF('15'!B:B,summary!A:A,'15'!D:D)</f>
        <v>0</v>
      </c>
      <c r="V25" s="15">
        <f>SUMIF('16'!B:B,summary!A:A,'16'!D:D)</f>
        <v>0</v>
      </c>
      <c r="W25" s="15">
        <f>SUMIF('17'!B:B,summary!A:A,'17'!D:D)</f>
        <v>2</v>
      </c>
      <c r="X25" s="15">
        <f>SUMIF('18'!B:B,summary!A:A,'18'!D:D)</f>
        <v>116</v>
      </c>
      <c r="Y25" s="15">
        <f>SUMIF('19'!B:B,summary!A:A,'19'!D:D)</f>
        <v>0</v>
      </c>
      <c r="Z25" s="15">
        <f>SUMIF('20'!B:B,summary!A:A,'20'!D:D)</f>
        <v>3</v>
      </c>
      <c r="AA25" s="15">
        <f>SUMIF('21'!B:B,summary!A:A,'21'!D:D)</f>
        <v>16</v>
      </c>
      <c r="AB25" s="15">
        <f>SUMIF('22'!B:B,summary!A:A,'22'!D:D)</f>
        <v>225</v>
      </c>
      <c r="AC25" s="15">
        <f>SUMIF('23'!B:B,summary!A:A,'23'!D:D)</f>
        <v>0</v>
      </c>
      <c r="AD25" s="15">
        <f>SUMIF('24'!B:B,summary!A:A,'24'!D:D)</f>
        <v>22</v>
      </c>
      <c r="AE25" s="15">
        <f>SUMIF('25'!B:B,summary!A:A,'25'!D:D)</f>
        <v>17</v>
      </c>
      <c r="AF25" s="15">
        <f>SUMIF('26'!B:B,summary!A:A,'26'!D:D)</f>
        <v>21</v>
      </c>
      <c r="AG25" s="15">
        <f>SUMIF('27'!B:B,summary!A:A,'27'!D:D)</f>
        <v>6</v>
      </c>
      <c r="AH25" s="15">
        <f>SUMIF('28'!B:B,summary!A:A,'28'!D:D)</f>
        <v>9</v>
      </c>
      <c r="AI25" s="15">
        <f>SUMIF('29'!B:B,summary!A:A,'29'!D:D)</f>
        <v>5</v>
      </c>
      <c r="AJ25" s="15">
        <f>SUMIF('30'!B:B,summary!A:A,'30'!D:D)</f>
        <v>0</v>
      </c>
      <c r="AK25" s="15">
        <f>SUMIF('31'!B:B,summary!A:A,'31'!D:D)</f>
        <v>0</v>
      </c>
      <c r="AL25" s="41" t="e">
        <f t="shared" si="14"/>
        <v>#REF!</v>
      </c>
      <c r="AM25" s="75"/>
      <c r="AN25" s="95">
        <f t="shared" si="15"/>
        <v>0</v>
      </c>
      <c r="AO25" s="74" t="e">
        <f t="shared" si="16"/>
        <v>#REF!</v>
      </c>
      <c r="AP25" s="100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3"/>
      <c r="BW25" s="103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SUMIF('3'!B:B,summary!A:A,'3'!D:D)</f>
        <v>12</v>
      </c>
      <c r="H26" s="15">
        <f>SUMIF('2'!B:B,summary!A:A,'2'!D:D)</f>
        <v>0</v>
      </c>
      <c r="I26" s="15" t="e">
        <f>SUMIF(#REF!,summary!A:A,#REF!)</f>
        <v>#REF!</v>
      </c>
      <c r="J26" s="15">
        <f>SUMIF('4'!B:B,summary!A:A,'4'!D:D)</f>
        <v>2</v>
      </c>
      <c r="K26" s="15">
        <f>SUMIF('5'!B:B,summary!A:A,'5'!D:D)</f>
        <v>1</v>
      </c>
      <c r="L26" s="15">
        <f>SUMIF('6'!B:B,summary!A:A,'6'!D:D)</f>
        <v>3</v>
      </c>
      <c r="M26" s="15">
        <f>SUMIF('7'!B:B,summary!A:A,'7'!D:D)</f>
        <v>4</v>
      </c>
      <c r="N26" s="15">
        <f>SUMIF('8'!B:B,summary!A:A,'8'!D:D)</f>
        <v>3</v>
      </c>
      <c r="O26" s="15">
        <f>SUMIF('9'!B:B,summary!A:A,'9'!D:D)</f>
        <v>0</v>
      </c>
      <c r="P26" s="15">
        <f>SUMIF('10'!B:B,summary!A:A,'10'!D:D)</f>
        <v>6</v>
      </c>
      <c r="Q26" s="15">
        <f>SUMIF('11'!B:B,summary!A:A,'11'!D:D)</f>
        <v>4</v>
      </c>
      <c r="R26" s="15">
        <f>SUMIF('12'!B:B,summary!A:A,'12'!D:D)</f>
        <v>7</v>
      </c>
      <c r="S26" s="15">
        <f>SUMIF('13'!B:B,summary!A:A,'13'!D:D)</f>
        <v>7</v>
      </c>
      <c r="T26" s="15">
        <f>SUMIF('14'!B:B,summary!A:A,'14'!D:D)</f>
        <v>4</v>
      </c>
      <c r="U26" s="15">
        <f>SUMIF('15'!B:B,summary!A:A,'15'!D:D)</f>
        <v>5</v>
      </c>
      <c r="V26" s="15">
        <f>SUMIF('16'!B:B,summary!A:A,'16'!D:D)</f>
        <v>0</v>
      </c>
      <c r="W26" s="15">
        <f>SUMIF('17'!B:B,summary!A:A,'17'!D:D)</f>
        <v>5</v>
      </c>
      <c r="X26" s="15">
        <f>SUMIF('18'!B:B,summary!A:A,'18'!D:D)</f>
        <v>7</v>
      </c>
      <c r="Y26" s="15">
        <f>SUMIF('19'!B:B,summary!A:A,'19'!D:D)</f>
        <v>3</v>
      </c>
      <c r="Z26" s="15">
        <f>SUMIF('20'!B:B,summary!A:A,'20'!D:D)</f>
        <v>1</v>
      </c>
      <c r="AA26" s="15">
        <f>SUMIF('21'!B:B,summary!A:A,'21'!D:D)</f>
        <v>2</v>
      </c>
      <c r="AB26" s="15">
        <f>SUMIF('22'!B:B,summary!A:A,'22'!D:D)</f>
        <v>5</v>
      </c>
      <c r="AC26" s="15">
        <f>SUMIF('23'!B:B,summary!A:A,'23'!D:D)</f>
        <v>0</v>
      </c>
      <c r="AD26" s="15">
        <f>SUMIF('24'!B:B,summary!A:A,'24'!D:D)</f>
        <v>6</v>
      </c>
      <c r="AE26" s="15">
        <f>SUMIF('25'!B:B,summary!A:A,'25'!D:D)</f>
        <v>7</v>
      </c>
      <c r="AF26" s="15">
        <f>SUMIF('26'!B:B,summary!A:A,'26'!D:D)</f>
        <v>6</v>
      </c>
      <c r="AG26" s="15">
        <f>SUMIF('27'!B:B,summary!A:A,'27'!D:D)</f>
        <v>11</v>
      </c>
      <c r="AH26" s="15">
        <f>SUMIF('28'!B:B,summary!A:A,'28'!D:D)</f>
        <v>6</v>
      </c>
      <c r="AI26" s="15">
        <f>SUMIF('29'!B:B,summary!A:A,'29'!D:D)</f>
        <v>9</v>
      </c>
      <c r="AJ26" s="15">
        <f>SUMIF('30'!B:B,summary!A:A,'30'!D:D)</f>
        <v>0</v>
      </c>
      <c r="AK26" s="15">
        <f>SUMIF('31'!B:B,summary!A:A,'31'!D:D)</f>
        <v>0</v>
      </c>
      <c r="AL26" s="41" t="e">
        <f t="shared" si="14"/>
        <v>#REF!</v>
      </c>
      <c r="AM26" s="75"/>
      <c r="AN26" s="95">
        <f t="shared" si="15"/>
        <v>0</v>
      </c>
      <c r="AO26" s="74" t="e">
        <f t="shared" si="16"/>
        <v>#REF!</v>
      </c>
      <c r="AP26" s="100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3"/>
      <c r="BW26" s="103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SUMIF('3'!B:B,summary!A:A,'3'!D:D)</f>
        <v>0</v>
      </c>
      <c r="H27" s="15">
        <f>SUMIF('2'!B:B,summary!A:A,'2'!D:D)</f>
        <v>0</v>
      </c>
      <c r="I27" s="15" t="e">
        <f>SUMIF(#REF!,summary!A:A,#REF!)</f>
        <v>#REF!</v>
      </c>
      <c r="J27" s="15">
        <f>SUMIF('4'!B:B,summary!A:A,'4'!D:D)</f>
        <v>2</v>
      </c>
      <c r="K27" s="15">
        <f>SUMIF('5'!B:B,summary!A:A,'5'!D:D)</f>
        <v>0</v>
      </c>
      <c r="L27" s="15">
        <f>SUMIF('6'!B:B,summary!A:A,'6'!D:D)</f>
        <v>5</v>
      </c>
      <c r="M27" s="15">
        <f>SUMIF('7'!B:B,summary!A:A,'7'!D:D)</f>
        <v>0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2</v>
      </c>
      <c r="Q27" s="15">
        <f>SUMIF('11'!B:B,summary!A:A,'11'!D:D)</f>
        <v>3</v>
      </c>
      <c r="R27" s="15">
        <f>SUMIF('12'!B:B,summary!A:A,'12'!D:D)</f>
        <v>0</v>
      </c>
      <c r="S27" s="15">
        <f>SUMIF('13'!B:B,summary!A:A,'13'!D:D)</f>
        <v>0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4</v>
      </c>
      <c r="X27" s="15">
        <f>SUMIF('18'!B:B,summary!A:A,'18'!D:D)</f>
        <v>6</v>
      </c>
      <c r="Y27" s="15">
        <f>SUMIF('19'!B:B,summary!A:A,'19'!D:D)</f>
        <v>0</v>
      </c>
      <c r="Z27" s="15">
        <f>SUMIF('20'!B:B,summary!A:A,'20'!D:D)</f>
        <v>4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0</v>
      </c>
      <c r="AD27" s="15">
        <f>SUMIF('24'!B:B,summary!A:A,'24'!D:D)</f>
        <v>4</v>
      </c>
      <c r="AE27" s="15">
        <f>SUMIF('25'!B:B,summary!A:A,'25'!D:D)</f>
        <v>0</v>
      </c>
      <c r="AF27" s="15">
        <f>SUMIF('26'!B:B,summary!A:A,'26'!D:D)</f>
        <v>0</v>
      </c>
      <c r="AG27" s="15">
        <f>SUMIF('27'!B:B,summary!A:A,'27'!D:D)</f>
        <v>13</v>
      </c>
      <c r="AH27" s="15">
        <f>SUMIF('28'!B:B,summary!A:A,'28'!D:D)</f>
        <v>6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 t="e">
        <f t="shared" ref="AL27" si="18">SUM(G27:AK27)</f>
        <v>#REF!</v>
      </c>
      <c r="AM27" s="75"/>
      <c r="AN27" s="95">
        <f t="shared" si="15"/>
        <v>0</v>
      </c>
      <c r="AO27" s="74" t="e">
        <f t="shared" si="16"/>
        <v>#REF!</v>
      </c>
      <c r="AP27" s="100"/>
      <c r="AQ27" s="101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3"/>
      <c r="BW27" s="103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SUMIF('3'!B:B,summary!A:A,'3'!D:D)</f>
        <v>0</v>
      </c>
      <c r="H28" s="15">
        <f>SUMIF('2'!B:B,summary!A:A,'2'!D:D)</f>
        <v>0</v>
      </c>
      <c r="I28" s="15" t="e">
        <f>SUMIF(#REF!,summary!A:A,#REF!)</f>
        <v>#REF!</v>
      </c>
      <c r="J28" s="15">
        <f>SUMIF('4'!B:B,summary!A:A,'4'!D:D)</f>
        <v>0</v>
      </c>
      <c r="K28" s="15">
        <f>SUMIF('5'!B:B,summary!A:A,'5'!D:D)</f>
        <v>2</v>
      </c>
      <c r="L28" s="15">
        <f>SUMIF('6'!B:B,summary!A:A,'6'!D:D)</f>
        <v>0</v>
      </c>
      <c r="M28" s="15">
        <f>SUMIF('7'!B:B,summary!A:A,'7'!D:D)</f>
        <v>1</v>
      </c>
      <c r="N28" s="15">
        <f>SUMIF('8'!B:B,summary!A:A,'8'!D:D)</f>
        <v>2</v>
      </c>
      <c r="O28" s="15">
        <f>SUMIF('9'!B:B,summary!A:A,'9'!D:D)</f>
        <v>0</v>
      </c>
      <c r="P28" s="15">
        <f>SUMIF('10'!B:B,summary!A:A,'10'!D:D)</f>
        <v>0</v>
      </c>
      <c r="Q28" s="15">
        <f>SUMIF('11'!B:B,summary!A:A,'11'!D:D)</f>
        <v>0</v>
      </c>
      <c r="R28" s="15">
        <f>SUMIF('12'!B:B,summary!A:A,'12'!D:D)</f>
        <v>4</v>
      </c>
      <c r="S28" s="15">
        <f>SUMIF('13'!B:B,summary!A:A,'13'!D:D)</f>
        <v>0</v>
      </c>
      <c r="T28" s="15">
        <f>SUMIF('14'!B:B,summary!A:A,'14'!D:D)</f>
        <v>0</v>
      </c>
      <c r="U28" s="15">
        <f>SUMIF('15'!B:B,summary!A:A,'15'!D:D)</f>
        <v>3</v>
      </c>
      <c r="V28" s="15">
        <f>SUMIF('16'!B:B,summary!A:A,'16'!D:D)</f>
        <v>0</v>
      </c>
      <c r="W28" s="15">
        <f>SUMIF('17'!B:B,summary!A:A,'17'!D:D)</f>
        <v>0</v>
      </c>
      <c r="X28" s="15">
        <f>SUMIF('18'!B:B,summary!A:A,'18'!D:D)</f>
        <v>0</v>
      </c>
      <c r="Y28" s="15">
        <f>SUMIF('19'!B:B,summary!A:A,'19'!D:D)</f>
        <v>3</v>
      </c>
      <c r="Z28" s="15">
        <f>SUMIF('20'!B:B,summary!A:A,'20'!D:D)</f>
        <v>0</v>
      </c>
      <c r="AA28" s="15">
        <f>SUMIF('21'!B:B,summary!A:A,'21'!D:D)</f>
        <v>0</v>
      </c>
      <c r="AB28" s="15">
        <f>SUMIF('22'!B:B,summary!A:A,'22'!D:D)</f>
        <v>2</v>
      </c>
      <c r="AC28" s="15">
        <f>SUMIF('23'!B:B,summary!A:A,'23'!D:D)</f>
        <v>0</v>
      </c>
      <c r="AD28" s="15">
        <f>SUMIF('24'!B:B,summary!A:A,'24'!D:D)</f>
        <v>0</v>
      </c>
      <c r="AE28" s="15">
        <f>SUMIF('25'!B:B,summary!A:A,'25'!D:D)</f>
        <v>0</v>
      </c>
      <c r="AF28" s="15">
        <f>SUMIF('26'!B:B,summary!A:A,'26'!D:D)</f>
        <v>4</v>
      </c>
      <c r="AG28" s="15">
        <f>SUMIF('27'!B:B,summary!A:A,'27'!D:D)</f>
        <v>0</v>
      </c>
      <c r="AH28" s="15">
        <f>SUMIF('28'!B:B,summary!A:A,'28'!D:D)</f>
        <v>0</v>
      </c>
      <c r="AI28" s="15">
        <f>SUMIF('29'!B:B,summary!A:A,'29'!D:D)</f>
        <v>3</v>
      </c>
      <c r="AJ28" s="15">
        <f>SUMIF('30'!B:B,summary!A:A,'30'!D:D)</f>
        <v>0</v>
      </c>
      <c r="AK28" s="15">
        <f>SUMIF('31'!B:B,summary!A:A,'31'!D:D)</f>
        <v>0</v>
      </c>
      <c r="AL28" s="41" t="e">
        <f t="shared" si="14"/>
        <v>#REF!</v>
      </c>
      <c r="AM28" s="75"/>
      <c r="AN28" s="95">
        <f t="shared" si="15"/>
        <v>0</v>
      </c>
      <c r="AO28" s="74" t="e">
        <f t="shared" si="16"/>
        <v>#REF!</v>
      </c>
      <c r="AP28" s="100"/>
      <c r="AQ28" s="101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3"/>
      <c r="BW28" s="103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SUMIF('3'!B:B,summary!A:A,'3'!D:D)</f>
        <v>7</v>
      </c>
      <c r="H29" s="15">
        <f>SUMIF('2'!B:B,summary!A:A,'2'!D:D)</f>
        <v>0</v>
      </c>
      <c r="I29" s="15" t="e">
        <f>SUMIF(#REF!,summary!A:A,#REF!)</f>
        <v>#REF!</v>
      </c>
      <c r="J29" s="15">
        <f>SUMIF('4'!B:B,summary!A:A,'4'!D:D)</f>
        <v>0</v>
      </c>
      <c r="K29" s="15">
        <f>SUMIF('5'!B:B,summary!A:A,'5'!D:D)</f>
        <v>1</v>
      </c>
      <c r="L29" s="15">
        <f>SUMIF('6'!B:B,summary!A:A,'6'!D:D)</f>
        <v>0</v>
      </c>
      <c r="M29" s="15">
        <f>SUMIF('7'!B:B,summary!A:A,'7'!D:D)</f>
        <v>1</v>
      </c>
      <c r="N29" s="15">
        <f>SUMIF('8'!B:B,summary!A:A,'8'!D:D)</f>
        <v>5</v>
      </c>
      <c r="O29" s="15">
        <f>SUMIF('9'!B:B,summary!A:A,'9'!D:D)</f>
        <v>0</v>
      </c>
      <c r="P29" s="15">
        <f>SUMIF('10'!B:B,summary!A:A,'10'!D:D)</f>
        <v>2</v>
      </c>
      <c r="Q29" s="15">
        <f>SUMIF('11'!B:B,summary!A:A,'11'!D:D)</f>
        <v>2</v>
      </c>
      <c r="R29" s="15">
        <f>SUMIF('12'!B:B,summary!A:A,'12'!D:D)</f>
        <v>6</v>
      </c>
      <c r="S29" s="15">
        <f>SUMIF('13'!B:B,summary!A:A,'13'!D:D)</f>
        <v>4</v>
      </c>
      <c r="T29" s="15">
        <f>SUMIF('14'!B:B,summary!A:A,'14'!D:D)</f>
        <v>1</v>
      </c>
      <c r="U29" s="15">
        <f>SUMIF('15'!B:B,summary!A:A,'15'!D:D)</f>
        <v>8</v>
      </c>
      <c r="V29" s="15">
        <f>SUMIF('16'!B:B,summary!A:A,'16'!D:D)</f>
        <v>0</v>
      </c>
      <c r="W29" s="15">
        <f>SUMIF('17'!B:B,summary!A:A,'17'!D:D)</f>
        <v>7</v>
      </c>
      <c r="X29" s="15">
        <f>SUMIF('18'!B:B,summary!A:A,'18'!D:D)</f>
        <v>0</v>
      </c>
      <c r="Y29" s="15">
        <f>SUMIF('19'!B:B,summary!A:A,'19'!D:D)</f>
        <v>11</v>
      </c>
      <c r="Z29" s="15">
        <f>SUMIF('20'!B:B,summary!A:A,'20'!D:D)</f>
        <v>0</v>
      </c>
      <c r="AA29" s="15">
        <f>SUMIF('21'!B:B,summary!A:A,'21'!D:D)</f>
        <v>2</v>
      </c>
      <c r="AB29" s="15">
        <f>SUMIF('22'!B:B,summary!A:A,'22'!D:D)</f>
        <v>6</v>
      </c>
      <c r="AC29" s="15">
        <f>SUMIF('23'!B:B,summary!A:A,'23'!D:D)</f>
        <v>0</v>
      </c>
      <c r="AD29" s="15">
        <f>SUMIF('24'!B:B,summary!A:A,'24'!D:D)</f>
        <v>7</v>
      </c>
      <c r="AE29" s="15">
        <f>SUMIF('25'!B:B,summary!A:A,'25'!D:D)</f>
        <v>0</v>
      </c>
      <c r="AF29" s="15">
        <f>SUMIF('26'!B:B,summary!A:A,'26'!D:D)</f>
        <v>8</v>
      </c>
      <c r="AG29" s="15">
        <f>SUMIF('27'!B:B,summary!A:A,'27'!D:D)</f>
        <v>5</v>
      </c>
      <c r="AH29" s="15">
        <f>SUMIF('28'!B:B,summary!A:A,'28'!D:D)</f>
        <v>6</v>
      </c>
      <c r="AI29" s="15">
        <f>SUMIF('29'!B:B,summary!A:A,'29'!D:D)</f>
        <v>14</v>
      </c>
      <c r="AJ29" s="15">
        <f>SUMIF('30'!B:B,summary!A:A,'30'!D:D)</f>
        <v>0</v>
      </c>
      <c r="AK29" s="15">
        <f>SUMIF('31'!B:B,summary!A:A,'31'!D:D)</f>
        <v>0</v>
      </c>
      <c r="AL29" s="41" t="e">
        <f t="shared" si="14"/>
        <v>#REF!</v>
      </c>
      <c r="AM29" s="75"/>
      <c r="AN29" s="95">
        <f t="shared" si="15"/>
        <v>0</v>
      </c>
      <c r="AO29" s="74" t="e">
        <f t="shared" si="16"/>
        <v>#REF!</v>
      </c>
      <c r="AP29" s="100"/>
      <c r="AQ29" s="101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3"/>
      <c r="BW29" s="103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SUMIF('3'!B:B,summary!A:A,'3'!D:D)</f>
        <v>0</v>
      </c>
      <c r="H30" s="15">
        <f>SUMIF('2'!B:B,summary!A:A,'2'!D:D)</f>
        <v>0</v>
      </c>
      <c r="I30" s="15" t="e">
        <f>SUMIF(#REF!,summary!A:A,#REF!)</f>
        <v>#REF!</v>
      </c>
      <c r="J30" s="15">
        <f>SUMIF('4'!B:B,summary!A:A,'4'!D:D)</f>
        <v>0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0</v>
      </c>
      <c r="N30" s="15">
        <f>SUMIF('8'!B:B,summary!A:A,'8'!D:D)</f>
        <v>4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0</v>
      </c>
      <c r="R30" s="15">
        <f>SUMIF('12'!B:B,summary!A:A,'12'!D:D)</f>
        <v>0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4</v>
      </c>
      <c r="V30" s="15">
        <f>SUMIF('16'!B:B,summary!A:A,'16'!D:D)</f>
        <v>0</v>
      </c>
      <c r="W30" s="15">
        <f>SUMIF('17'!B:B,summary!A:A,'17'!D:D)</f>
        <v>0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0</v>
      </c>
      <c r="AB30" s="15">
        <f>SUMIF('22'!B:B,summary!A:A,'22'!D:D)</f>
        <v>5</v>
      </c>
      <c r="AC30" s="15">
        <f>SUMIF('23'!B:B,summary!A:A,'23'!D:D)</f>
        <v>0</v>
      </c>
      <c r="AD30" s="15">
        <f>SUMIF('24'!B:B,summary!A:A,'24'!D:D)</f>
        <v>0</v>
      </c>
      <c r="AE30" s="15">
        <f>SUMIF('25'!B:B,summary!A:A,'25'!D:D)</f>
        <v>0</v>
      </c>
      <c r="AF30" s="15">
        <f>SUMIF('26'!B:B,summary!A:A,'26'!D:D)</f>
        <v>0</v>
      </c>
      <c r="AG30" s="15">
        <f>SUMIF('27'!B:B,summary!A:A,'27'!D:D)</f>
        <v>0</v>
      </c>
      <c r="AH30" s="15">
        <f>SUMIF('28'!B:B,summary!A:A,'28'!D:D)</f>
        <v>6</v>
      </c>
      <c r="AI30" s="15">
        <f>SUMIF('29'!B:B,summary!A:A,'29'!D:D)</f>
        <v>4</v>
      </c>
      <c r="AJ30" s="15">
        <f>SUMIF('30'!B:B,summary!A:A,'30'!D:D)</f>
        <v>0</v>
      </c>
      <c r="AK30" s="15">
        <f>SUMIF('31'!B:B,summary!A:A,'31'!D:D)</f>
        <v>0</v>
      </c>
      <c r="AL30" s="41" t="e">
        <f t="shared" si="14"/>
        <v>#REF!</v>
      </c>
      <c r="AM30" s="75"/>
      <c r="AN30" s="95">
        <f t="shared" si="15"/>
        <v>0</v>
      </c>
      <c r="AO30" s="74" t="e">
        <f t="shared" si="16"/>
        <v>#REF!</v>
      </c>
      <c r="AP30" s="100"/>
      <c r="AQ30" s="101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  <c r="BW30" s="103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SUMIF('3'!B:B,summary!A:A,'3'!D:D)</f>
        <v>10</v>
      </c>
      <c r="H31" s="15">
        <f>SUMIF('2'!B:B,summary!A:A,'2'!D:D)</f>
        <v>0</v>
      </c>
      <c r="I31" s="15" t="e">
        <f>SUMIF(#REF!,summary!A:A,#REF!)</f>
        <v>#REF!</v>
      </c>
      <c r="J31" s="15">
        <f>SUMIF('4'!B:B,summary!A:A,'4'!D:D)</f>
        <v>16</v>
      </c>
      <c r="K31" s="15">
        <f>SUMIF('5'!B:B,summary!A:A,'5'!D:D)</f>
        <v>2</v>
      </c>
      <c r="L31" s="15">
        <f>SUMIF('6'!B:B,summary!A:A,'6'!D:D)</f>
        <v>0</v>
      </c>
      <c r="M31" s="15">
        <f>SUMIF('7'!B:B,summary!A:A,'7'!D:D)</f>
        <v>12</v>
      </c>
      <c r="N31" s="15">
        <f>SUMIF('8'!B:B,summary!A:A,'8'!D:D)</f>
        <v>4</v>
      </c>
      <c r="O31" s="15">
        <f>SUMIF('9'!B:B,summary!A:A,'9'!D:D)</f>
        <v>0</v>
      </c>
      <c r="P31" s="15">
        <f>SUMIF('10'!B:B,summary!A:A,'10'!D:D)</f>
        <v>3</v>
      </c>
      <c r="Q31" s="15">
        <f>SUMIF('11'!B:B,summary!A:A,'11'!D:D)</f>
        <v>12</v>
      </c>
      <c r="R31" s="15">
        <f>SUMIF('12'!B:B,summary!A:A,'12'!D:D)</f>
        <v>0</v>
      </c>
      <c r="S31" s="15">
        <f>SUMIF('13'!B:B,summary!A:A,'13'!D:D)</f>
        <v>0</v>
      </c>
      <c r="T31" s="15">
        <f>SUMIF('14'!B:B,summary!A:A,'14'!D:D)</f>
        <v>6</v>
      </c>
      <c r="U31" s="15">
        <f>SUMIF('15'!B:B,summary!A:A,'15'!D:D)</f>
        <v>1</v>
      </c>
      <c r="V31" s="15">
        <f>SUMIF('16'!B:B,summary!A:A,'16'!D:D)</f>
        <v>0</v>
      </c>
      <c r="W31" s="15">
        <f>SUMIF('17'!B:B,summary!A:A,'17'!D:D)</f>
        <v>6</v>
      </c>
      <c r="X31" s="15">
        <f>SUMIF('18'!B:B,summary!A:A,'18'!D:D)</f>
        <v>12</v>
      </c>
      <c r="Y31" s="15">
        <f>SUMIF('19'!B:B,summary!A:A,'19'!D:D)</f>
        <v>0</v>
      </c>
      <c r="Z31" s="15">
        <f>SUMIF('20'!B:B,summary!A:A,'20'!D:D)</f>
        <v>2</v>
      </c>
      <c r="AA31" s="15">
        <f>SUMIF('21'!B:B,summary!A:A,'21'!D:D)</f>
        <v>15</v>
      </c>
      <c r="AB31" s="15">
        <f>SUMIF('22'!B:B,summary!A:A,'22'!D:D)</f>
        <v>0</v>
      </c>
      <c r="AC31" s="15">
        <f>SUMIF('23'!B:B,summary!A:A,'23'!D:D)</f>
        <v>0</v>
      </c>
      <c r="AD31" s="15">
        <f>SUMIF('24'!B:B,summary!A:A,'24'!D:D)</f>
        <v>6</v>
      </c>
      <c r="AE31" s="15">
        <f>SUMIF('25'!B:B,summary!A:A,'25'!D:D)</f>
        <v>15</v>
      </c>
      <c r="AF31" s="15">
        <f>SUMIF('26'!B:B,summary!A:A,'26'!D:D)</f>
        <v>0</v>
      </c>
      <c r="AG31" s="15">
        <f>SUMIF('27'!B:B,summary!A:A,'27'!D:D)</f>
        <v>1</v>
      </c>
      <c r="AH31" s="15">
        <f>SUMIF('28'!B:B,summary!A:A,'28'!D:D)</f>
        <v>18</v>
      </c>
      <c r="AI31" s="15">
        <f>SUMIF('29'!B:B,summary!A:A,'29'!D:D)</f>
        <v>2</v>
      </c>
      <c r="AJ31" s="15">
        <f>SUMIF('30'!B:B,summary!A:A,'30'!D:D)</f>
        <v>0</v>
      </c>
      <c r="AK31" s="15">
        <f>SUMIF('31'!B:B,summary!A:A,'31'!D:D)</f>
        <v>0</v>
      </c>
      <c r="AL31" s="41" t="e">
        <f t="shared" si="14"/>
        <v>#REF!</v>
      </c>
      <c r="AM31" s="75"/>
      <c r="AN31" s="95">
        <f t="shared" si="15"/>
        <v>0</v>
      </c>
      <c r="AO31" s="74" t="e">
        <f t="shared" si="16"/>
        <v>#REF!</v>
      </c>
      <c r="AP31" s="100"/>
      <c r="AQ31" s="101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3"/>
      <c r="BW31" s="103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SUMIF('3'!B:B,summary!A:A,'3'!D:D)</f>
        <v>0</v>
      </c>
      <c r="H32" s="15">
        <f>SUMIF('2'!B:B,summary!A:A,'2'!D:D)</f>
        <v>0</v>
      </c>
      <c r="I32" s="15" t="e">
        <f>SUMIF(#REF!,summary!A:A,#REF!)</f>
        <v>#REF!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 t="e">
        <f t="shared" si="14"/>
        <v>#REF!</v>
      </c>
      <c r="AM32" s="75"/>
      <c r="AN32" s="95">
        <f t="shared" si="15"/>
        <v>0</v>
      </c>
      <c r="AO32" s="74" t="e">
        <f t="shared" si="16"/>
        <v>#REF!</v>
      </c>
      <c r="AP32" s="100"/>
      <c r="AQ32" s="10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3"/>
      <c r="BW32" s="103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SUMIF('3'!B:B,summary!A:A,'3'!D:D)</f>
        <v>0</v>
      </c>
      <c r="H33" s="15">
        <f>SUMIF('2'!B:B,summary!A:A,'2'!D:D)</f>
        <v>0</v>
      </c>
      <c r="I33" s="15" t="e">
        <f>SUMIF(#REF!,summary!A:A,#REF!)</f>
        <v>#REF!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 t="e">
        <f t="shared" si="14"/>
        <v>#REF!</v>
      </c>
      <c r="AM33" s="75"/>
      <c r="AN33" s="95">
        <f t="shared" si="15"/>
        <v>0</v>
      </c>
      <c r="AO33" s="74" t="e">
        <f t="shared" si="16"/>
        <v>#REF!</v>
      </c>
      <c r="AP33" s="100"/>
      <c r="AQ33" s="101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3"/>
      <c r="BW33" s="103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SUMIF('3'!B:B,summary!A:A,'3'!D:D)</f>
        <v>0</v>
      </c>
      <c r="H34" s="15">
        <f>SUMIF('2'!B:B,summary!A:A,'2'!D:D)</f>
        <v>0</v>
      </c>
      <c r="I34" s="15" t="e">
        <f>SUMIF(#REF!,summary!A:A,#REF!)</f>
        <v>#REF!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 t="e">
        <f t="shared" si="14"/>
        <v>#REF!</v>
      </c>
      <c r="AM34" s="75"/>
      <c r="AN34" s="95">
        <f t="shared" si="15"/>
        <v>0</v>
      </c>
      <c r="AO34" s="74" t="e">
        <f t="shared" si="16"/>
        <v>#REF!</v>
      </c>
      <c r="AP34" s="100"/>
      <c r="AQ34" s="101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3"/>
      <c r="BW34" s="103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SUMIF('3'!B:B,summary!A:A,'3'!D:D)</f>
        <v>0</v>
      </c>
      <c r="H35" s="15">
        <f>SUMIF('2'!B:B,summary!A:A,'2'!D:D)</f>
        <v>0</v>
      </c>
      <c r="I35" s="15" t="e">
        <f>SUMIF(#REF!,summary!A:A,#REF!)</f>
        <v>#REF!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 t="e">
        <f t="shared" si="14"/>
        <v>#REF!</v>
      </c>
      <c r="AM35" s="75"/>
      <c r="AN35" s="95">
        <f t="shared" si="15"/>
        <v>0</v>
      </c>
      <c r="AO35" s="74" t="e">
        <f t="shared" si="16"/>
        <v>#REF!</v>
      </c>
      <c r="AP35" s="100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3"/>
      <c r="BW35" s="103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SUMIF('3'!B:B,summary!A:A,'3'!D:D)</f>
        <v>0</v>
      </c>
      <c r="H36" s="15">
        <f>SUMIF('2'!B:B,summary!A:A,'2'!D:D)</f>
        <v>0</v>
      </c>
      <c r="I36" s="15" t="e">
        <f>SUMIF(#REF!,summary!A:A,#REF!)</f>
        <v>#REF!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 t="e">
        <f t="shared" si="14"/>
        <v>#REF!</v>
      </c>
      <c r="AM36" s="75"/>
      <c r="AN36" s="95">
        <f t="shared" si="15"/>
        <v>0</v>
      </c>
      <c r="AO36" s="74" t="e">
        <f t="shared" si="16"/>
        <v>#REF!</v>
      </c>
      <c r="AP36" s="100"/>
      <c r="AQ36" s="101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3"/>
      <c r="BW36" s="103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SUMIF('3'!B:B,summary!A:A,'3'!D:D)</f>
        <v>0</v>
      </c>
      <c r="H37" s="15">
        <f>SUMIF('2'!B:B,summary!A:A,'2'!D:D)</f>
        <v>0</v>
      </c>
      <c r="I37" s="15" t="e">
        <f>SUMIF(#REF!,summary!A:A,#REF!)</f>
        <v>#REF!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0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 t="e">
        <f t="shared" si="14"/>
        <v>#REF!</v>
      </c>
      <c r="AM37" s="75"/>
      <c r="AN37" s="95">
        <f t="shared" si="15"/>
        <v>0</v>
      </c>
      <c r="AO37" s="74" t="e">
        <f t="shared" si="16"/>
        <v>#REF!</v>
      </c>
      <c r="AP37" s="100"/>
      <c r="AQ37" s="101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3"/>
      <c r="BW37" s="103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SUMIF('3'!B:B,summary!A:A,'3'!D:D)</f>
        <v>30</v>
      </c>
      <c r="H38" s="15">
        <f>SUMIF('2'!B:B,summary!A:A,'2'!D:D)</f>
        <v>0</v>
      </c>
      <c r="I38" s="15" t="e">
        <f>SUMIF(#REF!,summary!A:A,#REF!)</f>
        <v>#REF!</v>
      </c>
      <c r="J38" s="15">
        <f>SUMIF('4'!B:B,summary!A:A,'4'!D:D)</f>
        <v>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20</v>
      </c>
      <c r="AC38" s="15">
        <f>SUMIF('23'!B:B,summary!A:A,'23'!D:D)</f>
        <v>0</v>
      </c>
      <c r="AD38" s="15">
        <f>SUMIF('24'!B:B,summary!A:A,'24'!D:D)</f>
        <v>0</v>
      </c>
      <c r="AE38" s="15">
        <f>SUMIF('25'!B:B,summary!A:A,'25'!D:D)</f>
        <v>0</v>
      </c>
      <c r="AF38" s="15">
        <f>SUMIF('26'!B:B,summary!A:A,'26'!D:D)</f>
        <v>60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 t="e">
        <f t="shared" si="14"/>
        <v>#REF!</v>
      </c>
      <c r="AM38" s="75"/>
      <c r="AN38" s="95">
        <f t="shared" si="15"/>
        <v>0</v>
      </c>
      <c r="AO38" s="74" t="e">
        <f t="shared" si="16"/>
        <v>#REF!</v>
      </c>
      <c r="AP38" s="100"/>
      <c r="AQ38" s="101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3"/>
      <c r="BW38" s="103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SUMIF('3'!B:B,summary!A:A,'3'!D:D)</f>
        <v>0</v>
      </c>
      <c r="H39" s="15">
        <f>SUMIF('2'!B:B,summary!A:A,'2'!D:D)</f>
        <v>0</v>
      </c>
      <c r="I39" s="15" t="e">
        <f>SUMIF(#REF!,summary!A:A,#REF!)</f>
        <v>#REF!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11</v>
      </c>
      <c r="AE39" s="15">
        <f>SUMIF('25'!B:B,summary!A:A,'25'!D:D)</f>
        <v>10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0</v>
      </c>
      <c r="AJ39" s="15">
        <f>SUMIF('30'!B:B,summary!A:A,'30'!D:D)</f>
        <v>0</v>
      </c>
      <c r="AK39" s="15">
        <f>SUMIF('31'!B:B,summary!A:A,'31'!D:D)</f>
        <v>0</v>
      </c>
      <c r="AL39" s="41" t="e">
        <f t="shared" si="14"/>
        <v>#REF!</v>
      </c>
      <c r="AM39" s="75"/>
      <c r="AN39" s="95">
        <f t="shared" si="15"/>
        <v>0</v>
      </c>
      <c r="AO39" s="74" t="e">
        <f t="shared" si="16"/>
        <v>#REF!</v>
      </c>
      <c r="AP39" s="100"/>
      <c r="AQ39" s="101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3"/>
      <c r="BW39" s="103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SUMIF('3'!B:B,summary!A:A,'3'!D:D)</f>
        <v>0</v>
      </c>
      <c r="H40" s="15">
        <f>SUMIF('2'!B:B,summary!A:A,'2'!D:D)</f>
        <v>0</v>
      </c>
      <c r="I40" s="15" t="e">
        <f>SUMIF(#REF!,summary!A:A,#REF!)</f>
        <v>#REF!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1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1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2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 t="e">
        <f t="shared" si="14"/>
        <v>#REF!</v>
      </c>
      <c r="AM40" s="75"/>
      <c r="AN40" s="95">
        <f t="shared" si="15"/>
        <v>0</v>
      </c>
      <c r="AO40" s="74" t="e">
        <f t="shared" si="16"/>
        <v>#REF!</v>
      </c>
      <c r="AP40" s="100"/>
      <c r="AQ40" s="101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3"/>
      <c r="BW40" s="103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SUMIF('3'!B:B,summary!A:A,'3'!D:D)</f>
        <v>0</v>
      </c>
      <c r="H41" s="15">
        <f>SUMIF('2'!B:B,summary!A:A,'2'!D:D)</f>
        <v>0</v>
      </c>
      <c r="I41" s="15" t="e">
        <f>SUMIF(#REF!,summary!A:A,#REF!)</f>
        <v>#REF!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2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0</v>
      </c>
      <c r="AK41" s="15">
        <f>SUMIF('31'!B:B,summary!A:A,'31'!D:D)</f>
        <v>0</v>
      </c>
      <c r="AL41" s="41" t="e">
        <f t="shared" si="14"/>
        <v>#REF!</v>
      </c>
      <c r="AM41" s="75"/>
      <c r="AN41" s="95">
        <f t="shared" si="15"/>
        <v>0</v>
      </c>
      <c r="AO41" s="74" t="e">
        <f t="shared" si="16"/>
        <v>#REF!</v>
      </c>
      <c r="AP41" s="100"/>
      <c r="AQ41" s="101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3"/>
      <c r="BW41" s="103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SUMIF('3'!B:B,summary!A:A,'3'!D:D)</f>
        <v>0</v>
      </c>
      <c r="H42" s="15">
        <f>SUMIF('2'!B:B,summary!A:A,'2'!D:D)</f>
        <v>0</v>
      </c>
      <c r="I42" s="15" t="e">
        <f>SUMIF(#REF!,summary!A:A,#REF!)</f>
        <v>#REF!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1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2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0</v>
      </c>
      <c r="AK42" s="15">
        <f>SUMIF('31'!B:B,summary!A:A,'31'!D:D)</f>
        <v>0</v>
      </c>
      <c r="AL42" s="41" t="e">
        <f t="shared" si="14"/>
        <v>#REF!</v>
      </c>
      <c r="AM42" s="75"/>
      <c r="AN42" s="95">
        <f t="shared" si="15"/>
        <v>0</v>
      </c>
      <c r="AO42" s="74" t="e">
        <f t="shared" si="16"/>
        <v>#REF!</v>
      </c>
      <c r="AP42" s="100"/>
      <c r="AQ42" s="101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3"/>
      <c r="BW42" s="103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SUMIF('3'!B:B,summary!A:A,'3'!D:D)</f>
        <v>0</v>
      </c>
      <c r="H43" s="15">
        <f>SUMIF('2'!B:B,summary!A:A,'2'!D:D)</f>
        <v>0</v>
      </c>
      <c r="I43" s="15" t="e">
        <f>SUMIF(#REF!,summary!A:A,#REF!)</f>
        <v>#REF!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 t="e">
        <f t="shared" si="14"/>
        <v>#REF!</v>
      </c>
      <c r="AM43" s="75"/>
      <c r="AN43" s="95">
        <f t="shared" si="15"/>
        <v>0</v>
      </c>
      <c r="AO43" s="74" t="e">
        <f t="shared" si="16"/>
        <v>#REF!</v>
      </c>
      <c r="AP43" s="100"/>
      <c r="AQ43" s="101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3"/>
      <c r="BW43" s="103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SUMIF('3'!B:B,summary!A:A,'3'!D:D)</f>
        <v>0</v>
      </c>
      <c r="H44" s="15">
        <f>SUMIF('2'!B:B,summary!A:A,'2'!D:D)</f>
        <v>0</v>
      </c>
      <c r="I44" s="15" t="e">
        <f>SUMIF(#REF!,summary!A:A,#REF!)</f>
        <v>#REF!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 t="e">
        <f t="shared" si="14"/>
        <v>#REF!</v>
      </c>
      <c r="AM44" s="75"/>
      <c r="AN44" s="95">
        <f t="shared" si="15"/>
        <v>0</v>
      </c>
      <c r="AO44" s="74" t="e">
        <f t="shared" si="16"/>
        <v>#REF!</v>
      </c>
      <c r="AP44" s="100"/>
      <c r="AQ44" s="101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3"/>
      <c r="BW44" s="103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SUMIF('3'!B:B,summary!A:A,'3'!D:D)</f>
        <v>0</v>
      </c>
      <c r="H45" s="15">
        <f>SUMIF('2'!B:B,summary!A:A,'2'!D:D)</f>
        <v>0</v>
      </c>
      <c r="I45" s="15" t="e">
        <f>SUMIF(#REF!,summary!A:A,#REF!)</f>
        <v>#REF!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 t="e">
        <f t="shared" si="14"/>
        <v>#REF!</v>
      </c>
      <c r="AM45" s="75"/>
      <c r="AN45" s="95">
        <f t="shared" si="15"/>
        <v>0</v>
      </c>
      <c r="AO45" s="74" t="e">
        <f t="shared" si="16"/>
        <v>#REF!</v>
      </c>
      <c r="AP45" s="100"/>
      <c r="AQ45" s="101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3"/>
      <c r="BW45" s="103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SUMIF('3'!B:B,summary!A:A,'3'!D:D)</f>
        <v>0</v>
      </c>
      <c r="H46" s="15">
        <f>SUMIF('2'!B:B,summary!A:A,'2'!D:D)</f>
        <v>0</v>
      </c>
      <c r="I46" s="15" t="e">
        <f>SUMIF(#REF!,summary!A:A,#REF!)</f>
        <v>#REF!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0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1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 t="e">
        <f t="shared" si="14"/>
        <v>#REF!</v>
      </c>
      <c r="AM46" s="75"/>
      <c r="AN46" s="95">
        <f t="shared" si="15"/>
        <v>0</v>
      </c>
      <c r="AO46" s="74" t="e">
        <f t="shared" si="16"/>
        <v>#REF!</v>
      </c>
      <c r="AP46" s="100"/>
      <c r="AQ46" s="101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3"/>
      <c r="BW46" s="103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SUMIF('3'!B:B,summary!A:A,'3'!D:D)</f>
        <v>6</v>
      </c>
      <c r="H47" s="15">
        <f>SUMIF('2'!B:B,summary!A:A,'2'!D:D)</f>
        <v>0</v>
      </c>
      <c r="I47" s="15" t="e">
        <f>SUMIF(#REF!,summary!A:A,#REF!)</f>
        <v>#REF!</v>
      </c>
      <c r="J47" s="15">
        <f>SUMIF('4'!B:B,summary!A:A,'4'!D:D)</f>
        <v>3</v>
      </c>
      <c r="K47" s="15">
        <f>SUMIF('5'!B:B,summary!A:A,'5'!D:D)</f>
        <v>3</v>
      </c>
      <c r="L47" s="15">
        <f>SUMIF('6'!B:B,summary!A:A,'6'!D:D)</f>
        <v>1</v>
      </c>
      <c r="M47" s="15">
        <f>SUMIF('7'!B:B,summary!A:A,'7'!D:D)</f>
        <v>1</v>
      </c>
      <c r="N47" s="15">
        <f>SUMIF('8'!B:B,summary!A:A,'8'!D:D)</f>
        <v>7</v>
      </c>
      <c r="O47" s="15">
        <f>SUMIF('9'!B:B,summary!A:A,'9'!D:D)</f>
        <v>0</v>
      </c>
      <c r="P47" s="15">
        <f>SUMIF('10'!B:B,summary!A:A,'10'!D:D)</f>
        <v>4</v>
      </c>
      <c r="Q47" s="15">
        <f>SUMIF('11'!B:B,summary!A:A,'11'!D:D)</f>
        <v>8</v>
      </c>
      <c r="R47" s="15">
        <f>SUMIF('12'!B:B,summary!A:A,'12'!D:D)</f>
        <v>5</v>
      </c>
      <c r="S47" s="15">
        <f>SUMIF('13'!B:B,summary!A:A,'13'!D:D)</f>
        <v>4</v>
      </c>
      <c r="T47" s="15">
        <f>SUMIF('14'!B:B,summary!A:A,'14'!D:D)</f>
        <v>7</v>
      </c>
      <c r="U47" s="15">
        <f>SUMIF('15'!B:B,summary!A:A,'15'!D:D)</f>
        <v>5</v>
      </c>
      <c r="V47" s="15">
        <f>SUMIF('16'!B:B,summary!A:A,'16'!D:D)</f>
        <v>0</v>
      </c>
      <c r="W47" s="15">
        <f>SUMIF('17'!B:B,summary!A:A,'17'!D:D)</f>
        <v>4</v>
      </c>
      <c r="X47" s="15">
        <f>SUMIF('18'!B:B,summary!A:A,'18'!D:D)</f>
        <v>8</v>
      </c>
      <c r="Y47" s="15">
        <f>SUMIF('19'!B:B,summary!A:A,'19'!D:D)</f>
        <v>3</v>
      </c>
      <c r="Z47" s="15">
        <f>SUMIF('20'!B:B,summary!A:A,'20'!D:D)</f>
        <v>2</v>
      </c>
      <c r="AA47" s="15">
        <f>SUMIF('21'!B:B,summary!A:A,'21'!D:D)</f>
        <v>0</v>
      </c>
      <c r="AB47" s="15">
        <f>SUMIF('22'!B:B,summary!A:A,'22'!D:D)</f>
        <v>1</v>
      </c>
      <c r="AC47" s="15">
        <f>SUMIF('23'!B:B,summary!A:A,'23'!D:D)</f>
        <v>0</v>
      </c>
      <c r="AD47" s="15">
        <f>SUMIF('24'!B:B,summary!A:A,'24'!D:D)</f>
        <v>4</v>
      </c>
      <c r="AE47" s="15">
        <f>SUMIF('25'!B:B,summary!A:A,'25'!D:D)</f>
        <v>8</v>
      </c>
      <c r="AF47" s="15">
        <f>SUMIF('26'!B:B,summary!A:A,'26'!D:D)</f>
        <v>3</v>
      </c>
      <c r="AG47" s="15">
        <f>SUMIF('27'!B:B,summary!A:A,'27'!D:D)</f>
        <v>3</v>
      </c>
      <c r="AH47" s="15">
        <f>SUMIF('28'!B:B,summary!A:A,'28'!D:D)</f>
        <v>5</v>
      </c>
      <c r="AI47" s="15">
        <f>SUMIF('29'!B:B,summary!A:A,'29'!D:D)</f>
        <v>4</v>
      </c>
      <c r="AJ47" s="15">
        <f>SUMIF('30'!B:B,summary!A:A,'30'!D:D)</f>
        <v>0</v>
      </c>
      <c r="AK47" s="15">
        <f>SUMIF('31'!B:B,summary!A:A,'31'!D:D)</f>
        <v>0</v>
      </c>
      <c r="AL47" s="41" t="e">
        <f t="shared" si="14"/>
        <v>#REF!</v>
      </c>
      <c r="AM47" s="75"/>
      <c r="AN47" s="95">
        <f t="shared" si="15"/>
        <v>0</v>
      </c>
      <c r="AO47" s="74" t="e">
        <f t="shared" si="16"/>
        <v>#REF!</v>
      </c>
      <c r="AP47" s="100"/>
      <c r="AQ47" s="101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3"/>
      <c r="BW47" s="103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SUMIF('3'!B:B,summary!A:A,'3'!D:D)</f>
        <v>0</v>
      </c>
      <c r="H48" s="15">
        <f>SUMIF('2'!B:B,summary!A:A,'2'!D:D)</f>
        <v>0</v>
      </c>
      <c r="I48" s="15" t="e">
        <f>SUMIF(#REF!,summary!A:A,#REF!)</f>
        <v>#REF!</v>
      </c>
      <c r="J48" s="15">
        <f>SUMIF('4'!B:B,summary!A:A,'4'!D:D)</f>
        <v>0</v>
      </c>
      <c r="K48" s="15">
        <f>SUMIF('5'!B:B,summary!A:A,'5'!D:D)</f>
        <v>1</v>
      </c>
      <c r="L48" s="15">
        <f>SUMIF('6'!B:B,summary!A:A,'6'!D:D)</f>
        <v>1</v>
      </c>
      <c r="M48" s="15">
        <f>SUMIF('7'!B:B,summary!A:A,'7'!D:D)</f>
        <v>0</v>
      </c>
      <c r="N48" s="15">
        <f>SUMIF('8'!B:B,summary!A:A,'8'!D:D)</f>
        <v>0</v>
      </c>
      <c r="O48" s="15">
        <f>SUMIF('9'!B:B,summary!A:A,'9'!D:D)</f>
        <v>0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5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0</v>
      </c>
      <c r="X48" s="15">
        <f>SUMIF('18'!B:B,summary!A:A,'18'!D:D)</f>
        <v>0</v>
      </c>
      <c r="Y48" s="15">
        <f>SUMIF('19'!B:B,summary!A:A,'19'!D:D)</f>
        <v>2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0</v>
      </c>
      <c r="AE48" s="15">
        <f>SUMIF('25'!B:B,summary!A:A,'25'!D:D)</f>
        <v>0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0</v>
      </c>
      <c r="AJ48" s="15">
        <f>SUMIF('30'!B:B,summary!A:A,'30'!D:D)</f>
        <v>0</v>
      </c>
      <c r="AK48" s="15">
        <f>SUMIF('31'!B:B,summary!A:A,'31'!D:D)</f>
        <v>0</v>
      </c>
      <c r="AL48" s="41" t="e">
        <f t="shared" si="14"/>
        <v>#REF!</v>
      </c>
      <c r="AM48" s="75"/>
      <c r="AN48" s="95">
        <f t="shared" si="15"/>
        <v>0</v>
      </c>
      <c r="AO48" s="74" t="e">
        <f t="shared" si="16"/>
        <v>#REF!</v>
      </c>
      <c r="AP48" s="100"/>
      <c r="AQ48" s="101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3"/>
      <c r="BW48" s="103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SUMIF('3'!B:B,summary!A:A,'3'!D:D)</f>
        <v>0</v>
      </c>
      <c r="H49" s="15">
        <f>SUMIF('2'!B:B,summary!A:A,'2'!D:D)</f>
        <v>0</v>
      </c>
      <c r="I49" s="15" t="e">
        <f>SUMIF(#REF!,summary!A:A,#REF!)</f>
        <v>#REF!</v>
      </c>
      <c r="J49" s="15">
        <f>SUMIF('4'!B:B,summary!A:A,'4'!D:D)</f>
        <v>0</v>
      </c>
      <c r="K49" s="15">
        <f>SUMIF('5'!B:B,summary!A:A,'5'!D:D)</f>
        <v>3</v>
      </c>
      <c r="L49" s="15">
        <f>SUMIF('6'!B:B,summary!A:A,'6'!D:D)</f>
        <v>0</v>
      </c>
      <c r="M49" s="15">
        <f>SUMIF('7'!B:B,summary!A:A,'7'!D:D)</f>
        <v>0</v>
      </c>
      <c r="N49" s="15">
        <f>SUMIF('8'!B:B,summary!A:A,'8'!D:D)</f>
        <v>1</v>
      </c>
      <c r="O49" s="15">
        <f>SUMIF('9'!B:B,summary!A:A,'9'!D:D)</f>
        <v>0</v>
      </c>
      <c r="P49" s="15">
        <f>SUMIF('10'!B:B,summary!A:A,'10'!D:D)</f>
        <v>0</v>
      </c>
      <c r="Q49" s="15">
        <f>SUMIF('11'!B:B,summary!A:A,'11'!D:D)</f>
        <v>0</v>
      </c>
      <c r="R49" s="15">
        <f>SUMIF('12'!B:B,summary!A:A,'12'!D:D)</f>
        <v>1</v>
      </c>
      <c r="S49" s="15">
        <f>SUMIF('13'!B:B,summary!A:A,'13'!D:D)</f>
        <v>0</v>
      </c>
      <c r="T49" s="15">
        <f>SUMIF('14'!B:B,summary!A:A,'14'!D:D)</f>
        <v>0</v>
      </c>
      <c r="U49" s="15">
        <f>SUMIF('15'!B:B,summary!A:A,'15'!D:D)</f>
        <v>1</v>
      </c>
      <c r="V49" s="15">
        <f>SUMIF('16'!B:B,summary!A:A,'16'!D:D)</f>
        <v>0</v>
      </c>
      <c r="W49" s="15">
        <f>SUMIF('17'!B:B,summary!A:A,'17'!D:D)</f>
        <v>0</v>
      </c>
      <c r="X49" s="15">
        <f>SUMIF('18'!B:B,summary!A:A,'18'!D:D)</f>
        <v>0</v>
      </c>
      <c r="Y49" s="15">
        <f>SUMIF('19'!B:B,summary!A:A,'19'!D:D)</f>
        <v>1</v>
      </c>
      <c r="Z49" s="15">
        <f>SUMIF('20'!B:B,summary!A:A,'20'!D:D)</f>
        <v>1</v>
      </c>
      <c r="AA49" s="15">
        <f>SUMIF('21'!B:B,summary!A:A,'21'!D:D)</f>
        <v>0</v>
      </c>
      <c r="AB49" s="15">
        <f>SUMIF('22'!B:B,summary!A:A,'22'!D:D)</f>
        <v>2</v>
      </c>
      <c r="AC49" s="15">
        <f>SUMIF('23'!B:B,summary!A:A,'23'!D:D)</f>
        <v>0</v>
      </c>
      <c r="AD49" s="15">
        <f>SUMIF('24'!B:B,summary!A:A,'24'!D:D)</f>
        <v>2</v>
      </c>
      <c r="AE49" s="15">
        <f>SUMIF('25'!B:B,summary!A:A,'25'!D:D)</f>
        <v>0</v>
      </c>
      <c r="AF49" s="15">
        <f>SUMIF('26'!B:B,summary!A:A,'26'!D:D)</f>
        <v>1</v>
      </c>
      <c r="AG49" s="15">
        <f>SUMIF('27'!B:B,summary!A:A,'27'!D:D)</f>
        <v>0</v>
      </c>
      <c r="AH49" s="15">
        <f>SUMIF('28'!B:B,summary!A:A,'28'!D:D)</f>
        <v>0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 t="e">
        <f t="shared" si="14"/>
        <v>#REF!</v>
      </c>
      <c r="AM49" s="75"/>
      <c r="AN49" s="95">
        <f t="shared" si="15"/>
        <v>0</v>
      </c>
      <c r="AO49" s="74" t="e">
        <f t="shared" si="16"/>
        <v>#REF!</v>
      </c>
      <c r="AP49" s="100"/>
      <c r="AQ49" s="101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3"/>
      <c r="BW49" s="103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SUMIF('3'!B:B,summary!A:A,'3'!D:D)</f>
        <v>0</v>
      </c>
      <c r="H50" s="15">
        <f>SUMIF('2'!B:B,summary!A:A,'2'!D:D)</f>
        <v>0</v>
      </c>
      <c r="I50" s="15" t="e">
        <f>SUMIF(#REF!,summary!A:A,#REF!)</f>
        <v>#REF!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5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0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 t="e">
        <f t="shared" si="14"/>
        <v>#REF!</v>
      </c>
      <c r="AM50" s="75"/>
      <c r="AN50" s="95">
        <f t="shared" si="15"/>
        <v>0</v>
      </c>
      <c r="AO50" s="74" t="e">
        <f t="shared" si="16"/>
        <v>#REF!</v>
      </c>
      <c r="AP50" s="100"/>
      <c r="AQ50" s="101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3"/>
      <c r="BW50" s="103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SUMIF('3'!B:B,summary!A:A,'3'!D:D)</f>
        <v>0</v>
      </c>
      <c r="H51" s="15">
        <f>SUMIF('2'!B:B,summary!A:A,'2'!D:D)</f>
        <v>0</v>
      </c>
      <c r="I51" s="15" t="e">
        <f>SUMIF(#REF!,summary!A:A,#REF!)</f>
        <v>#REF!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 t="e">
        <f t="shared" si="14"/>
        <v>#REF!</v>
      </c>
      <c r="AM51" s="75"/>
      <c r="AN51" s="95">
        <f t="shared" si="15"/>
        <v>0</v>
      </c>
      <c r="AO51" s="74" t="e">
        <f t="shared" si="16"/>
        <v>#REF!</v>
      </c>
      <c r="AP51" s="100"/>
      <c r="AQ51" s="101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3"/>
      <c r="BW51" s="103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SUMIF('3'!B:B,summary!A:A,'3'!D:D)</f>
        <v>0</v>
      </c>
      <c r="H52" s="15">
        <f>SUMIF('2'!B:B,summary!A:A,'2'!D:D)</f>
        <v>0</v>
      </c>
      <c r="I52" s="15" t="e">
        <f>SUMIF(#REF!,summary!A:A,#REF!)</f>
        <v>#REF!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 t="e">
        <f t="shared" ref="AL52" si="19">SUM(G52:AK52)</f>
        <v>#REF!</v>
      </c>
      <c r="AM52" s="75"/>
      <c r="AN52" s="95">
        <f t="shared" si="15"/>
        <v>0</v>
      </c>
      <c r="AO52" s="74" t="e">
        <f t="shared" si="16"/>
        <v>#REF!</v>
      </c>
      <c r="AP52" s="100"/>
      <c r="AQ52" s="101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3"/>
      <c r="BW52" s="103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SUMIF('3'!B:B,summary!A:A,'3'!D:D)</f>
        <v>0</v>
      </c>
      <c r="H53" s="15">
        <f>SUMIF('2'!B:B,summary!A:A,'2'!D:D)</f>
        <v>0</v>
      </c>
      <c r="I53" s="15" t="e">
        <f>SUMIF(#REF!,summary!A:A,#REF!)</f>
        <v>#REF!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 t="e">
        <f t="shared" si="14"/>
        <v>#REF!</v>
      </c>
      <c r="AM53" s="75"/>
      <c r="AN53" s="95">
        <f t="shared" si="15"/>
        <v>0</v>
      </c>
      <c r="AO53" s="74" t="e">
        <f t="shared" si="16"/>
        <v>#REF!</v>
      </c>
      <c r="AP53" s="100"/>
      <c r="AQ53" s="101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3"/>
      <c r="BW53" s="103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SUMIF('3'!B:B,summary!A:A,'3'!D:D)</f>
        <v>0</v>
      </c>
      <c r="H54" s="15">
        <f>SUMIF('2'!B:B,summary!A:A,'2'!D:D)</f>
        <v>0</v>
      </c>
      <c r="I54" s="15" t="e">
        <f>SUMIF(#REF!,summary!A:A,#REF!)</f>
        <v>#REF!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 t="e">
        <f t="shared" si="14"/>
        <v>#REF!</v>
      </c>
      <c r="AM54" s="75"/>
      <c r="AN54" s="95">
        <f t="shared" si="15"/>
        <v>0</v>
      </c>
      <c r="AO54" s="74" t="e">
        <f t="shared" si="16"/>
        <v>#REF!</v>
      </c>
      <c r="AP54" s="100"/>
      <c r="AQ54" s="101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3"/>
      <c r="BW54" s="103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SUMIF('3'!B:B,summary!A:A,'3'!D:D)</f>
        <v>0</v>
      </c>
      <c r="H55" s="15">
        <f>SUMIF('2'!B:B,summary!A:A,'2'!D:D)</f>
        <v>0</v>
      </c>
      <c r="I55" s="15" t="e">
        <f>SUMIF(#REF!,summary!A:A,#REF!)</f>
        <v>#REF!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 t="e">
        <f t="shared" si="14"/>
        <v>#REF!</v>
      </c>
      <c r="AM55" s="75"/>
      <c r="AN55" s="95">
        <f t="shared" si="15"/>
        <v>0</v>
      </c>
      <c r="AO55" s="74" t="e">
        <f t="shared" si="16"/>
        <v>#REF!</v>
      </c>
      <c r="AP55" s="100"/>
      <c r="AQ55" s="101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3"/>
      <c r="BW55" s="103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SUMIF('3'!B:B,summary!A:A,'3'!D:D)</f>
        <v>0</v>
      </c>
      <c r="H56" s="15">
        <f>SUMIF('2'!B:B,summary!A:A,'2'!D:D)</f>
        <v>0</v>
      </c>
      <c r="I56" s="15" t="e">
        <f>SUMIF(#REF!,summary!A:A,#REF!)</f>
        <v>#REF!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 t="e">
        <f t="shared" si="14"/>
        <v>#REF!</v>
      </c>
      <c r="AM56" s="75"/>
      <c r="AN56" s="95">
        <f t="shared" si="15"/>
        <v>0</v>
      </c>
      <c r="AO56" s="74" t="e">
        <f t="shared" si="16"/>
        <v>#REF!</v>
      </c>
      <c r="AP56" s="100"/>
      <c r="AQ56" s="101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3"/>
      <c r="BW56" s="103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SUMIF('3'!B:B,summary!A:A,'3'!D:D)</f>
        <v>0</v>
      </c>
      <c r="H57" s="15">
        <f>SUMIF('2'!B:B,summary!A:A,'2'!D:D)</f>
        <v>0</v>
      </c>
      <c r="I57" s="15" t="e">
        <f>SUMIF(#REF!,summary!A:A,#REF!)</f>
        <v>#REF!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 t="e">
        <f t="shared" si="14"/>
        <v>#REF!</v>
      </c>
      <c r="AM57" s="75"/>
      <c r="AN57" s="95">
        <f t="shared" si="15"/>
        <v>0</v>
      </c>
      <c r="AO57" s="74" t="e">
        <f t="shared" si="16"/>
        <v>#REF!</v>
      </c>
      <c r="AP57" s="100"/>
      <c r="AQ57" s="101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3"/>
      <c r="BW57" s="103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SUMIF('3'!B:B,summary!A:A,'3'!D:D)</f>
        <v>0</v>
      </c>
      <c r="H58" s="15">
        <f>SUMIF('2'!B:B,summary!A:A,'2'!D:D)</f>
        <v>0</v>
      </c>
      <c r="I58" s="15" t="e">
        <f>SUMIF(#REF!,summary!A:A,#REF!)</f>
        <v>#REF!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 t="e">
        <f t="shared" si="14"/>
        <v>#REF!</v>
      </c>
      <c r="AM58" s="75"/>
      <c r="AN58" s="95">
        <f t="shared" si="15"/>
        <v>0</v>
      </c>
      <c r="AO58" s="74" t="e">
        <f t="shared" si="16"/>
        <v>#REF!</v>
      </c>
      <c r="AP58" s="100"/>
      <c r="AQ58" s="101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3"/>
      <c r="BW58" s="103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SUMIF('3'!B:B,summary!A:A,'3'!D:D)</f>
        <v>0</v>
      </c>
      <c r="H59" s="15">
        <f>SUMIF('2'!B:B,summary!A:A,'2'!D:D)</f>
        <v>0</v>
      </c>
      <c r="I59" s="15" t="e">
        <f>SUMIF(#REF!,summary!A:A,#REF!)</f>
        <v>#REF!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 t="e">
        <f t="shared" si="14"/>
        <v>#REF!</v>
      </c>
      <c r="AM59" s="75"/>
      <c r="AN59" s="95">
        <f t="shared" si="15"/>
        <v>0</v>
      </c>
      <c r="AO59" s="74" t="e">
        <f t="shared" si="16"/>
        <v>#REF!</v>
      </c>
      <c r="AP59" s="100"/>
      <c r="AQ59" s="101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3"/>
      <c r="BW59" s="103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SUMIF('3'!B:B,summary!A:A,'3'!D:D)</f>
        <v>0</v>
      </c>
      <c r="H60" s="15">
        <f>SUMIF('2'!B:B,summary!A:A,'2'!D:D)</f>
        <v>0</v>
      </c>
      <c r="I60" s="15" t="e">
        <f>SUMIF(#REF!,summary!A:A,#REF!)</f>
        <v>#REF!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 t="e">
        <f t="shared" si="14"/>
        <v>#REF!</v>
      </c>
      <c r="AM60" s="75"/>
      <c r="AN60" s="95">
        <f t="shared" si="15"/>
        <v>0</v>
      </c>
      <c r="AO60" s="74" t="e">
        <f t="shared" si="16"/>
        <v>#REF!</v>
      </c>
      <c r="AP60" s="100"/>
      <c r="AQ60" s="101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3"/>
      <c r="BW60" s="103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SUMIF('3'!B:B,summary!A:A,'3'!D:D)</f>
        <v>0</v>
      </c>
      <c r="H61" s="15">
        <f>SUMIF('2'!B:B,summary!A:A,'2'!D:D)</f>
        <v>0</v>
      </c>
      <c r="I61" s="15" t="e">
        <f>SUMIF(#REF!,summary!A:A,#REF!)</f>
        <v>#REF!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 t="e">
        <f t="shared" si="14"/>
        <v>#REF!</v>
      </c>
      <c r="AM61" s="75"/>
      <c r="AN61" s="95">
        <f t="shared" si="15"/>
        <v>0</v>
      </c>
      <c r="AO61" s="74" t="e">
        <f t="shared" si="16"/>
        <v>#REF!</v>
      </c>
      <c r="AP61" s="100"/>
      <c r="AQ61" s="101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3"/>
      <c r="BW61" s="103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SUMIF('3'!B:B,summary!A:A,'3'!D:D)</f>
        <v>0</v>
      </c>
      <c r="H62" s="15">
        <f>SUMIF('2'!B:B,summary!A:A,'2'!D:D)</f>
        <v>0</v>
      </c>
      <c r="I62" s="15" t="e">
        <f>SUMIF(#REF!,summary!A:A,#REF!)</f>
        <v>#REF!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 t="e">
        <f t="shared" si="14"/>
        <v>#REF!</v>
      </c>
      <c r="AM62" s="75"/>
      <c r="AN62" s="95">
        <f t="shared" si="15"/>
        <v>0</v>
      </c>
      <c r="AO62" s="74" t="e">
        <f t="shared" si="16"/>
        <v>#REF!</v>
      </c>
      <c r="AP62" s="100"/>
      <c r="AQ62" s="101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3"/>
      <c r="BW62" s="103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SUMIF('3'!B:B,summary!A:A,'3'!D:D)</f>
        <v>0</v>
      </c>
      <c r="H63" s="15">
        <f>SUMIF('2'!B:B,summary!A:A,'2'!D:D)</f>
        <v>0</v>
      </c>
      <c r="I63" s="15" t="e">
        <f>SUMIF(#REF!,summary!A:A,#REF!)</f>
        <v>#REF!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 t="e">
        <f t="shared" si="14"/>
        <v>#REF!</v>
      </c>
      <c r="AM63" s="75"/>
      <c r="AN63" s="95">
        <f t="shared" si="15"/>
        <v>0</v>
      </c>
      <c r="AO63" s="74" t="e">
        <f t="shared" si="16"/>
        <v>#REF!</v>
      </c>
      <c r="AP63" s="100"/>
      <c r="AQ63" s="101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3"/>
      <c r="BW63" s="103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SUMIF('3'!B:B,summary!A:A,'3'!D:D)</f>
        <v>1</v>
      </c>
      <c r="H64" s="15">
        <f>SUMIF('2'!B:B,summary!A:A,'2'!D:D)</f>
        <v>0</v>
      </c>
      <c r="I64" s="15" t="e">
        <f>SUMIF(#REF!,summary!A:A,#REF!)</f>
        <v>#REF!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0</v>
      </c>
      <c r="M64" s="15">
        <f>SUMIF('7'!B:B,summary!A:A,'7'!D:D)</f>
        <v>0</v>
      </c>
      <c r="N64" s="15">
        <f>SUMIF('8'!B:B,summary!A:A,'8'!D:D)</f>
        <v>0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0</v>
      </c>
      <c r="R64" s="15">
        <f>SUMIF('12'!B:B,summary!A:A,'12'!D:D)</f>
        <v>1</v>
      </c>
      <c r="S64" s="15">
        <f>SUMIF('13'!B:B,summary!A:A,'13'!D:D)</f>
        <v>0</v>
      </c>
      <c r="T64" s="15">
        <f>SUMIF('14'!B:B,summary!A:A,'14'!D:D)</f>
        <v>0</v>
      </c>
      <c r="U64" s="15">
        <f>SUMIF('15'!B:B,summary!A:A,'15'!D:D)</f>
        <v>0</v>
      </c>
      <c r="V64" s="15">
        <f>SUMIF('16'!B:B,summary!A:A,'16'!D:D)</f>
        <v>0</v>
      </c>
      <c r="W64" s="15">
        <f>SUMIF('17'!B:B,summary!A:A,'17'!D:D)</f>
        <v>0</v>
      </c>
      <c r="X64" s="15">
        <f>SUMIF('18'!B:B,summary!A:A,'18'!D:D)</f>
        <v>0</v>
      </c>
      <c r="Y64" s="15">
        <f>SUMIF('19'!B:B,summary!A:A,'19'!D:D)</f>
        <v>1</v>
      </c>
      <c r="Z64" s="15">
        <f>SUMIF('20'!B:B,summary!A:A,'20'!D:D)</f>
        <v>2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0</v>
      </c>
      <c r="AD64" s="15">
        <f>SUMIF('24'!B:B,summary!A:A,'24'!D:D)</f>
        <v>1</v>
      </c>
      <c r="AE64" s="15">
        <f>SUMIF('25'!B:B,summary!A:A,'25'!D:D)</f>
        <v>0</v>
      </c>
      <c r="AF64" s="15">
        <f>SUMIF('26'!B:B,summary!A:A,'26'!D:D)</f>
        <v>1</v>
      </c>
      <c r="AG64" s="15">
        <f>SUMIF('27'!B:B,summary!A:A,'27'!D:D)</f>
        <v>0</v>
      </c>
      <c r="AH64" s="15">
        <f>SUMIF('28'!B:B,summary!A:A,'28'!D:D)</f>
        <v>0</v>
      </c>
      <c r="AI64" s="15">
        <f>SUMIF('29'!B:B,summary!A:A,'29'!D:D)</f>
        <v>1</v>
      </c>
      <c r="AJ64" s="15">
        <f>SUMIF('30'!B:B,summary!A:A,'30'!D:D)</f>
        <v>0</v>
      </c>
      <c r="AK64" s="15">
        <f>SUMIF('31'!B:B,summary!A:A,'31'!D:D)</f>
        <v>0</v>
      </c>
      <c r="AL64" s="41" t="e">
        <f t="shared" si="14"/>
        <v>#REF!</v>
      </c>
      <c r="AM64" s="75"/>
      <c r="AN64" s="95">
        <f t="shared" si="15"/>
        <v>0</v>
      </c>
      <c r="AO64" s="74" t="e">
        <f t="shared" si="16"/>
        <v>#REF!</v>
      </c>
      <c r="AP64" s="100"/>
      <c r="AQ64" s="101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3"/>
      <c r="BW64" s="103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SUMIF('3'!B:B,summary!A:A,'3'!D:D)</f>
        <v>0</v>
      </c>
      <c r="H65" s="15">
        <f>SUMIF('2'!B:B,summary!A:A,'2'!D:D)</f>
        <v>0</v>
      </c>
      <c r="I65" s="15" t="e">
        <f>SUMIF(#REF!,summary!A:A,#REF!)</f>
        <v>#REF!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 t="e">
        <f t="shared" si="14"/>
        <v>#REF!</v>
      </c>
      <c r="AM65" s="75"/>
      <c r="AN65" s="95">
        <f t="shared" si="15"/>
        <v>0</v>
      </c>
      <c r="AO65" s="74" t="e">
        <f t="shared" si="16"/>
        <v>#REF!</v>
      </c>
      <c r="AP65" s="100"/>
      <c r="AQ65" s="101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3"/>
      <c r="BW65" s="103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5">
        <f t="shared" si="15"/>
        <v>0</v>
      </c>
      <c r="AO66" s="74">
        <f t="shared" si="16"/>
        <v>0</v>
      </c>
      <c r="AP66" s="100"/>
      <c r="AQ66" s="101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3"/>
      <c r="BW66" s="103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SUMIF('3'!B:B,summary!A:A,'3'!D:D)</f>
        <v>3</v>
      </c>
      <c r="H67" s="15">
        <f>SUMIF('2'!B:B,summary!A:A,'2'!D:D)</f>
        <v>0</v>
      </c>
      <c r="I67" s="15" t="e">
        <f>SUMIF(#REF!,summary!A:A,#REF!)</f>
        <v>#REF!</v>
      </c>
      <c r="J67" s="15">
        <f>SUMIF('4'!B:B,summary!A:A,'4'!D:D)</f>
        <v>1</v>
      </c>
      <c r="K67" s="15">
        <f>SUMIF('5'!B:B,summary!A:A,'5'!D:D)</f>
        <v>1</v>
      </c>
      <c r="L67" s="15">
        <f>SUMIF('6'!B:B,summary!A:A,'6'!D:D)</f>
        <v>0</v>
      </c>
      <c r="M67" s="15">
        <f>SUMIF('7'!B:B,summary!A:A,'7'!D:D)</f>
        <v>0</v>
      </c>
      <c r="N67" s="15">
        <f>SUMIF('8'!B:B,summary!A:A,'8'!D:D)</f>
        <v>0</v>
      </c>
      <c r="O67" s="15">
        <f>SUMIF('9'!B:B,summary!A:A,'9'!D:D)</f>
        <v>0</v>
      </c>
      <c r="P67" s="15">
        <f>SUMIF('10'!B:B,summary!A:A,'10'!D:D)</f>
        <v>0</v>
      </c>
      <c r="Q67" s="15">
        <f>SUMIF('11'!B:B,summary!A:A,'11'!D:D)</f>
        <v>0</v>
      </c>
      <c r="R67" s="15">
        <f>SUMIF('12'!B:B,summary!A:A,'12'!D:D)</f>
        <v>0</v>
      </c>
      <c r="S67" s="15">
        <f>SUMIF('13'!B:B,summary!A:A,'13'!D:D)</f>
        <v>0</v>
      </c>
      <c r="T67" s="15">
        <f>SUMIF('14'!B:B,summary!A:A,'14'!D:D)</f>
        <v>3</v>
      </c>
      <c r="U67" s="15">
        <f>SUMIF('15'!B:B,summary!A:A,'15'!D:D)</f>
        <v>0</v>
      </c>
      <c r="V67" s="15">
        <f>SUMIF('16'!B:B,summary!A:A,'16'!D:D)</f>
        <v>0</v>
      </c>
      <c r="W67" s="15">
        <f>SUMIF('17'!B:B,summary!A:A,'17'!D:D)</f>
        <v>0</v>
      </c>
      <c r="X67" s="15">
        <f>SUMIF('18'!B:B,summary!A:A,'18'!D:D)</f>
        <v>0</v>
      </c>
      <c r="Y67" s="15">
        <f>SUMIF('19'!B:B,summary!A:A,'19'!D:D)</f>
        <v>0</v>
      </c>
      <c r="Z67" s="15">
        <f>SUMIF('20'!B:B,summary!A:A,'20'!D:D)</f>
        <v>1</v>
      </c>
      <c r="AA67" s="15">
        <f>SUMIF('21'!B:B,summary!A:A,'21'!D:D)</f>
        <v>1</v>
      </c>
      <c r="AB67" s="15">
        <f>SUMIF('22'!B:B,summary!A:A,'22'!D:D)</f>
        <v>0</v>
      </c>
      <c r="AC67" s="15">
        <f>SUMIF('23'!B:B,summary!A:A,'23'!D:D)</f>
        <v>0</v>
      </c>
      <c r="AD67" s="15">
        <f>SUMIF('24'!B:B,summary!A:A,'24'!D:D)</f>
        <v>2</v>
      </c>
      <c r="AE67" s="15">
        <f>SUMIF('25'!B:B,summary!A:A,'25'!D:D)</f>
        <v>3</v>
      </c>
      <c r="AF67" s="15">
        <f>SUMIF('26'!B:B,summary!A:A,'26'!D:D)</f>
        <v>2</v>
      </c>
      <c r="AG67" s="15">
        <f>SUMIF('27'!B:B,summary!A:A,'27'!D:D)</f>
        <v>0</v>
      </c>
      <c r="AH67" s="15">
        <f>SUMIF('28'!B:B,summary!A:A,'28'!D:D)</f>
        <v>1</v>
      </c>
      <c r="AI67" s="15">
        <f>SUMIF('29'!B:B,summary!A:A,'29'!D:D)</f>
        <v>0</v>
      </c>
      <c r="AJ67" s="15">
        <f>SUMIF('30'!B:B,summary!A:A,'30'!D:D)</f>
        <v>0</v>
      </c>
      <c r="AK67" s="15">
        <f>SUMIF('31'!B:B,summary!A:A,'31'!D:D)</f>
        <v>0</v>
      </c>
      <c r="AL67" s="41" t="e">
        <f t="shared" si="14"/>
        <v>#REF!</v>
      </c>
      <c r="AM67" s="75"/>
      <c r="AN67" s="95">
        <f t="shared" si="15"/>
        <v>0</v>
      </c>
      <c r="AO67" s="74" t="e">
        <f t="shared" si="16"/>
        <v>#REF!</v>
      </c>
      <c r="AP67" s="100"/>
      <c r="AQ67" s="101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3"/>
      <c r="BW67" s="103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SUMIF('3'!B:B,summary!A:A,'3'!D:D)</f>
        <v>0</v>
      </c>
      <c r="H68" s="15">
        <f>SUMIF('2'!B:B,summary!A:A,'2'!D:D)</f>
        <v>0</v>
      </c>
      <c r="I68" s="15" t="e">
        <f>SUMIF(#REF!,summary!A:A,#REF!)</f>
        <v>#REF!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 t="e">
        <f t="shared" si="14"/>
        <v>#REF!</v>
      </c>
      <c r="AM68" s="75"/>
      <c r="AN68" s="95">
        <f t="shared" si="15"/>
        <v>0</v>
      </c>
      <c r="AO68" s="74" t="e">
        <f t="shared" si="16"/>
        <v>#REF!</v>
      </c>
      <c r="AP68" s="100"/>
      <c r="AQ68" s="101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3"/>
      <c r="BW68" s="103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SUMIF('3'!B:B,summary!A:A,'3'!D:D)</f>
        <v>0</v>
      </c>
      <c r="H69" s="15">
        <f>SUMIF('2'!B:B,summary!A:A,'2'!D:D)</f>
        <v>0</v>
      </c>
      <c r="I69" s="15" t="e">
        <f>SUMIF(#REF!,summary!A:A,#REF!)</f>
        <v>#REF!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0</v>
      </c>
      <c r="Q69" s="15">
        <f>SUMIF('11'!B:B,summary!A:A,'11'!D:D)</f>
        <v>1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 t="e">
        <f t="shared" si="14"/>
        <v>#REF!</v>
      </c>
      <c r="AM69" s="75"/>
      <c r="AN69" s="95">
        <f t="shared" si="15"/>
        <v>0</v>
      </c>
      <c r="AO69" s="74" t="e">
        <f t="shared" si="16"/>
        <v>#REF!</v>
      </c>
      <c r="AP69" s="100"/>
      <c r="AQ69" s="101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3"/>
      <c r="BW69" s="103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SUMIF('3'!B:B,summary!A:A,'3'!D:D)</f>
        <v>1</v>
      </c>
      <c r="H70" s="15">
        <f>SUMIF('2'!B:B,summary!A:A,'2'!D:D)</f>
        <v>0</v>
      </c>
      <c r="I70" s="15" t="e">
        <f>SUMIF(#REF!,summary!A:A,#REF!)</f>
        <v>#REF!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0</v>
      </c>
      <c r="N70" s="15">
        <f>SUMIF('8'!B:B,summary!A:A,'8'!D:D)</f>
        <v>0</v>
      </c>
      <c r="O70" s="15">
        <f>SUMIF('9'!B:B,summary!A:A,'9'!D:D)</f>
        <v>0</v>
      </c>
      <c r="P70" s="15">
        <f>SUMIF('10'!B:B,summary!A:A,'10'!D:D)</f>
        <v>1</v>
      </c>
      <c r="Q70" s="15">
        <f>SUMIF('11'!B:B,summary!A:A,'11'!D:D)</f>
        <v>0</v>
      </c>
      <c r="R70" s="15">
        <f>SUMIF('12'!B:B,summary!A:A,'12'!D:D)</f>
        <v>1</v>
      </c>
      <c r="S70" s="15">
        <f>SUMIF('13'!B:B,summary!A:A,'13'!D:D)</f>
        <v>0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1</v>
      </c>
      <c r="X70" s="15">
        <f>SUMIF('18'!B:B,summary!A:A,'18'!D:D)</f>
        <v>0</v>
      </c>
      <c r="Y70" s="15">
        <f>SUMIF('19'!B:B,summary!A:A,'19'!D:D)</f>
        <v>0</v>
      </c>
      <c r="Z70" s="15">
        <f>SUMIF('20'!B:B,summary!A:A,'20'!D:D)</f>
        <v>1</v>
      </c>
      <c r="AA70" s="15">
        <f>SUMIF('21'!B:B,summary!A:A,'21'!D:D)</f>
        <v>0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1</v>
      </c>
      <c r="AE70" s="15">
        <f>SUMIF('25'!B:B,summary!A:A,'25'!D:D)</f>
        <v>0</v>
      </c>
      <c r="AF70" s="15">
        <f>SUMIF('26'!B:B,summary!A:A,'26'!D:D)</f>
        <v>1</v>
      </c>
      <c r="AG70" s="15">
        <f>SUMIF('27'!B:B,summary!A:A,'27'!D:D)</f>
        <v>0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 t="e">
        <f t="shared" si="14"/>
        <v>#REF!</v>
      </c>
      <c r="AM70" s="75"/>
      <c r="AN70" s="95">
        <f t="shared" ref="AN70:AN133" si="21">SUM(AP70:BU70)</f>
        <v>0</v>
      </c>
      <c r="AO70" s="74" t="e">
        <f t="shared" ref="AO70:AO133" si="22">AM70+AN70-AL70</f>
        <v>#REF!</v>
      </c>
      <c r="AP70" s="100"/>
      <c r="AQ70" s="101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3"/>
      <c r="BW70" s="103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SUMIF('3'!B:B,summary!A:A,'3'!D:D)</f>
        <v>0</v>
      </c>
      <c r="H71" s="15">
        <f>SUMIF('2'!B:B,summary!A:A,'2'!D:D)</f>
        <v>0</v>
      </c>
      <c r="I71" s="15" t="e">
        <f>SUMIF(#REF!,summary!A:A,#REF!)</f>
        <v>#REF!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 t="e">
        <f t="shared" si="14"/>
        <v>#REF!</v>
      </c>
      <c r="AM71" s="75"/>
      <c r="AN71" s="95">
        <f t="shared" si="21"/>
        <v>0</v>
      </c>
      <c r="AO71" s="74" t="e">
        <f t="shared" si="22"/>
        <v>#REF!</v>
      </c>
      <c r="AP71" s="100"/>
      <c r="AQ71" s="101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3"/>
      <c r="BW71" s="103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SUMIF('3'!B:B,summary!A:A,'3'!D:D)</f>
        <v>0</v>
      </c>
      <c r="H72" s="15">
        <f>SUMIF('2'!B:B,summary!A:A,'2'!D:D)</f>
        <v>0</v>
      </c>
      <c r="I72" s="15" t="e">
        <f>SUMIF(#REF!,summary!A:A,#REF!)</f>
        <v>#REF!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4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 t="e">
        <f t="shared" si="14"/>
        <v>#REF!</v>
      </c>
      <c r="AM72" s="75"/>
      <c r="AN72" s="95">
        <f t="shared" si="21"/>
        <v>0</v>
      </c>
      <c r="AO72" s="74" t="e">
        <f t="shared" si="22"/>
        <v>#REF!</v>
      </c>
      <c r="AP72" s="100"/>
      <c r="AQ72" s="101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3"/>
      <c r="BW72" s="103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SUMIF('3'!B:B,summary!A:A,'3'!D:D)</f>
        <v>0</v>
      </c>
      <c r="H73" s="15">
        <f>SUMIF('2'!B:B,summary!A:A,'2'!D:D)</f>
        <v>0</v>
      </c>
      <c r="I73" s="15" t="e">
        <f>SUMIF(#REF!,summary!A:A,#REF!)</f>
        <v>#REF!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1</v>
      </c>
      <c r="N73" s="15">
        <f>SUMIF('8'!B:B,summary!A:A,'8'!D:D)</f>
        <v>0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0</v>
      </c>
      <c r="S73" s="15">
        <f>SUMIF('13'!B:B,summary!A:A,'13'!D:D)</f>
        <v>0</v>
      </c>
      <c r="T73" s="15">
        <f>SUMIF('14'!B:B,summary!A:A,'14'!D:D)</f>
        <v>1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0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1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0</v>
      </c>
      <c r="AL73" s="41" t="e">
        <f t="shared" si="14"/>
        <v>#REF!</v>
      </c>
      <c r="AM73" s="75"/>
      <c r="AN73" s="95">
        <f t="shared" si="21"/>
        <v>0</v>
      </c>
      <c r="AO73" s="74" t="e">
        <f t="shared" si="22"/>
        <v>#REF!</v>
      </c>
      <c r="AP73" s="100"/>
      <c r="AQ73" s="101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3"/>
      <c r="BW73" s="103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SUMIF('3'!B:B,summary!A:A,'3'!D:D)</f>
        <v>0</v>
      </c>
      <c r="H74" s="15">
        <f>SUMIF('2'!B:B,summary!A:A,'2'!D:D)</f>
        <v>0</v>
      </c>
      <c r="I74" s="15" t="e">
        <f>SUMIF(#REF!,summary!A:A,#REF!)</f>
        <v>#REF!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 t="e">
        <f t="shared" si="14"/>
        <v>#REF!</v>
      </c>
      <c r="AM74" s="75"/>
      <c r="AN74" s="95">
        <f t="shared" si="21"/>
        <v>0</v>
      </c>
      <c r="AO74" s="74" t="e">
        <f t="shared" si="22"/>
        <v>#REF!</v>
      </c>
      <c r="AP74" s="100"/>
      <c r="AQ74" s="101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3"/>
      <c r="BW74" s="103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SUMIF('3'!B:B,summary!A:A,'3'!D:D)</f>
        <v>0</v>
      </c>
      <c r="H75" s="15">
        <f>SUMIF('2'!B:B,summary!A:A,'2'!D:D)</f>
        <v>0</v>
      </c>
      <c r="I75" s="15" t="e">
        <f>SUMIF(#REF!,summary!A:A,#REF!)</f>
        <v>#REF!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1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 t="e">
        <f t="shared" ref="AL75:AL139" si="23">SUM(G75:AK75)</f>
        <v>#REF!</v>
      </c>
      <c r="AM75" s="75"/>
      <c r="AN75" s="95">
        <f t="shared" si="21"/>
        <v>0</v>
      </c>
      <c r="AO75" s="74" t="e">
        <f t="shared" si="22"/>
        <v>#REF!</v>
      </c>
      <c r="AP75" s="100"/>
      <c r="AQ75" s="101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3"/>
      <c r="BW75" s="103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SUMIF('3'!B:B,summary!A:A,'3'!D:D)</f>
        <v>0</v>
      </c>
      <c r="H76" s="15">
        <f>SUMIF('2'!B:B,summary!A:A,'2'!D:D)</f>
        <v>0</v>
      </c>
      <c r="I76" s="15" t="e">
        <f>SUMIF(#REF!,summary!A:A,#REF!)</f>
        <v>#REF!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 t="e">
        <f t="shared" si="23"/>
        <v>#REF!</v>
      </c>
      <c r="AM76" s="75"/>
      <c r="AN76" s="95">
        <f t="shared" si="21"/>
        <v>0</v>
      </c>
      <c r="AO76" s="74" t="e">
        <f t="shared" si="22"/>
        <v>#REF!</v>
      </c>
      <c r="AP76" s="100"/>
      <c r="AQ76" s="101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3"/>
      <c r="BW76" s="103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SUMIF('3'!B:B,summary!A:A,'3'!D:D)</f>
        <v>0</v>
      </c>
      <c r="H77" s="15">
        <f>SUMIF('2'!B:B,summary!A:A,'2'!D:D)</f>
        <v>0</v>
      </c>
      <c r="I77" s="15" t="e">
        <f>SUMIF(#REF!,summary!A:A,#REF!)</f>
        <v>#REF!</v>
      </c>
      <c r="J77" s="15">
        <f>SUMIF('4'!B:B,summary!A:A,'4'!D:D)</f>
        <v>0</v>
      </c>
      <c r="K77" s="15">
        <f>SUMIF('5'!B:B,summary!A:A,'5'!D:D)</f>
        <v>1</v>
      </c>
      <c r="L77" s="15">
        <f>SUMIF('6'!B:B,summary!A:A,'6'!D:D)</f>
        <v>1</v>
      </c>
      <c r="M77" s="15">
        <f>SUMIF('7'!B:B,summary!A:A,'7'!D:D)</f>
        <v>0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1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1</v>
      </c>
      <c r="AJ77" s="15">
        <f>SUMIF('30'!B:B,summary!A:A,'30'!D:D)</f>
        <v>0</v>
      </c>
      <c r="AK77" s="15">
        <f>SUMIF('31'!B:B,summary!A:A,'31'!D:D)</f>
        <v>0</v>
      </c>
      <c r="AL77" s="41" t="e">
        <f t="shared" si="23"/>
        <v>#REF!</v>
      </c>
      <c r="AM77" s="75"/>
      <c r="AN77" s="95">
        <f t="shared" si="21"/>
        <v>0</v>
      </c>
      <c r="AO77" s="74" t="e">
        <f t="shared" si="22"/>
        <v>#REF!</v>
      </c>
      <c r="AP77" s="100"/>
      <c r="AQ77" s="101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3"/>
      <c r="BW77" s="103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5">
        <f t="shared" si="21"/>
        <v>0</v>
      </c>
      <c r="AO78" s="74">
        <f t="shared" si="22"/>
        <v>0</v>
      </c>
      <c r="AP78" s="100"/>
      <c r="AQ78" s="101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3"/>
      <c r="BW78" s="103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SUMIF('3'!B:B,summary!A:A,'3'!D:D)</f>
        <v>0</v>
      </c>
      <c r="H79" s="15">
        <f>SUMIF('2'!B:B,summary!A:A,'2'!D:D)</f>
        <v>0</v>
      </c>
      <c r="I79" s="15" t="e">
        <f>SUMIF(#REF!,summary!A:A,#REF!)</f>
        <v>#REF!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 t="e">
        <f t="shared" si="23"/>
        <v>#REF!</v>
      </c>
      <c r="AM79" s="75"/>
      <c r="AN79" s="95">
        <f t="shared" si="21"/>
        <v>0</v>
      </c>
      <c r="AO79" s="74" t="e">
        <f t="shared" si="22"/>
        <v>#REF!</v>
      </c>
      <c r="AP79" s="100"/>
      <c r="AQ79" s="101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3"/>
      <c r="BW79" s="103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SUMIF('3'!B:B,summary!A:A,'3'!D:D)</f>
        <v>0</v>
      </c>
      <c r="H80" s="15">
        <f>SUMIF('2'!B:B,summary!A:A,'2'!D:D)</f>
        <v>0</v>
      </c>
      <c r="I80" s="15" t="e">
        <f>SUMIF(#REF!,summary!A:A,#REF!)</f>
        <v>#REF!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 t="e">
        <f t="shared" si="23"/>
        <v>#REF!</v>
      </c>
      <c r="AM80" s="75"/>
      <c r="AN80" s="95">
        <f t="shared" si="21"/>
        <v>0</v>
      </c>
      <c r="AO80" s="74" t="e">
        <f t="shared" si="22"/>
        <v>#REF!</v>
      </c>
      <c r="AP80" s="100"/>
      <c r="AQ80" s="101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3"/>
      <c r="BW80" s="103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SUMIF('3'!B:B,summary!A:A,'3'!D:D)</f>
        <v>0</v>
      </c>
      <c r="H81" s="15">
        <f>SUMIF('2'!B:B,summary!A:A,'2'!D:D)</f>
        <v>0</v>
      </c>
      <c r="I81" s="15" t="e">
        <f>SUMIF(#REF!,summary!A:A,#REF!)</f>
        <v>#REF!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1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 t="e">
        <f t="shared" si="23"/>
        <v>#REF!</v>
      </c>
      <c r="AM81" s="75"/>
      <c r="AN81" s="95">
        <f t="shared" si="21"/>
        <v>0</v>
      </c>
      <c r="AO81" s="74" t="e">
        <f t="shared" si="22"/>
        <v>#REF!</v>
      </c>
      <c r="AP81" s="100"/>
      <c r="AQ81" s="101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3"/>
      <c r="BW81" s="103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SUMIF('3'!B:B,summary!A:A,'3'!D:D)</f>
        <v>0</v>
      </c>
      <c r="H82" s="15">
        <f>SUMIF('2'!B:B,summary!A:A,'2'!D:D)</f>
        <v>0</v>
      </c>
      <c r="I82" s="15" t="e">
        <f>SUMIF(#REF!,summary!A:A,#REF!)</f>
        <v>#REF!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 t="e">
        <f t="shared" si="23"/>
        <v>#REF!</v>
      </c>
      <c r="AM82" s="75"/>
      <c r="AN82" s="95">
        <f t="shared" si="21"/>
        <v>0</v>
      </c>
      <c r="AO82" s="74" t="e">
        <f t="shared" si="22"/>
        <v>#REF!</v>
      </c>
      <c r="AP82" s="100"/>
      <c r="AQ82" s="101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3"/>
      <c r="BW82" s="103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SUMIF('3'!B:B,summary!A:A,'3'!D:D)</f>
        <v>0</v>
      </c>
      <c r="H83" s="15">
        <f>SUMIF('2'!B:B,summary!A:A,'2'!D:D)</f>
        <v>0</v>
      </c>
      <c r="I83" s="15" t="e">
        <f>SUMIF(#REF!,summary!A:A,#REF!)</f>
        <v>#REF!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2</v>
      </c>
      <c r="M83" s="15">
        <f>SUMIF('7'!B:B,summary!A:A,'7'!D:D)</f>
        <v>0</v>
      </c>
      <c r="N83" s="15">
        <f>SUMIF('8'!B:B,summary!A:A,'8'!D:D)</f>
        <v>0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5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1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 t="e">
        <f t="shared" si="23"/>
        <v>#REF!</v>
      </c>
      <c r="AM83" s="75"/>
      <c r="AN83" s="95">
        <f t="shared" si="21"/>
        <v>0</v>
      </c>
      <c r="AO83" s="74" t="e">
        <f t="shared" si="22"/>
        <v>#REF!</v>
      </c>
      <c r="AP83" s="100"/>
      <c r="AQ83" s="101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3"/>
      <c r="BW83" s="103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SUMIF('3'!B:B,summary!A:A,'3'!D:D)</f>
        <v>0</v>
      </c>
      <c r="H84" s="15">
        <f>SUMIF('2'!B:B,summary!A:A,'2'!D:D)</f>
        <v>0</v>
      </c>
      <c r="I84" s="15" t="e">
        <f>SUMIF(#REF!,summary!A:A,#REF!)</f>
        <v>#REF!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 t="e">
        <f t="shared" si="23"/>
        <v>#REF!</v>
      </c>
      <c r="AM84" s="75"/>
      <c r="AN84" s="95">
        <f t="shared" si="21"/>
        <v>0</v>
      </c>
      <c r="AO84" s="74" t="e">
        <f t="shared" si="22"/>
        <v>#REF!</v>
      </c>
      <c r="AP84" s="100"/>
      <c r="AQ84" s="101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3"/>
      <c r="BW84" s="103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SUMIF('3'!B:B,summary!A:A,'3'!D:D)</f>
        <v>0</v>
      </c>
      <c r="H85" s="15">
        <f>SUMIF('2'!B:B,summary!A:A,'2'!D:D)</f>
        <v>0</v>
      </c>
      <c r="I85" s="15" t="e">
        <f>SUMIF(#REF!,summary!A:A,#REF!)</f>
        <v>#REF!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 t="e">
        <f t="shared" si="23"/>
        <v>#REF!</v>
      </c>
      <c r="AM85" s="75"/>
      <c r="AN85" s="95">
        <f t="shared" si="21"/>
        <v>0</v>
      </c>
      <c r="AO85" s="74" t="e">
        <f t="shared" si="22"/>
        <v>#REF!</v>
      </c>
      <c r="AP85" s="100"/>
      <c r="AQ85" s="101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3"/>
      <c r="BW85" s="103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SUMIF('3'!B:B,summary!A:A,'3'!D:D)</f>
        <v>0</v>
      </c>
      <c r="H86" s="15">
        <f>SUMIF('2'!B:B,summary!A:A,'2'!D:D)</f>
        <v>0</v>
      </c>
      <c r="I86" s="15" t="e">
        <f>SUMIF(#REF!,summary!A:A,#REF!)</f>
        <v>#REF!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 t="e">
        <f t="shared" si="23"/>
        <v>#REF!</v>
      </c>
      <c r="AM86" s="75"/>
      <c r="AN86" s="95">
        <f t="shared" si="21"/>
        <v>0</v>
      </c>
      <c r="AO86" s="74" t="e">
        <f t="shared" si="22"/>
        <v>#REF!</v>
      </c>
      <c r="AP86" s="100"/>
      <c r="AQ86" s="101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3"/>
      <c r="BW86" s="103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SUMIF('3'!B:B,summary!A:A,'3'!D:D)</f>
        <v>6</v>
      </c>
      <c r="H87" s="15">
        <f>SUMIF('2'!B:B,summary!A:A,'2'!D:D)</f>
        <v>0</v>
      </c>
      <c r="I87" s="15" t="e">
        <f>SUMIF(#REF!,summary!A:A,#REF!)</f>
        <v>#REF!</v>
      </c>
      <c r="J87" s="15">
        <f>SUMIF('4'!B:B,summary!A:A,'4'!D:D)</f>
        <v>1</v>
      </c>
      <c r="K87" s="15">
        <f>SUMIF('5'!B:B,summary!A:A,'5'!D:D)</f>
        <v>5</v>
      </c>
      <c r="L87" s="15">
        <f>SUMIF('6'!B:B,summary!A:A,'6'!D:D)</f>
        <v>5</v>
      </c>
      <c r="M87" s="15">
        <f>SUMIF('7'!B:B,summary!A:A,'7'!D:D)</f>
        <v>3</v>
      </c>
      <c r="N87" s="15">
        <f>SUMIF('8'!B:B,summary!A:A,'8'!D:D)</f>
        <v>2</v>
      </c>
      <c r="O87" s="15">
        <f>SUMIF('9'!B:B,summary!A:A,'9'!D:D)</f>
        <v>0</v>
      </c>
      <c r="P87" s="15">
        <f>SUMIF('10'!B:B,summary!A:A,'10'!D:D)</f>
        <v>2</v>
      </c>
      <c r="Q87" s="15">
        <f>SUMIF('11'!B:B,summary!A:A,'11'!D:D)</f>
        <v>0</v>
      </c>
      <c r="R87" s="15">
        <f>SUMIF('12'!B:B,summary!A:A,'12'!D:D)</f>
        <v>6</v>
      </c>
      <c r="S87" s="15">
        <f>SUMIF('13'!B:B,summary!A:A,'13'!D:D)</f>
        <v>3</v>
      </c>
      <c r="T87" s="15">
        <f>SUMIF('14'!B:B,summary!A:A,'14'!D:D)</f>
        <v>3</v>
      </c>
      <c r="U87" s="15">
        <f>SUMIF('15'!B:B,summary!A:A,'15'!D:D)</f>
        <v>0</v>
      </c>
      <c r="V87" s="15">
        <f>SUMIF('16'!B:B,summary!A:A,'16'!D:D)</f>
        <v>0</v>
      </c>
      <c r="W87" s="15">
        <f>SUMIF('17'!B:B,summary!A:A,'17'!D:D)</f>
        <v>4</v>
      </c>
      <c r="X87" s="15">
        <f>SUMIF('18'!B:B,summary!A:A,'18'!D:D)</f>
        <v>0</v>
      </c>
      <c r="Y87" s="15">
        <f>SUMIF('19'!B:B,summary!A:A,'19'!D:D)</f>
        <v>2</v>
      </c>
      <c r="Z87" s="15">
        <f>SUMIF('20'!B:B,summary!A:A,'20'!D:D)</f>
        <v>3</v>
      </c>
      <c r="AA87" s="15">
        <f>SUMIF('21'!B:B,summary!A:A,'21'!D:D)</f>
        <v>5</v>
      </c>
      <c r="AB87" s="15">
        <f>SUMIF('22'!B:B,summary!A:A,'22'!D:D)</f>
        <v>1</v>
      </c>
      <c r="AC87" s="15">
        <f>SUMIF('23'!B:B,summary!A:A,'23'!D:D)</f>
        <v>0</v>
      </c>
      <c r="AD87" s="15">
        <f>SUMIF('24'!B:B,summary!A:A,'24'!D:D)</f>
        <v>5</v>
      </c>
      <c r="AE87" s="15">
        <f>SUMIF('25'!B:B,summary!A:A,'25'!D:D)</f>
        <v>0</v>
      </c>
      <c r="AF87" s="15">
        <f>SUMIF('26'!B:B,summary!A:A,'26'!D:D)</f>
        <v>3</v>
      </c>
      <c r="AG87" s="15">
        <f>SUMIF('27'!B:B,summary!A:A,'27'!D:D)</f>
        <v>7</v>
      </c>
      <c r="AH87" s="15">
        <f>SUMIF('28'!B:B,summary!A:A,'28'!D:D)</f>
        <v>1</v>
      </c>
      <c r="AI87" s="15">
        <f>SUMIF('29'!B:B,summary!A:A,'29'!D:D)</f>
        <v>4</v>
      </c>
      <c r="AJ87" s="15">
        <f>SUMIF('30'!B:B,summary!A:A,'30'!D:D)</f>
        <v>0</v>
      </c>
      <c r="AK87" s="15">
        <f>SUMIF('31'!B:B,summary!A:A,'31'!D:D)</f>
        <v>0</v>
      </c>
      <c r="AL87" s="41" t="e">
        <f t="shared" si="23"/>
        <v>#REF!</v>
      </c>
      <c r="AM87" s="75"/>
      <c r="AN87" s="95">
        <f t="shared" si="21"/>
        <v>0</v>
      </c>
      <c r="AO87" s="74" t="e">
        <f t="shared" si="22"/>
        <v>#REF!</v>
      </c>
      <c r="AP87" s="100"/>
      <c r="AQ87" s="101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3"/>
      <c r="BW87" s="103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SUMIF('3'!B:B,summary!A:A,'3'!D:D)</f>
        <v>3.5</v>
      </c>
      <c r="H88" s="15">
        <f>SUMIF('2'!B:B,summary!A:A,'2'!D:D)</f>
        <v>0</v>
      </c>
      <c r="I88" s="15" t="e">
        <f>SUMIF(#REF!,summary!A:A,#REF!)</f>
        <v>#REF!</v>
      </c>
      <c r="J88" s="15">
        <f>SUMIF('4'!B:B,summary!A:A,'4'!D:D)</f>
        <v>0</v>
      </c>
      <c r="K88" s="15">
        <f>SUMIF('5'!B:B,summary!A:A,'5'!D:D)</f>
        <v>0</v>
      </c>
      <c r="L88" s="15">
        <f>SUMIF('6'!B:B,summary!A:A,'6'!D:D)</f>
        <v>0</v>
      </c>
      <c r="M88" s="15">
        <f>SUMIF('7'!B:B,summary!A:A,'7'!D:D)</f>
        <v>0</v>
      </c>
      <c r="N88" s="15">
        <f>SUMIF('8'!B:B,summary!A:A,'8'!D:D)</f>
        <v>1</v>
      </c>
      <c r="O88" s="15">
        <f>SUMIF('9'!B:B,summary!A:A,'9'!D:D)</f>
        <v>0</v>
      </c>
      <c r="P88" s="15">
        <f>SUMIF('10'!B:B,summary!A:A,'10'!D:D)</f>
        <v>0</v>
      </c>
      <c r="Q88" s="15">
        <f>SUMIF('11'!B:B,summary!A:A,'11'!D:D)</f>
        <v>3</v>
      </c>
      <c r="R88" s="15">
        <f>SUMIF('12'!B:B,summary!A:A,'12'!D:D)</f>
        <v>3</v>
      </c>
      <c r="S88" s="15">
        <f>SUMIF('13'!B:B,summary!A:A,'13'!D:D)</f>
        <v>2</v>
      </c>
      <c r="T88" s="15">
        <f>SUMIF('14'!B:B,summary!A:A,'14'!D:D)</f>
        <v>0</v>
      </c>
      <c r="U88" s="15">
        <f>SUMIF('15'!B:B,summary!A:A,'15'!D:D)</f>
        <v>2</v>
      </c>
      <c r="V88" s="15">
        <f>SUMIF('16'!B:B,summary!A:A,'16'!D:D)</f>
        <v>0</v>
      </c>
      <c r="W88" s="15">
        <f>SUMIF('17'!B:B,summary!A:A,'17'!D:D)</f>
        <v>0</v>
      </c>
      <c r="X88" s="15">
        <f>SUMIF('18'!B:B,summary!A:A,'18'!D:D)</f>
        <v>1</v>
      </c>
      <c r="Y88" s="15">
        <f>SUMIF('19'!B:B,summary!A:A,'19'!D:D)</f>
        <v>0</v>
      </c>
      <c r="Z88" s="15">
        <f>SUMIF('20'!B:B,summary!A:A,'20'!D:D)</f>
        <v>1</v>
      </c>
      <c r="AA88" s="15">
        <f>SUMIF('21'!B:B,summary!A:A,'21'!D:D)</f>
        <v>0</v>
      </c>
      <c r="AB88" s="15">
        <f>SUMIF('22'!B:B,summary!A:A,'22'!D:D)</f>
        <v>1</v>
      </c>
      <c r="AC88" s="15">
        <f>SUMIF('23'!B:B,summary!A:A,'23'!D:D)</f>
        <v>0</v>
      </c>
      <c r="AD88" s="15">
        <f>SUMIF('24'!B:B,summary!A:A,'24'!D:D)</f>
        <v>1</v>
      </c>
      <c r="AE88" s="15">
        <f>SUMIF('25'!B:B,summary!A:A,'25'!D:D)</f>
        <v>1</v>
      </c>
      <c r="AF88" s="15">
        <f>SUMIF('26'!B:B,summary!A:A,'26'!D:D)</f>
        <v>1</v>
      </c>
      <c r="AG88" s="15">
        <f>SUMIF('27'!B:B,summary!A:A,'27'!D:D)</f>
        <v>1</v>
      </c>
      <c r="AH88" s="15">
        <f>SUMIF('28'!B:B,summary!A:A,'28'!D:D)</f>
        <v>2</v>
      </c>
      <c r="AI88" s="15">
        <f>SUMIF('29'!B:B,summary!A:A,'29'!D:D)</f>
        <v>0</v>
      </c>
      <c r="AJ88" s="15">
        <f>SUMIF('30'!B:B,summary!A:A,'30'!D:D)</f>
        <v>0</v>
      </c>
      <c r="AK88" s="15">
        <f>SUMIF('31'!B:B,summary!A:A,'31'!D:D)</f>
        <v>0</v>
      </c>
      <c r="AL88" s="41" t="e">
        <f t="shared" si="23"/>
        <v>#REF!</v>
      </c>
      <c r="AM88" s="75"/>
      <c r="AN88" s="95">
        <f t="shared" si="21"/>
        <v>0</v>
      </c>
      <c r="AO88" s="74" t="e">
        <f t="shared" si="22"/>
        <v>#REF!</v>
      </c>
      <c r="AP88" s="100"/>
      <c r="AQ88" s="101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3"/>
      <c r="BW88" s="103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SUMIF('3'!B:B,summary!A:A,'3'!D:D)</f>
        <v>0</v>
      </c>
      <c r="H89" s="15">
        <f>SUMIF('2'!B:B,summary!A:A,'2'!D:D)</f>
        <v>0</v>
      </c>
      <c r="I89" s="15" t="e">
        <f>SUMIF(#REF!,summary!A:A,#REF!)</f>
        <v>#REF!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 t="e">
        <f t="shared" si="23"/>
        <v>#REF!</v>
      </c>
      <c r="AM89" s="75"/>
      <c r="AN89" s="95">
        <f t="shared" si="21"/>
        <v>0</v>
      </c>
      <c r="AO89" s="74" t="e">
        <f t="shared" si="22"/>
        <v>#REF!</v>
      </c>
      <c r="AP89" s="100"/>
      <c r="AQ89" s="101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3"/>
      <c r="BW89" s="103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SUMIF('3'!B:B,summary!A:A,'3'!D:D)</f>
        <v>0</v>
      </c>
      <c r="H90" s="15">
        <f>SUMIF('2'!B:B,summary!A:A,'2'!D:D)</f>
        <v>0</v>
      </c>
      <c r="I90" s="15" t="e">
        <f>SUMIF(#REF!,summary!A:A,#REF!)</f>
        <v>#REF!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 t="e">
        <f t="shared" si="23"/>
        <v>#REF!</v>
      </c>
      <c r="AM90" s="75"/>
      <c r="AN90" s="95">
        <f t="shared" si="21"/>
        <v>0</v>
      </c>
      <c r="AO90" s="74" t="e">
        <f t="shared" si="22"/>
        <v>#REF!</v>
      </c>
      <c r="AP90" s="100"/>
      <c r="AQ90" s="101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3"/>
      <c r="BW90" s="103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SUMIF('3'!B:B,summary!A:A,'3'!D:D)</f>
        <v>0</v>
      </c>
      <c r="H91" s="15">
        <f>SUMIF('2'!B:B,summary!A:A,'2'!D:D)</f>
        <v>0</v>
      </c>
      <c r="I91" s="15" t="e">
        <f>SUMIF(#REF!,summary!A:A,#REF!)</f>
        <v>#REF!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 t="e">
        <f t="shared" si="23"/>
        <v>#REF!</v>
      </c>
      <c r="AM91" s="75"/>
      <c r="AN91" s="95">
        <f t="shared" si="21"/>
        <v>0</v>
      </c>
      <c r="AO91" s="74" t="e">
        <f t="shared" si="22"/>
        <v>#REF!</v>
      </c>
      <c r="AP91" s="100"/>
      <c r="AQ91" s="101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3"/>
      <c r="BW91" s="103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SUMIF('3'!B:B,summary!A:A,'3'!D:D)</f>
        <v>1</v>
      </c>
      <c r="H92" s="15">
        <f>SUMIF('2'!B:B,summary!A:A,'2'!D:D)</f>
        <v>0</v>
      </c>
      <c r="I92" s="15" t="e">
        <f>SUMIF(#REF!,summary!A:A,#REF!)</f>
        <v>#REF!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0</v>
      </c>
      <c r="Q92" s="15">
        <f>SUMIF('11'!B:B,summary!A:A,'11'!D:D)</f>
        <v>0</v>
      </c>
      <c r="R92" s="15">
        <f>SUMIF('12'!B:B,summary!A:A,'12'!D:D)</f>
        <v>0</v>
      </c>
      <c r="S92" s="15">
        <f>SUMIF('13'!B:B,summary!A:A,'13'!D:D)</f>
        <v>1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0</v>
      </c>
      <c r="AC92" s="15">
        <f>SUMIF('23'!B:B,summary!A:A,'23'!D:D)</f>
        <v>0</v>
      </c>
      <c r="AD92" s="15">
        <f>SUMIF('24'!B:B,summary!A:A,'24'!D:D)</f>
        <v>0</v>
      </c>
      <c r="AE92" s="15">
        <f>SUMIF('25'!B:B,summary!A:A,'25'!D:D)</f>
        <v>1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 t="e">
        <f t="shared" si="23"/>
        <v>#REF!</v>
      </c>
      <c r="AM92" s="75"/>
      <c r="AN92" s="95">
        <f t="shared" si="21"/>
        <v>0</v>
      </c>
      <c r="AO92" s="74" t="e">
        <f t="shared" si="22"/>
        <v>#REF!</v>
      </c>
      <c r="AP92" s="100"/>
      <c r="AQ92" s="101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3"/>
      <c r="BW92" s="103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SUMIF('3'!B:B,summary!A:A,'3'!D:D)</f>
        <v>0</v>
      </c>
      <c r="H93" s="15">
        <f>SUMIF('2'!B:B,summary!A:A,'2'!D:D)</f>
        <v>0</v>
      </c>
      <c r="I93" s="15" t="e">
        <f>SUMIF(#REF!,summary!A:A,#REF!)</f>
        <v>#REF!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 t="e">
        <f t="shared" si="23"/>
        <v>#REF!</v>
      </c>
      <c r="AM93" s="75"/>
      <c r="AN93" s="95">
        <f t="shared" si="21"/>
        <v>0</v>
      </c>
      <c r="AO93" s="74" t="e">
        <f t="shared" si="22"/>
        <v>#REF!</v>
      </c>
      <c r="AP93" s="100"/>
      <c r="AQ93" s="101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3"/>
      <c r="BW93" s="103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SUMIF('3'!B:B,summary!A:A,'3'!D:D)</f>
        <v>0</v>
      </c>
      <c r="H94" s="15">
        <f>SUMIF('2'!B:B,summary!A:A,'2'!D:D)</f>
        <v>0</v>
      </c>
      <c r="I94" s="15" t="e">
        <f>SUMIF(#REF!,summary!A:A,#REF!)</f>
        <v>#REF!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0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5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 t="e">
        <f t="shared" si="23"/>
        <v>#REF!</v>
      </c>
      <c r="AM94" s="75"/>
      <c r="AN94" s="95">
        <f t="shared" si="21"/>
        <v>0</v>
      </c>
      <c r="AO94" s="74" t="e">
        <f t="shared" si="22"/>
        <v>#REF!</v>
      </c>
      <c r="AP94" s="100"/>
      <c r="AQ94" s="101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3"/>
      <c r="BW94" s="103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SUMIF('3'!B:B,summary!A:A,'3'!D:D)</f>
        <v>0</v>
      </c>
      <c r="H95" s="15">
        <f>SUMIF('2'!B:B,summary!A:A,'2'!D:D)</f>
        <v>0</v>
      </c>
      <c r="I95" s="15" t="e">
        <f>SUMIF(#REF!,summary!A:A,#REF!)</f>
        <v>#REF!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 t="e">
        <f t="shared" si="23"/>
        <v>#REF!</v>
      </c>
      <c r="AM95" s="75"/>
      <c r="AN95" s="95">
        <f t="shared" si="21"/>
        <v>0</v>
      </c>
      <c r="AO95" s="74" t="e">
        <f t="shared" si="22"/>
        <v>#REF!</v>
      </c>
      <c r="AP95" s="100"/>
      <c r="AQ95" s="101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3"/>
      <c r="BW95" s="103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SUMIF('3'!B:B,summary!A:A,'3'!D:D)</f>
        <v>0</v>
      </c>
      <c r="H96" s="15">
        <f>SUMIF('2'!B:B,summary!A:A,'2'!D:D)</f>
        <v>0</v>
      </c>
      <c r="I96" s="15" t="e">
        <f>SUMIF(#REF!,summary!A:A,#REF!)</f>
        <v>#REF!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 t="e">
        <f t="shared" si="23"/>
        <v>#REF!</v>
      </c>
      <c r="AM96" s="75"/>
      <c r="AN96" s="95">
        <f t="shared" si="21"/>
        <v>0</v>
      </c>
      <c r="AO96" s="74" t="e">
        <f t="shared" si="22"/>
        <v>#REF!</v>
      </c>
      <c r="AP96" s="100"/>
      <c r="AQ96" s="101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3"/>
      <c r="BW96" s="103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SUMIF('3'!B:B,summary!A:A,'3'!D:D)</f>
        <v>25</v>
      </c>
      <c r="H97" s="15">
        <f>SUMIF('2'!B:B,summary!A:A,'2'!D:D)</f>
        <v>0</v>
      </c>
      <c r="I97" s="15" t="e">
        <f>SUMIF(#REF!,summary!A:A,#REF!)</f>
        <v>#REF!</v>
      </c>
      <c r="J97" s="15">
        <f>SUMIF('4'!B:B,summary!A:A,'4'!D:D)</f>
        <v>0</v>
      </c>
      <c r="K97" s="15">
        <f>SUMIF('5'!B:B,summary!A:A,'5'!D:D)</f>
        <v>10</v>
      </c>
      <c r="L97" s="15">
        <f>SUMIF('6'!B:B,summary!A:A,'6'!D:D)</f>
        <v>0</v>
      </c>
      <c r="M97" s="15">
        <f>SUMIF('7'!B:B,summary!A:A,'7'!D:D)</f>
        <v>0</v>
      </c>
      <c r="N97" s="15">
        <f>SUMIF('8'!B:B,summary!A:A,'8'!D:D)</f>
        <v>16</v>
      </c>
      <c r="O97" s="15">
        <f>SUMIF('9'!B:B,summary!A:A,'9'!D:D)</f>
        <v>0</v>
      </c>
      <c r="P97" s="15">
        <f>SUMIF('10'!B:B,summary!A:A,'10'!D:D)</f>
        <v>10</v>
      </c>
      <c r="Q97" s="15">
        <f>SUMIF('11'!B:B,summary!A:A,'11'!D:D)</f>
        <v>10</v>
      </c>
      <c r="R97" s="15">
        <f>SUMIF('12'!B:B,summary!A:A,'12'!D:D)</f>
        <v>10</v>
      </c>
      <c r="S97" s="15">
        <f>SUMIF('13'!B:B,summary!A:A,'13'!D:D)</f>
        <v>0</v>
      </c>
      <c r="T97" s="15">
        <f>SUMIF('14'!B:B,summary!A:A,'14'!D:D)</f>
        <v>10</v>
      </c>
      <c r="U97" s="15">
        <f>SUMIF('15'!B:B,summary!A:A,'15'!D:D)</f>
        <v>0</v>
      </c>
      <c r="V97" s="15">
        <f>SUMIF('16'!B:B,summary!A:A,'16'!D:D)</f>
        <v>0</v>
      </c>
      <c r="W97" s="15">
        <f>SUMIF('17'!B:B,summary!A:A,'17'!D:D)</f>
        <v>10</v>
      </c>
      <c r="X97" s="15">
        <f>SUMIF('18'!B:B,summary!A:A,'18'!D:D)</f>
        <v>10</v>
      </c>
      <c r="Y97" s="15">
        <f>SUMIF('19'!B:B,summary!A:A,'19'!D:D)</f>
        <v>10</v>
      </c>
      <c r="Z97" s="15">
        <f>SUMIF('20'!B:B,summary!A:A,'20'!D:D)</f>
        <v>10</v>
      </c>
      <c r="AA97" s="15">
        <f>SUMIF('21'!B:B,summary!A:A,'21'!D:D)</f>
        <v>0</v>
      </c>
      <c r="AB97" s="15">
        <f>SUMIF('22'!B:B,summary!A:A,'22'!D:D)</f>
        <v>0</v>
      </c>
      <c r="AC97" s="15">
        <f>SUMIF('23'!B:B,summary!A:A,'23'!D:D)</f>
        <v>0</v>
      </c>
      <c r="AD97" s="15">
        <f>SUMIF('24'!B:B,summary!A:A,'24'!D:D)</f>
        <v>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10</v>
      </c>
      <c r="AI97" s="15">
        <f>SUMIF('29'!B:B,summary!A:A,'29'!D:D)</f>
        <v>20</v>
      </c>
      <c r="AJ97" s="15">
        <f>SUMIF('30'!B:B,summary!A:A,'30'!D:D)</f>
        <v>0</v>
      </c>
      <c r="AK97" s="15">
        <f>SUMIF('31'!B:B,summary!A:A,'31'!D:D)</f>
        <v>0</v>
      </c>
      <c r="AL97" s="41" t="e">
        <f t="shared" si="23"/>
        <v>#REF!</v>
      </c>
      <c r="AM97" s="75"/>
      <c r="AN97" s="95">
        <f t="shared" si="21"/>
        <v>0</v>
      </c>
      <c r="AO97" s="74" t="e">
        <f t="shared" si="22"/>
        <v>#REF!</v>
      </c>
      <c r="AP97" s="100"/>
      <c r="AQ97" s="101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3"/>
      <c r="BW97" s="103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SUMIF('3'!B:B,summary!A:A,'3'!D:D)</f>
        <v>3</v>
      </c>
      <c r="H98" s="15">
        <f>SUMIF('2'!B:B,summary!A:A,'2'!D:D)</f>
        <v>0</v>
      </c>
      <c r="I98" s="15" t="e">
        <f>SUMIF(#REF!,summary!A:A,#REF!)</f>
        <v>#REF!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1</v>
      </c>
      <c r="Q98" s="15">
        <f>SUMIF('11'!B:B,summary!A:A,'11'!D:D)</f>
        <v>1</v>
      </c>
      <c r="R98" s="15">
        <f>SUMIF('12'!B:B,summary!A:A,'12'!D:D)</f>
        <v>0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0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1</v>
      </c>
      <c r="Y98" s="15">
        <f>SUMIF('19'!B:B,summary!A:A,'19'!D:D)</f>
        <v>0</v>
      </c>
      <c r="Z98" s="15">
        <f>SUMIF('20'!B:B,summary!A:A,'20'!D:D)</f>
        <v>1</v>
      </c>
      <c r="AA98" s="15">
        <f>SUMIF('21'!B:B,summary!A:A,'21'!D:D)</f>
        <v>0</v>
      </c>
      <c r="AB98" s="15">
        <f>SUMIF('22'!B:B,summary!A:A,'22'!D:D)</f>
        <v>0</v>
      </c>
      <c r="AC98" s="15">
        <f>SUMIF('23'!B:B,summary!A:A,'23'!D:D)</f>
        <v>0</v>
      </c>
      <c r="AD98" s="15">
        <f>SUMIF('24'!B:B,summary!A:A,'24'!D:D)</f>
        <v>0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2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 t="e">
        <f t="shared" si="23"/>
        <v>#REF!</v>
      </c>
      <c r="AM98" s="75"/>
      <c r="AN98" s="95">
        <f t="shared" si="21"/>
        <v>0</v>
      </c>
      <c r="AO98" s="74" t="e">
        <f t="shared" si="22"/>
        <v>#REF!</v>
      </c>
      <c r="AP98" s="100"/>
      <c r="AQ98" s="101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3"/>
      <c r="BW98" s="103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SUMIF('3'!B:B,summary!A:A,'3'!D:D)</f>
        <v>0</v>
      </c>
      <c r="H99" s="15">
        <f>SUMIF('2'!B:B,summary!A:A,'2'!D:D)</f>
        <v>0</v>
      </c>
      <c r="I99" s="15" t="e">
        <f>SUMIF(#REF!,summary!A:A,#REF!)</f>
        <v>#REF!</v>
      </c>
      <c r="J99" s="15">
        <f>SUMIF('4'!B:B,summary!A:A,'4'!D:D)</f>
        <v>0</v>
      </c>
      <c r="K99" s="15">
        <f>SUMIF('5'!B:B,summary!A:A,'5'!D:D)</f>
        <v>2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0</v>
      </c>
      <c r="O99" s="15">
        <f>SUMIF('9'!B:B,summary!A:A,'9'!D:D)</f>
        <v>0</v>
      </c>
      <c r="P99" s="15">
        <f>SUMIF('10'!B:B,summary!A:A,'10'!D:D)</f>
        <v>0</v>
      </c>
      <c r="Q99" s="15">
        <f>SUMIF('11'!B:B,summary!A:A,'11'!D:D)</f>
        <v>0</v>
      </c>
      <c r="R99" s="15">
        <f>SUMIF('12'!B:B,summary!A:A,'12'!D:D)</f>
        <v>1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0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1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0</v>
      </c>
      <c r="AC99" s="15">
        <f>SUMIF('23'!B:B,summary!A:A,'23'!D:D)</f>
        <v>0</v>
      </c>
      <c r="AD99" s="15">
        <f>SUMIF('24'!B:B,summary!A:A,'24'!D:D)</f>
        <v>0</v>
      </c>
      <c r="AE99" s="15">
        <f>SUMIF('25'!B:B,summary!A:A,'25'!D:D)</f>
        <v>1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0</v>
      </c>
      <c r="AI99" s="15">
        <f>SUMIF('29'!B:B,summary!A:A,'29'!D:D)</f>
        <v>0</v>
      </c>
      <c r="AJ99" s="15">
        <f>SUMIF('30'!B:B,summary!A:A,'30'!D:D)</f>
        <v>0</v>
      </c>
      <c r="AK99" s="15">
        <f>SUMIF('31'!B:B,summary!A:A,'31'!D:D)</f>
        <v>0</v>
      </c>
      <c r="AL99" s="41" t="e">
        <f t="shared" si="23"/>
        <v>#REF!</v>
      </c>
      <c r="AM99" s="75"/>
      <c r="AN99" s="95">
        <f t="shared" si="21"/>
        <v>0</v>
      </c>
      <c r="AO99" s="74" t="e">
        <f t="shared" si="22"/>
        <v>#REF!</v>
      </c>
      <c r="AP99" s="100"/>
      <c r="AQ99" s="101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3"/>
      <c r="BW99" s="103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SUMIF('3'!B:B,summary!A:A,'3'!D:D)</f>
        <v>0</v>
      </c>
      <c r="H100" s="15">
        <f>SUMIF('2'!B:B,summary!A:A,'2'!D:D)</f>
        <v>0</v>
      </c>
      <c r="I100" s="15" t="e">
        <f>SUMIF(#REF!,summary!A:A,#REF!)</f>
        <v>#REF!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 t="e">
        <f t="shared" si="23"/>
        <v>#REF!</v>
      </c>
      <c r="AM100" s="75"/>
      <c r="AN100" s="95">
        <f t="shared" si="21"/>
        <v>0</v>
      </c>
      <c r="AO100" s="74" t="e">
        <f t="shared" si="22"/>
        <v>#REF!</v>
      </c>
      <c r="AP100" s="100"/>
      <c r="AQ100" s="101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3"/>
      <c r="BW100" s="103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SUMIF('3'!B:B,summary!A:A,'3'!D:D)</f>
        <v>3</v>
      </c>
      <c r="H101" s="15">
        <f>SUMIF('2'!B:B,summary!A:A,'2'!D:D)</f>
        <v>0</v>
      </c>
      <c r="I101" s="15" t="e">
        <f>SUMIF(#REF!,summary!A:A,#REF!)</f>
        <v>#REF!</v>
      </c>
      <c r="J101" s="15">
        <f>SUMIF('4'!B:B,summary!A:A,'4'!D:D)</f>
        <v>2</v>
      </c>
      <c r="K101" s="15">
        <f>SUMIF('5'!B:B,summary!A:A,'5'!D:D)</f>
        <v>1</v>
      </c>
      <c r="L101" s="15">
        <f>SUMIF('6'!B:B,summary!A:A,'6'!D:D)</f>
        <v>0</v>
      </c>
      <c r="M101" s="15">
        <f>SUMIF('7'!B:B,summary!A:A,'7'!D:D)</f>
        <v>5</v>
      </c>
      <c r="N101" s="15">
        <f>SUMIF('8'!B:B,summary!A:A,'8'!D:D)</f>
        <v>0</v>
      </c>
      <c r="O101" s="15">
        <f>SUMIF('9'!B:B,summary!A:A,'9'!D:D)</f>
        <v>0</v>
      </c>
      <c r="P101" s="15">
        <f>SUMIF('10'!B:B,summary!A:A,'10'!D:D)</f>
        <v>3</v>
      </c>
      <c r="Q101" s="15">
        <f>SUMIF('11'!B:B,summary!A:A,'11'!D:D)</f>
        <v>0</v>
      </c>
      <c r="R101" s="15">
        <f>SUMIF('12'!B:B,summary!A:A,'12'!D:D)</f>
        <v>4</v>
      </c>
      <c r="S101" s="15">
        <f>SUMIF('13'!B:B,summary!A:A,'13'!D:D)</f>
        <v>0</v>
      </c>
      <c r="T101" s="15">
        <f>SUMIF('14'!B:B,summary!A:A,'14'!D:D)</f>
        <v>1</v>
      </c>
      <c r="U101" s="15">
        <f>SUMIF('15'!B:B,summary!A:A,'15'!D:D)</f>
        <v>0</v>
      </c>
      <c r="V101" s="15">
        <f>SUMIF('16'!B:B,summary!A:A,'16'!D:D)</f>
        <v>0</v>
      </c>
      <c r="W101" s="15">
        <f>SUMIF('17'!B:B,summary!A:A,'17'!D:D)</f>
        <v>5</v>
      </c>
      <c r="X101" s="15">
        <f>SUMIF('18'!B:B,summary!A:A,'18'!D:D)</f>
        <v>0</v>
      </c>
      <c r="Y101" s="15">
        <f>SUMIF('19'!B:B,summary!A:A,'19'!D:D)</f>
        <v>0</v>
      </c>
      <c r="Z101" s="15">
        <f>SUMIF('20'!B:B,summary!A:A,'20'!D:D)</f>
        <v>0</v>
      </c>
      <c r="AA101" s="15">
        <f>SUMIF('21'!B:B,summary!A:A,'21'!D:D)</f>
        <v>1</v>
      </c>
      <c r="AB101" s="15">
        <f>SUMIF('22'!B:B,summary!A:A,'22'!D:D)</f>
        <v>0</v>
      </c>
      <c r="AC101" s="15">
        <f>SUMIF('23'!B:B,summary!A:A,'23'!D:D)</f>
        <v>0</v>
      </c>
      <c r="AD101" s="15">
        <f>SUMIF('24'!B:B,summary!A:A,'24'!D:D)</f>
        <v>7</v>
      </c>
      <c r="AE101" s="15">
        <f>SUMIF('25'!B:B,summary!A:A,'25'!D:D)</f>
        <v>0</v>
      </c>
      <c r="AF101" s="15">
        <f>SUMIF('26'!B:B,summary!A:A,'26'!D:D)</f>
        <v>0</v>
      </c>
      <c r="AG101" s="15">
        <f>SUMIF('27'!B:B,summary!A:A,'27'!D:D)</f>
        <v>0</v>
      </c>
      <c r="AH101" s="15">
        <f>SUMIF('28'!B:B,summary!A:A,'28'!D:D)</f>
        <v>6</v>
      </c>
      <c r="AI101" s="15">
        <f>SUMIF('29'!B:B,summary!A:A,'29'!D:D)</f>
        <v>1</v>
      </c>
      <c r="AJ101" s="15">
        <f>SUMIF('30'!B:B,summary!A:A,'30'!D:D)</f>
        <v>0</v>
      </c>
      <c r="AK101" s="15">
        <f>SUMIF('31'!B:B,summary!A:A,'31'!D:D)</f>
        <v>0</v>
      </c>
      <c r="AL101" s="41" t="e">
        <f t="shared" si="23"/>
        <v>#REF!</v>
      </c>
      <c r="AM101" s="75"/>
      <c r="AN101" s="95">
        <f t="shared" si="21"/>
        <v>0</v>
      </c>
      <c r="AO101" s="74" t="e">
        <f t="shared" si="22"/>
        <v>#REF!</v>
      </c>
      <c r="AP101" s="100"/>
      <c r="AQ101" s="101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3"/>
      <c r="BW101" s="103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SUMIF('3'!B:B,summary!A:A,'3'!D:D)</f>
        <v>0</v>
      </c>
      <c r="H102" s="15">
        <f>SUMIF('2'!B:B,summary!A:A,'2'!D:D)</f>
        <v>0</v>
      </c>
      <c r="I102" s="15" t="e">
        <f>SUMIF(#REF!,summary!A:A,#REF!)</f>
        <v>#REF!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0</v>
      </c>
      <c r="M102" s="15">
        <f>SUMIF('7'!B:B,summary!A:A,'7'!D:D)</f>
        <v>0</v>
      </c>
      <c r="N102" s="15">
        <f>SUMIF('8'!B:B,summary!A:A,'8'!D:D)</f>
        <v>0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2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0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1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0</v>
      </c>
      <c r="AI102" s="15">
        <f>SUMIF('29'!B:B,summary!A:A,'29'!D:D)</f>
        <v>0</v>
      </c>
      <c r="AJ102" s="15">
        <f>SUMIF('30'!B:B,summary!A:A,'30'!D:D)</f>
        <v>0</v>
      </c>
      <c r="AK102" s="15">
        <f>SUMIF('31'!B:B,summary!A:A,'31'!D:D)</f>
        <v>0</v>
      </c>
      <c r="AL102" s="41" t="e">
        <f t="shared" si="23"/>
        <v>#REF!</v>
      </c>
      <c r="AM102" s="75"/>
      <c r="AN102" s="95">
        <f t="shared" si="21"/>
        <v>0</v>
      </c>
      <c r="AO102" s="74" t="e">
        <f t="shared" si="22"/>
        <v>#REF!</v>
      </c>
      <c r="AP102" s="100"/>
      <c r="AQ102" s="101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3"/>
      <c r="BW102" s="103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SUMIF('3'!B:B,summary!A:A,'3'!D:D)</f>
        <v>0</v>
      </c>
      <c r="H103" s="15">
        <f>SUMIF('2'!B:B,summary!A:A,'2'!D:D)</f>
        <v>0</v>
      </c>
      <c r="I103" s="15" t="e">
        <f>SUMIF(#REF!,summary!A:A,#REF!)</f>
        <v>#REF!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 t="e">
        <f t="shared" si="23"/>
        <v>#REF!</v>
      </c>
      <c r="AM103" s="75"/>
      <c r="AN103" s="95">
        <f t="shared" si="21"/>
        <v>0</v>
      </c>
      <c r="AO103" s="74" t="e">
        <f t="shared" si="22"/>
        <v>#REF!</v>
      </c>
      <c r="AP103" s="100"/>
      <c r="AQ103" s="101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3"/>
      <c r="BW103" s="103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SUMIF('3'!B:B,summary!A:A,'3'!D:D)</f>
        <v>0</v>
      </c>
      <c r="H104" s="15">
        <f>SUMIF('2'!B:B,summary!A:A,'2'!D:D)</f>
        <v>0</v>
      </c>
      <c r="I104" s="15" t="e">
        <f>SUMIF(#REF!,summary!A:A,#REF!)</f>
        <v>#REF!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 t="e">
        <f t="shared" si="23"/>
        <v>#REF!</v>
      </c>
      <c r="AM104" s="75"/>
      <c r="AN104" s="95">
        <f t="shared" si="21"/>
        <v>0</v>
      </c>
      <c r="AO104" s="74" t="e">
        <f t="shared" si="22"/>
        <v>#REF!</v>
      </c>
      <c r="AP104" s="100"/>
      <c r="AQ104" s="101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3"/>
      <c r="BW104" s="103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SUMIF('3'!B:B,summary!A:A,'3'!D:D)</f>
        <v>0</v>
      </c>
      <c r="H105" s="15">
        <f>SUMIF('2'!B:B,summary!A:A,'2'!D:D)</f>
        <v>0</v>
      </c>
      <c r="I105" s="15" t="e">
        <f>SUMIF(#REF!,summary!A:A,#REF!)</f>
        <v>#REF!</v>
      </c>
      <c r="J105" s="15">
        <f>SUMIF('4'!B:B,summary!A:A,'4'!D:D)</f>
        <v>0</v>
      </c>
      <c r="K105" s="15">
        <f>SUMIF('5'!B:B,summary!A:A,'5'!D:D)</f>
        <v>1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 t="e">
        <f t="shared" si="23"/>
        <v>#REF!</v>
      </c>
      <c r="AM105" s="75"/>
      <c r="AN105" s="95">
        <f t="shared" si="21"/>
        <v>0</v>
      </c>
      <c r="AO105" s="74" t="e">
        <f t="shared" si="22"/>
        <v>#REF!</v>
      </c>
      <c r="AP105" s="100"/>
      <c r="AQ105" s="101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3"/>
      <c r="BW105" s="103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SUMIF('3'!B:B,summary!A:A,'3'!D:D)</f>
        <v>1</v>
      </c>
      <c r="H106" s="15">
        <f>SUMIF('2'!B:B,summary!A:A,'2'!D:D)</f>
        <v>0</v>
      </c>
      <c r="I106" s="15" t="e">
        <f>SUMIF(#REF!,summary!A:A,#REF!)</f>
        <v>#REF!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1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0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1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0</v>
      </c>
      <c r="Y106" s="15">
        <f>SUMIF('19'!B:B,summary!A:A,'19'!D:D)</f>
        <v>0</v>
      </c>
      <c r="Z106" s="15">
        <f>SUMIF('20'!B:B,summary!A:A,'20'!D:D)</f>
        <v>0.75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0</v>
      </c>
      <c r="AE106" s="15">
        <f>SUMIF('25'!B:B,summary!A:A,'25'!D:D)</f>
        <v>0</v>
      </c>
      <c r="AF106" s="15">
        <f>SUMIF('26'!B:B,summary!A:A,'26'!D:D)</f>
        <v>1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0</v>
      </c>
      <c r="AJ106" s="15">
        <f>SUMIF('30'!B:B,summary!A:A,'30'!D:D)</f>
        <v>0</v>
      </c>
      <c r="AK106" s="15">
        <f>SUMIF('31'!B:B,summary!A:A,'31'!D:D)</f>
        <v>0</v>
      </c>
      <c r="AL106" s="41" t="e">
        <f t="shared" si="23"/>
        <v>#REF!</v>
      </c>
      <c r="AM106" s="75"/>
      <c r="AN106" s="95">
        <f t="shared" si="21"/>
        <v>0</v>
      </c>
      <c r="AO106" s="74" t="e">
        <f t="shared" si="22"/>
        <v>#REF!</v>
      </c>
      <c r="AP106" s="100"/>
      <c r="AQ106" s="101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3"/>
      <c r="BW106" s="103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SUMIF('3'!B:B,summary!A:A,'3'!D:D)</f>
        <v>0</v>
      </c>
      <c r="H107" s="15">
        <f>SUMIF('2'!B:B,summary!A:A,'2'!D:D)</f>
        <v>0</v>
      </c>
      <c r="I107" s="15" t="e">
        <f>SUMIF(#REF!,summary!A:A,#REF!)</f>
        <v>#REF!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 t="e">
        <f t="shared" si="23"/>
        <v>#REF!</v>
      </c>
      <c r="AM107" s="75"/>
      <c r="AN107" s="95">
        <f t="shared" si="21"/>
        <v>0</v>
      </c>
      <c r="AO107" s="74" t="e">
        <f t="shared" si="22"/>
        <v>#REF!</v>
      </c>
      <c r="AP107" s="100"/>
      <c r="AQ107" s="101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3"/>
      <c r="BW107" s="103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SUMIF('3'!B:B,summary!A:A,'3'!D:D)</f>
        <v>0</v>
      </c>
      <c r="H108" s="15">
        <f>SUMIF('2'!B:B,summary!A:A,'2'!D:D)</f>
        <v>0</v>
      </c>
      <c r="I108" s="15" t="e">
        <f>SUMIF(#REF!,summary!A:A,#REF!)</f>
        <v>#REF!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 t="e">
        <f t="shared" si="23"/>
        <v>#REF!</v>
      </c>
      <c r="AM108" s="75"/>
      <c r="AN108" s="95">
        <f t="shared" si="21"/>
        <v>0</v>
      </c>
      <c r="AO108" s="74" t="e">
        <f t="shared" si="22"/>
        <v>#REF!</v>
      </c>
      <c r="AP108" s="100"/>
      <c r="AQ108" s="101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3"/>
      <c r="BW108" s="103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SUMIF('3'!B:B,summary!A:A,'3'!D:D)</f>
        <v>0</v>
      </c>
      <c r="H109" s="15">
        <f>SUMIF('2'!B:B,summary!A:A,'2'!D:D)</f>
        <v>0</v>
      </c>
      <c r="I109" s="15" t="e">
        <f>SUMIF(#REF!,summary!A:A,#REF!)</f>
        <v>#REF!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 t="e">
        <f t="shared" si="23"/>
        <v>#REF!</v>
      </c>
      <c r="AM109" s="75"/>
      <c r="AN109" s="95">
        <f t="shared" si="21"/>
        <v>0</v>
      </c>
      <c r="AO109" s="74" t="e">
        <f t="shared" si="22"/>
        <v>#REF!</v>
      </c>
      <c r="AP109" s="100"/>
      <c r="AQ109" s="101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3"/>
      <c r="BW109" s="103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 t="e">
        <f>SUMIF(#REF!,summary!A:A,#REF!)</f>
        <v>#REF!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1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 t="e">
        <f t="shared" si="23"/>
        <v>#REF!</v>
      </c>
      <c r="AM110" s="75"/>
      <c r="AN110" s="95">
        <f t="shared" si="21"/>
        <v>0</v>
      </c>
      <c r="AO110" s="74" t="e">
        <f t="shared" si="22"/>
        <v>#REF!</v>
      </c>
      <c r="AP110" s="100"/>
      <c r="AQ110" s="101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3"/>
      <c r="BW110" s="103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SUMIF('3'!B:B,summary!A:A,'3'!D:D)</f>
        <v>0</v>
      </c>
      <c r="H111" s="15">
        <f>SUMIF('2'!B:B,summary!A:A,'2'!D:D)</f>
        <v>0</v>
      </c>
      <c r="I111" s="15" t="e">
        <f>SUMIF(#REF!,summary!A:A,#REF!)</f>
        <v>#REF!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 t="e">
        <f t="shared" si="23"/>
        <v>#REF!</v>
      </c>
      <c r="AM111" s="75"/>
      <c r="AN111" s="95">
        <f t="shared" si="21"/>
        <v>0</v>
      </c>
      <c r="AO111" s="74" t="e">
        <f t="shared" si="22"/>
        <v>#REF!</v>
      </c>
      <c r="AP111" s="100"/>
      <c r="AQ111" s="101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3"/>
      <c r="BW111" s="103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SUMIF('3'!B:B,summary!A:A,'3'!D:D)</f>
        <v>0</v>
      </c>
      <c r="H112" s="15">
        <f>SUMIF('2'!B:B,summary!A:A,'2'!D:D)</f>
        <v>0</v>
      </c>
      <c r="I112" s="15" t="e">
        <f>SUMIF(#REF!,summary!A:A,#REF!)</f>
        <v>#REF!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 t="e">
        <f t="shared" si="23"/>
        <v>#REF!</v>
      </c>
      <c r="AM112" s="75"/>
      <c r="AN112" s="95">
        <f t="shared" si="21"/>
        <v>0</v>
      </c>
      <c r="AO112" s="74" t="e">
        <f t="shared" si="22"/>
        <v>#REF!</v>
      </c>
      <c r="AP112" s="100"/>
      <c r="AQ112" s="101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3"/>
      <c r="BW112" s="103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SUMIF('3'!B:B,summary!A:A,'3'!D:D)</f>
        <v>0</v>
      </c>
      <c r="H113" s="15">
        <f>SUMIF('2'!B:B,summary!A:A,'2'!D:D)</f>
        <v>0</v>
      </c>
      <c r="I113" s="15" t="e">
        <f>SUMIF(#REF!,summary!A:A,#REF!)</f>
        <v>#REF!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 t="e">
        <f t="shared" si="23"/>
        <v>#REF!</v>
      </c>
      <c r="AM113" s="75"/>
      <c r="AN113" s="95">
        <f t="shared" si="21"/>
        <v>0</v>
      </c>
      <c r="AO113" s="74" t="e">
        <f t="shared" si="22"/>
        <v>#REF!</v>
      </c>
      <c r="AP113" s="100"/>
      <c r="AQ113" s="101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3"/>
      <c r="BW113" s="103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SUMIF('3'!B:B,summary!A:A,'3'!D:D)</f>
        <v>0</v>
      </c>
      <c r="H114" s="15">
        <f>SUMIF('2'!B:B,summary!A:A,'2'!D:D)</f>
        <v>0</v>
      </c>
      <c r="I114" s="15" t="e">
        <f>SUMIF(#REF!,summary!A:A,#REF!)</f>
        <v>#REF!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 t="e">
        <f t="shared" si="23"/>
        <v>#REF!</v>
      </c>
      <c r="AM114" s="75"/>
      <c r="AN114" s="95">
        <f t="shared" si="21"/>
        <v>0</v>
      </c>
      <c r="AO114" s="74" t="e">
        <f t="shared" si="22"/>
        <v>#REF!</v>
      </c>
      <c r="AP114" s="100"/>
      <c r="AQ114" s="101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3"/>
      <c r="BW114" s="103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SUMIF('3'!B:B,summary!A:A,'3'!D:D)</f>
        <v>0</v>
      </c>
      <c r="H115" s="15">
        <f>SUMIF('2'!B:B,summary!A:A,'2'!D:D)</f>
        <v>0</v>
      </c>
      <c r="I115" s="15" t="e">
        <f>SUMIF(#REF!,summary!A:A,#REF!)</f>
        <v>#REF!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0</v>
      </c>
      <c r="M115" s="15">
        <f>SUMIF('7'!B:B,summary!A:A,'7'!D:D)</f>
        <v>1</v>
      </c>
      <c r="N115" s="15">
        <f>SUMIF('8'!B:B,summary!A:A,'8'!D:D)</f>
        <v>2</v>
      </c>
      <c r="O115" s="15">
        <f>SUMIF('9'!B:B,summary!A:A,'9'!D:D)</f>
        <v>0</v>
      </c>
      <c r="P115" s="15">
        <f>SUMIF('10'!B:B,summary!A:A,'10'!D:D)</f>
        <v>1</v>
      </c>
      <c r="Q115" s="15">
        <f>SUMIF('11'!B:B,summary!A:A,'11'!D:D)</f>
        <v>0</v>
      </c>
      <c r="R115" s="15">
        <f>SUMIF('12'!B:B,summary!A:A,'12'!D:D)</f>
        <v>1</v>
      </c>
      <c r="S115" s="15">
        <f>SUMIF('13'!B:B,summary!A:A,'13'!D:D)</f>
        <v>0</v>
      </c>
      <c r="T115" s="15">
        <f>SUMIF('14'!B:B,summary!A:A,'14'!D:D)</f>
        <v>0</v>
      </c>
      <c r="U115" s="15">
        <f>SUMIF('15'!B:B,summary!A:A,'15'!D:D)</f>
        <v>0</v>
      </c>
      <c r="V115" s="15">
        <f>SUMIF('16'!B:B,summary!A:A,'16'!D:D)</f>
        <v>0</v>
      </c>
      <c r="W115" s="15">
        <f>SUMIF('17'!B:B,summary!A:A,'17'!D:D)</f>
        <v>0</v>
      </c>
      <c r="X115" s="15">
        <f>SUMIF('18'!B:B,summary!A:A,'18'!D:D)</f>
        <v>1</v>
      </c>
      <c r="Y115" s="15">
        <f>SUMIF('19'!B:B,summary!A:A,'19'!D:D)</f>
        <v>0</v>
      </c>
      <c r="Z115" s="15">
        <f>SUMIF('20'!B:B,summary!A:A,'20'!D:D)</f>
        <v>0</v>
      </c>
      <c r="AA115" s="15">
        <f>SUMIF('21'!B:B,summary!A:A,'21'!D:D)</f>
        <v>0</v>
      </c>
      <c r="AB115" s="15">
        <f>SUMIF('22'!B:B,summary!A:A,'22'!D:D)</f>
        <v>1</v>
      </c>
      <c r="AC115" s="15">
        <f>SUMIF('23'!B:B,summary!A:A,'23'!D:D)</f>
        <v>0</v>
      </c>
      <c r="AD115" s="15">
        <f>SUMIF('24'!B:B,summary!A:A,'24'!D:D)</f>
        <v>3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1</v>
      </c>
      <c r="AH115" s="15">
        <f>SUMIF('28'!B:B,summary!A:A,'28'!D:D)</f>
        <v>0</v>
      </c>
      <c r="AI115" s="15">
        <f>SUMIF('29'!B:B,summary!A:A,'29'!D:D)</f>
        <v>0</v>
      </c>
      <c r="AJ115" s="15">
        <f>SUMIF('30'!B:B,summary!A:A,'30'!D:D)</f>
        <v>0</v>
      </c>
      <c r="AK115" s="15">
        <f>SUMIF('31'!B:B,summary!A:A,'31'!D:D)</f>
        <v>0</v>
      </c>
      <c r="AL115" s="41" t="e">
        <f t="shared" si="23"/>
        <v>#REF!</v>
      </c>
      <c r="AM115" s="75"/>
      <c r="AN115" s="95">
        <f t="shared" si="21"/>
        <v>0</v>
      </c>
      <c r="AO115" s="74" t="e">
        <f t="shared" si="22"/>
        <v>#REF!</v>
      </c>
      <c r="AP115" s="100"/>
      <c r="AQ115" s="101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3"/>
      <c r="BW115" s="103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SUMIF('3'!B:B,summary!A:A,'3'!D:D)</f>
        <v>2</v>
      </c>
      <c r="H116" s="15">
        <f>SUMIF('2'!B:B,summary!A:A,'2'!D:D)</f>
        <v>0</v>
      </c>
      <c r="I116" s="15" t="e">
        <f>SUMIF(#REF!,summary!A:A,#REF!)</f>
        <v>#REF!</v>
      </c>
      <c r="J116" s="15">
        <f>SUMIF('4'!B:B,summary!A:A,'4'!D:D)</f>
        <v>0</v>
      </c>
      <c r="K116" s="15">
        <f>SUMIF('5'!B:B,summary!A:A,'5'!D:D)</f>
        <v>3</v>
      </c>
      <c r="L116" s="15">
        <f>SUMIF('6'!B:B,summary!A:A,'6'!D:D)</f>
        <v>2</v>
      </c>
      <c r="M116" s="15">
        <f>SUMIF('7'!B:B,summary!A:A,'7'!D:D)</f>
        <v>0</v>
      </c>
      <c r="N116" s="15">
        <f>SUMIF('8'!B:B,summary!A:A,'8'!D:D)</f>
        <v>9</v>
      </c>
      <c r="O116" s="15">
        <f>SUMIF('9'!B:B,summary!A:A,'9'!D:D)</f>
        <v>0</v>
      </c>
      <c r="P116" s="15">
        <f>SUMIF('10'!B:B,summary!A:A,'10'!D:D)</f>
        <v>5</v>
      </c>
      <c r="Q116" s="15">
        <f>SUMIF('11'!B:B,summary!A:A,'11'!D:D)</f>
        <v>4</v>
      </c>
      <c r="R116" s="15">
        <f>SUMIF('12'!B:B,summary!A:A,'12'!D:D)</f>
        <v>1</v>
      </c>
      <c r="S116" s="15">
        <f>SUMIF('13'!B:B,summary!A:A,'13'!D:D)</f>
        <v>9</v>
      </c>
      <c r="T116" s="15">
        <f>SUMIF('14'!B:B,summary!A:A,'14'!D:D)</f>
        <v>0</v>
      </c>
      <c r="U116" s="15">
        <f>SUMIF('15'!B:B,summary!A:A,'15'!D:D)</f>
        <v>5</v>
      </c>
      <c r="V116" s="15">
        <f>SUMIF('16'!B:B,summary!A:A,'16'!D:D)</f>
        <v>0</v>
      </c>
      <c r="W116" s="15">
        <f>SUMIF('17'!B:B,summary!A:A,'17'!D:D)</f>
        <v>6</v>
      </c>
      <c r="X116" s="15">
        <f>SUMIF('18'!B:B,summary!A:A,'18'!D:D)</f>
        <v>1</v>
      </c>
      <c r="Y116" s="15">
        <f>SUMIF('19'!B:B,summary!A:A,'19'!D:D)</f>
        <v>6</v>
      </c>
      <c r="Z116" s="15">
        <f>SUMIF('20'!B:B,summary!A:A,'20'!D:D)</f>
        <v>0</v>
      </c>
      <c r="AA116" s="15">
        <f>SUMIF('21'!B:B,summary!A:A,'21'!D:D)</f>
        <v>0</v>
      </c>
      <c r="AB116" s="15">
        <f>SUMIF('22'!B:B,summary!A:A,'22'!D:D)</f>
        <v>3</v>
      </c>
      <c r="AC116" s="15">
        <f>SUMIF('23'!B:B,summary!A:A,'23'!D:D)</f>
        <v>0</v>
      </c>
      <c r="AD116" s="15">
        <f>SUMIF('24'!B:B,summary!A:A,'24'!D:D)</f>
        <v>12</v>
      </c>
      <c r="AE116" s="15">
        <f>SUMIF('25'!B:B,summary!A:A,'25'!D:D)</f>
        <v>4</v>
      </c>
      <c r="AF116" s="15">
        <f>SUMIF('26'!B:B,summary!A:A,'26'!D:D)</f>
        <v>2</v>
      </c>
      <c r="AG116" s="15">
        <f>SUMIF('27'!B:B,summary!A:A,'27'!D:D)</f>
        <v>4</v>
      </c>
      <c r="AH116" s="15">
        <f>SUMIF('28'!B:B,summary!A:A,'28'!D:D)</f>
        <v>5</v>
      </c>
      <c r="AI116" s="15">
        <f>SUMIF('29'!B:B,summary!A:A,'29'!D:D)</f>
        <v>3</v>
      </c>
      <c r="AJ116" s="15">
        <f>SUMIF('30'!B:B,summary!A:A,'30'!D:D)</f>
        <v>0</v>
      </c>
      <c r="AK116" s="15">
        <f>SUMIF('31'!B:B,summary!A:A,'31'!D:D)</f>
        <v>0</v>
      </c>
      <c r="AL116" s="41" t="e">
        <f t="shared" si="23"/>
        <v>#REF!</v>
      </c>
      <c r="AM116" s="75"/>
      <c r="AN116" s="95">
        <f t="shared" si="21"/>
        <v>0</v>
      </c>
      <c r="AO116" s="74" t="e">
        <f t="shared" si="22"/>
        <v>#REF!</v>
      </c>
      <c r="AP116" s="100"/>
      <c r="AQ116" s="101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  <c r="BS116" s="102"/>
      <c r="BT116" s="102"/>
      <c r="BU116" s="102"/>
      <c r="BV116" s="103"/>
      <c r="BW116" s="103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SUMIF('3'!B:B,summary!A:A,'3'!D:D)</f>
        <v>13</v>
      </c>
      <c r="H117" s="15">
        <f>SUMIF('2'!B:B,summary!A:A,'2'!D:D)</f>
        <v>0</v>
      </c>
      <c r="I117" s="15" t="e">
        <f>SUMIF(#REF!,summary!A:A,#REF!)</f>
        <v>#REF!</v>
      </c>
      <c r="J117" s="15">
        <f>SUMIF('4'!B:B,summary!A:A,'4'!D:D)</f>
        <v>12</v>
      </c>
      <c r="K117" s="15">
        <f>SUMIF('5'!B:B,summary!A:A,'5'!D:D)</f>
        <v>4</v>
      </c>
      <c r="L117" s="15">
        <f>SUMIF('6'!B:B,summary!A:A,'6'!D:D)</f>
        <v>5</v>
      </c>
      <c r="M117" s="15">
        <f>SUMIF('7'!B:B,summary!A:A,'7'!D:D)</f>
        <v>9</v>
      </c>
      <c r="N117" s="15">
        <f>SUMIF('8'!B:B,summary!A:A,'8'!D:D)</f>
        <v>3</v>
      </c>
      <c r="O117" s="15">
        <f>SUMIF('9'!B:B,summary!A:A,'9'!D:D)</f>
        <v>0</v>
      </c>
      <c r="P117" s="15">
        <f>SUMIF('10'!B:B,summary!A:A,'10'!D:D)</f>
        <v>9</v>
      </c>
      <c r="Q117" s="15">
        <f>SUMIF('11'!B:B,summary!A:A,'11'!D:D)</f>
        <v>6</v>
      </c>
      <c r="R117" s="15">
        <f>SUMIF('12'!B:B,summary!A:A,'12'!D:D)</f>
        <v>2</v>
      </c>
      <c r="S117" s="15">
        <f>SUMIF('13'!B:B,summary!A:A,'13'!D:D)</f>
        <v>6</v>
      </c>
      <c r="T117" s="15">
        <f>SUMIF('14'!B:B,summary!A:A,'14'!D:D)</f>
        <v>10</v>
      </c>
      <c r="U117" s="15">
        <f>SUMIF('15'!B:B,summary!A:A,'15'!D:D)</f>
        <v>3</v>
      </c>
      <c r="V117" s="15">
        <f>SUMIF('16'!B:B,summary!A:A,'16'!D:D)</f>
        <v>0</v>
      </c>
      <c r="W117" s="15">
        <f>SUMIF('17'!B:B,summary!A:A,'17'!D:D)</f>
        <v>18</v>
      </c>
      <c r="X117" s="15">
        <f>SUMIF('18'!B:B,summary!A:A,'18'!D:D)</f>
        <v>6</v>
      </c>
      <c r="Y117" s="15">
        <f>SUMIF('19'!B:B,summary!A:A,'19'!D:D)</f>
        <v>2</v>
      </c>
      <c r="Z117" s="15">
        <f>SUMIF('20'!B:B,summary!A:A,'20'!D:D)</f>
        <v>5</v>
      </c>
      <c r="AA117" s="15">
        <f>SUMIF('21'!B:B,summary!A:A,'21'!D:D)</f>
        <v>12</v>
      </c>
      <c r="AB117" s="15">
        <f>SUMIF('22'!B:B,summary!A:A,'22'!D:D)</f>
        <v>2</v>
      </c>
      <c r="AC117" s="15">
        <f>SUMIF('23'!B:B,summary!A:A,'23'!D:D)</f>
        <v>0</v>
      </c>
      <c r="AD117" s="15">
        <f>SUMIF('24'!B:B,summary!A:A,'24'!D:D)</f>
        <v>8</v>
      </c>
      <c r="AE117" s="15">
        <f>SUMIF('25'!B:B,summary!A:A,'25'!D:D)</f>
        <v>10</v>
      </c>
      <c r="AF117" s="15">
        <f>SUMIF('26'!B:B,summary!A:A,'26'!D:D)</f>
        <v>7</v>
      </c>
      <c r="AG117" s="15">
        <f>SUMIF('27'!B:B,summary!A:A,'27'!D:D)</f>
        <v>5</v>
      </c>
      <c r="AH117" s="15">
        <f>SUMIF('28'!B:B,summary!A:A,'28'!D:D)</f>
        <v>12</v>
      </c>
      <c r="AI117" s="15">
        <f>SUMIF('29'!B:B,summary!A:A,'29'!D:D)</f>
        <v>12</v>
      </c>
      <c r="AJ117" s="15">
        <f>SUMIF('30'!B:B,summary!A:A,'30'!D:D)</f>
        <v>0</v>
      </c>
      <c r="AK117" s="15">
        <f>SUMIF('31'!B:B,summary!A:A,'31'!D:D)</f>
        <v>0</v>
      </c>
      <c r="AL117" s="41" t="e">
        <f t="shared" si="23"/>
        <v>#REF!</v>
      </c>
      <c r="AM117" s="75"/>
      <c r="AN117" s="95">
        <f t="shared" si="21"/>
        <v>0</v>
      </c>
      <c r="AO117" s="74" t="e">
        <f t="shared" si="22"/>
        <v>#REF!</v>
      </c>
      <c r="AP117" s="100"/>
      <c r="AQ117" s="101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3"/>
      <c r="BW117" s="103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SUMIF('3'!B:B,summary!A:A,'3'!D:D)</f>
        <v>0</v>
      </c>
      <c r="H118" s="15">
        <f>SUMIF('2'!B:B,summary!A:A,'2'!D:D)</f>
        <v>0</v>
      </c>
      <c r="I118" s="15" t="e">
        <f>SUMIF(#REF!,summary!A:A,#REF!)</f>
        <v>#REF!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 t="e">
        <f t="shared" si="23"/>
        <v>#REF!</v>
      </c>
      <c r="AM118" s="75"/>
      <c r="AN118" s="95">
        <f t="shared" si="21"/>
        <v>0</v>
      </c>
      <c r="AO118" s="74" t="e">
        <f t="shared" si="22"/>
        <v>#REF!</v>
      </c>
      <c r="AP118" s="100"/>
      <c r="AQ118" s="101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3"/>
      <c r="BW118" s="103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SUMIF('3'!B:B,summary!A:A,'3'!D:D)</f>
        <v>11</v>
      </c>
      <c r="H119" s="15">
        <f>SUMIF('2'!B:B,summary!A:A,'2'!D:D)</f>
        <v>0</v>
      </c>
      <c r="I119" s="15" t="e">
        <f>SUMIF(#REF!,summary!A:A,#REF!)</f>
        <v>#REF!</v>
      </c>
      <c r="J119" s="15">
        <f>SUMIF('4'!B:B,summary!A:A,'4'!D:D)</f>
        <v>6</v>
      </c>
      <c r="K119" s="15">
        <f>SUMIF('5'!B:B,summary!A:A,'5'!D:D)</f>
        <v>6</v>
      </c>
      <c r="L119" s="15">
        <f>SUMIF('6'!B:B,summary!A:A,'6'!D:D)</f>
        <v>6</v>
      </c>
      <c r="M119" s="15">
        <f>SUMIF('7'!B:B,summary!A:A,'7'!D:D)</f>
        <v>3</v>
      </c>
      <c r="N119" s="15">
        <f>SUMIF('8'!B:B,summary!A:A,'8'!D:D)</f>
        <v>7</v>
      </c>
      <c r="O119" s="15">
        <f>SUMIF('9'!B:B,summary!A:A,'9'!D:D)</f>
        <v>0</v>
      </c>
      <c r="P119" s="15">
        <f>SUMIF('10'!B:B,summary!A:A,'10'!D:D)</f>
        <v>12</v>
      </c>
      <c r="Q119" s="15">
        <f>SUMIF('11'!B:B,summary!A:A,'11'!D:D)</f>
        <v>6</v>
      </c>
      <c r="R119" s="15">
        <f>SUMIF('12'!B:B,summary!A:A,'12'!D:D)</f>
        <v>3</v>
      </c>
      <c r="S119" s="15">
        <f>SUMIF('13'!B:B,summary!A:A,'13'!D:D)</f>
        <v>13</v>
      </c>
      <c r="T119" s="15">
        <f>SUMIF('14'!B:B,summary!A:A,'14'!D:D)</f>
        <v>1</v>
      </c>
      <c r="U119" s="15">
        <f>SUMIF('15'!B:B,summary!A:A,'15'!D:D)</f>
        <v>4</v>
      </c>
      <c r="V119" s="15">
        <f>SUMIF('16'!B:B,summary!A:A,'16'!D:D)</f>
        <v>0</v>
      </c>
      <c r="W119" s="15">
        <f>SUMIF('17'!B:B,summary!A:A,'17'!D:D)</f>
        <v>7</v>
      </c>
      <c r="X119" s="15">
        <f>SUMIF('18'!B:B,summary!A:A,'18'!D:D)</f>
        <v>7</v>
      </c>
      <c r="Y119" s="15">
        <f>SUMIF('19'!B:B,summary!A:A,'19'!D:D)</f>
        <v>19</v>
      </c>
      <c r="Z119" s="15">
        <f>SUMIF('20'!B:B,summary!A:A,'20'!D:D)</f>
        <v>4</v>
      </c>
      <c r="AA119" s="15">
        <f>SUMIF('21'!B:B,summary!A:A,'21'!D:D)</f>
        <v>3</v>
      </c>
      <c r="AB119" s="15">
        <f>SUMIF('22'!B:B,summary!A:A,'22'!D:D)</f>
        <v>5</v>
      </c>
      <c r="AC119" s="15">
        <f>SUMIF('23'!B:B,summary!A:A,'23'!D:D)</f>
        <v>0</v>
      </c>
      <c r="AD119" s="15">
        <f>SUMIF('24'!B:B,summary!A:A,'24'!D:D)</f>
        <v>3</v>
      </c>
      <c r="AE119" s="15">
        <f>SUMIF('25'!B:B,summary!A:A,'25'!D:D)</f>
        <v>14</v>
      </c>
      <c r="AF119" s="15">
        <f>SUMIF('26'!B:B,summary!A:A,'26'!D:D)</f>
        <v>2</v>
      </c>
      <c r="AG119" s="15">
        <f>SUMIF('27'!B:B,summary!A:A,'27'!D:D)</f>
        <v>17</v>
      </c>
      <c r="AH119" s="15">
        <f>SUMIF('28'!B:B,summary!A:A,'28'!D:D)</f>
        <v>3</v>
      </c>
      <c r="AI119" s="15">
        <f>SUMIF('29'!B:B,summary!A:A,'29'!D:D)</f>
        <v>10</v>
      </c>
      <c r="AJ119" s="15">
        <f>SUMIF('30'!B:B,summary!A:A,'30'!D:D)</f>
        <v>0</v>
      </c>
      <c r="AK119" s="15">
        <f>SUMIF('31'!B:B,summary!A:A,'31'!D:D)</f>
        <v>0</v>
      </c>
      <c r="AL119" s="41" t="e">
        <f t="shared" si="23"/>
        <v>#REF!</v>
      </c>
      <c r="AM119" s="75"/>
      <c r="AN119" s="95">
        <f t="shared" si="21"/>
        <v>0</v>
      </c>
      <c r="AO119" s="74" t="e">
        <f t="shared" si="22"/>
        <v>#REF!</v>
      </c>
      <c r="AP119" s="100"/>
      <c r="AQ119" s="101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3"/>
      <c r="BW119" s="103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SUMIF('3'!B:B,summary!A:A,'3'!D:D)</f>
        <v>2</v>
      </c>
      <c r="H120" s="15">
        <f>SUMIF('2'!B:B,summary!A:A,'2'!D:D)</f>
        <v>0</v>
      </c>
      <c r="I120" s="15" t="e">
        <f>SUMIF(#REF!,summary!A:A,#REF!)</f>
        <v>#REF!</v>
      </c>
      <c r="J120" s="15">
        <f>SUMIF('4'!B:B,summary!A:A,'4'!D:D)</f>
        <v>1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1</v>
      </c>
      <c r="N120" s="15">
        <f>SUMIF('8'!B:B,summary!A:A,'8'!D:D)</f>
        <v>0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0</v>
      </c>
      <c r="U120" s="15">
        <f>SUMIF('15'!B:B,summary!A:A,'15'!D:D)</f>
        <v>0</v>
      </c>
      <c r="V120" s="15">
        <f>SUMIF('16'!B:B,summary!A:A,'16'!D:D)</f>
        <v>0</v>
      </c>
      <c r="W120" s="15">
        <f>SUMIF('17'!B:B,summary!A:A,'17'!D:D)</f>
        <v>3</v>
      </c>
      <c r="X120" s="15">
        <f>SUMIF('18'!B:B,summary!A:A,'18'!D:D)</f>
        <v>1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0</v>
      </c>
      <c r="AB120" s="15">
        <f>SUMIF('22'!B:B,summary!A:A,'22'!D:D)</f>
        <v>0</v>
      </c>
      <c r="AC120" s="15">
        <f>SUMIF('23'!B:B,summary!A:A,'23'!D:D)</f>
        <v>0</v>
      </c>
      <c r="AD120" s="15">
        <f>SUMIF('24'!B:B,summary!A:A,'24'!D:D)</f>
        <v>0</v>
      </c>
      <c r="AE120" s="15">
        <f>SUMIF('25'!B:B,summary!A:A,'25'!D:D)</f>
        <v>1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1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 t="e">
        <f t="shared" si="23"/>
        <v>#REF!</v>
      </c>
      <c r="AM120" s="75"/>
      <c r="AN120" s="95">
        <f t="shared" si="21"/>
        <v>0</v>
      </c>
      <c r="AO120" s="74" t="e">
        <f t="shared" si="22"/>
        <v>#REF!</v>
      </c>
      <c r="AP120" s="100"/>
      <c r="AQ120" s="101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3"/>
      <c r="BW120" s="103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SUMIF('3'!B:B,summary!A:A,'3'!D:D)</f>
        <v>0</v>
      </c>
      <c r="H121" s="15">
        <f>SUMIF('2'!B:B,summary!A:A,'2'!D:D)</f>
        <v>0</v>
      </c>
      <c r="I121" s="15" t="e">
        <f>SUMIF(#REF!,summary!A:A,#REF!)</f>
        <v>#REF!</v>
      </c>
      <c r="J121" s="15">
        <f>SUMIF('4'!B:B,summary!A:A,'4'!D:D)</f>
        <v>0</v>
      </c>
      <c r="K121" s="15">
        <f>SUMIF('5'!B:B,summary!A:A,'5'!D:D)</f>
        <v>1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1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</v>
      </c>
      <c r="AE121" s="15">
        <f>SUMIF('25'!B:B,summary!A:A,'25'!D:D)</f>
        <v>0</v>
      </c>
      <c r="AF121" s="15">
        <f>SUMIF('26'!B:B,summary!A:A,'26'!D:D)</f>
        <v>1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</v>
      </c>
      <c r="AK121" s="15">
        <f>SUMIF('31'!B:B,summary!A:A,'31'!D:D)</f>
        <v>0</v>
      </c>
      <c r="AL121" s="41" t="e">
        <f t="shared" si="23"/>
        <v>#REF!</v>
      </c>
      <c r="AM121" s="75"/>
      <c r="AN121" s="95">
        <f t="shared" si="21"/>
        <v>0</v>
      </c>
      <c r="AO121" s="74" t="e">
        <f t="shared" si="22"/>
        <v>#REF!</v>
      </c>
      <c r="AP121" s="100"/>
      <c r="AQ121" s="101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3"/>
      <c r="BW121" s="103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SUMIF('3'!B:B,summary!A:A,'3'!D:D)</f>
        <v>4</v>
      </c>
      <c r="H122" s="15">
        <f>SUMIF('2'!B:B,summary!A:A,'2'!D:D)</f>
        <v>0</v>
      </c>
      <c r="I122" s="15" t="e">
        <f>SUMIF(#REF!,summary!A:A,#REF!)</f>
        <v>#REF!</v>
      </c>
      <c r="J122" s="15">
        <f>SUMIF('4'!B:B,summary!A:A,'4'!D:D)</f>
        <v>5</v>
      </c>
      <c r="K122" s="15">
        <f>SUMIF('5'!B:B,summary!A:A,'5'!D:D)</f>
        <v>5</v>
      </c>
      <c r="L122" s="15">
        <f>SUMIF('6'!B:B,summary!A:A,'6'!D:D)</f>
        <v>4</v>
      </c>
      <c r="M122" s="15">
        <f>SUMIF('7'!B:B,summary!A:A,'7'!D:D)</f>
        <v>2</v>
      </c>
      <c r="N122" s="15">
        <f>SUMIF('8'!B:B,summary!A:A,'8'!D:D)</f>
        <v>5</v>
      </c>
      <c r="O122" s="15">
        <f>SUMIF('9'!B:B,summary!A:A,'9'!D:D)</f>
        <v>0</v>
      </c>
      <c r="P122" s="15">
        <f>SUMIF('10'!B:B,summary!A:A,'10'!D:D)</f>
        <v>2</v>
      </c>
      <c r="Q122" s="15">
        <f>SUMIF('11'!B:B,summary!A:A,'11'!D:D)</f>
        <v>2</v>
      </c>
      <c r="R122" s="15">
        <f>SUMIF('12'!B:B,summary!A:A,'12'!D:D)</f>
        <v>10</v>
      </c>
      <c r="S122" s="15">
        <f>SUMIF('13'!B:B,summary!A:A,'13'!D:D)</f>
        <v>1</v>
      </c>
      <c r="T122" s="15">
        <f>SUMIF('14'!B:B,summary!A:A,'14'!D:D)</f>
        <v>6</v>
      </c>
      <c r="U122" s="15">
        <f>SUMIF('15'!B:B,summary!A:A,'15'!D:D)</f>
        <v>6</v>
      </c>
      <c r="V122" s="15">
        <f>SUMIF('16'!B:B,summary!A:A,'16'!D:D)</f>
        <v>0</v>
      </c>
      <c r="W122" s="15">
        <f>SUMIF('17'!B:B,summary!A:A,'17'!D:D)</f>
        <v>5</v>
      </c>
      <c r="X122" s="15">
        <f>SUMIF('18'!B:B,summary!A:A,'18'!D:D)</f>
        <v>6</v>
      </c>
      <c r="Y122" s="15">
        <f>SUMIF('19'!B:B,summary!A:A,'19'!D:D)</f>
        <v>3</v>
      </c>
      <c r="Z122" s="15">
        <f>SUMIF('20'!B:B,summary!A:A,'20'!D:D)</f>
        <v>3</v>
      </c>
      <c r="AA122" s="15">
        <f>SUMIF('21'!B:B,summary!A:A,'21'!D:D)</f>
        <v>2</v>
      </c>
      <c r="AB122" s="15">
        <f>SUMIF('22'!B:B,summary!A:A,'22'!D:D)</f>
        <v>8</v>
      </c>
      <c r="AC122" s="15">
        <f>SUMIF('23'!B:B,summary!A:A,'23'!D:D)</f>
        <v>0</v>
      </c>
      <c r="AD122" s="15">
        <f>SUMIF('24'!B:B,summary!A:A,'24'!D:D)</f>
        <v>5</v>
      </c>
      <c r="AE122" s="15">
        <f>SUMIF('25'!B:B,summary!A:A,'25'!D:D)</f>
        <v>1</v>
      </c>
      <c r="AF122" s="15">
        <f>SUMIF('26'!B:B,summary!A:A,'26'!D:D)</f>
        <v>3</v>
      </c>
      <c r="AG122" s="15">
        <f>SUMIF('27'!B:B,summary!A:A,'27'!D:D)</f>
        <v>11</v>
      </c>
      <c r="AH122" s="15">
        <f>SUMIF('28'!B:B,summary!A:A,'28'!D:D)</f>
        <v>5</v>
      </c>
      <c r="AI122" s="15">
        <f>SUMIF('29'!B:B,summary!A:A,'29'!D:D)</f>
        <v>3</v>
      </c>
      <c r="AJ122" s="15">
        <f>SUMIF('30'!B:B,summary!A:A,'30'!D:D)</f>
        <v>0</v>
      </c>
      <c r="AK122" s="15">
        <f>SUMIF('31'!B:B,summary!A:A,'31'!D:D)</f>
        <v>0</v>
      </c>
      <c r="AL122" s="41" t="e">
        <f t="shared" si="23"/>
        <v>#REF!</v>
      </c>
      <c r="AM122" s="75"/>
      <c r="AN122" s="95">
        <f t="shared" si="21"/>
        <v>0</v>
      </c>
      <c r="AO122" s="74" t="e">
        <f t="shared" si="22"/>
        <v>#REF!</v>
      </c>
      <c r="AP122" s="100"/>
      <c r="AQ122" s="101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3"/>
      <c r="BW122" s="103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SUMIF('3'!B:B,summary!A:A,'3'!D:D)</f>
        <v>1</v>
      </c>
      <c r="H123" s="15">
        <f>SUMIF('2'!B:B,summary!A:A,'2'!D:D)</f>
        <v>0</v>
      </c>
      <c r="I123" s="15" t="e">
        <f>SUMIF(#REF!,summary!A:A,#REF!)</f>
        <v>#REF!</v>
      </c>
      <c r="J123" s="15">
        <f>SUMIF('4'!B:B,summary!A:A,'4'!D:D)</f>
        <v>0</v>
      </c>
      <c r="K123" s="15">
        <f>SUMIF('5'!B:B,summary!A:A,'5'!D:D)</f>
        <v>0</v>
      </c>
      <c r="L123" s="15">
        <f>SUMIF('6'!B:B,summary!A:A,'6'!D:D)</f>
        <v>0</v>
      </c>
      <c r="M123" s="15">
        <f>SUMIF('7'!B:B,summary!A:A,'7'!D:D)</f>
        <v>0</v>
      </c>
      <c r="N123" s="15">
        <f>SUMIF('8'!B:B,summary!A:A,'8'!D:D)</f>
        <v>2</v>
      </c>
      <c r="O123" s="15">
        <f>SUMIF('9'!B:B,summary!A:A,'9'!D:D)</f>
        <v>0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1</v>
      </c>
      <c r="T123" s="15">
        <f>SUMIF('14'!B:B,summary!A:A,'14'!D:D)</f>
        <v>0</v>
      </c>
      <c r="U123" s="15">
        <f>SUMIF('15'!B:B,summary!A:A,'15'!D:D)</f>
        <v>1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0</v>
      </c>
      <c r="Z123" s="15">
        <f>SUMIF('20'!B:B,summary!A:A,'20'!D:D)</f>
        <v>0</v>
      </c>
      <c r="AA123" s="15">
        <f>SUMIF('21'!B:B,summary!A:A,'21'!D:D)</f>
        <v>0</v>
      </c>
      <c r="AB123" s="15">
        <f>SUMIF('22'!B:B,summary!A:A,'22'!D:D)</f>
        <v>0</v>
      </c>
      <c r="AC123" s="15">
        <f>SUMIF('23'!B:B,summary!A:A,'23'!D:D)</f>
        <v>0</v>
      </c>
      <c r="AD123" s="15">
        <f>SUMIF('24'!B:B,summary!A:A,'24'!D:D)</f>
        <v>0</v>
      </c>
      <c r="AE123" s="15">
        <f>SUMIF('25'!B:B,summary!A:A,'25'!D:D)</f>
        <v>1</v>
      </c>
      <c r="AF123" s="15">
        <f>SUMIF('26'!B:B,summary!A:A,'26'!D:D)</f>
        <v>0</v>
      </c>
      <c r="AG123" s="15">
        <f>SUMIF('27'!B:B,summary!A:A,'27'!D:D)</f>
        <v>1</v>
      </c>
      <c r="AH123" s="15">
        <f>SUMIF('28'!B:B,summary!A:A,'28'!D:D)</f>
        <v>2</v>
      </c>
      <c r="AI123" s="15">
        <f>SUMIF('29'!B:B,summary!A:A,'29'!D:D)</f>
        <v>0</v>
      </c>
      <c r="AJ123" s="15">
        <f>SUMIF('30'!B:B,summary!A:A,'30'!D:D)</f>
        <v>0</v>
      </c>
      <c r="AK123" s="15">
        <f>SUMIF('31'!B:B,summary!A:A,'31'!D:D)</f>
        <v>0</v>
      </c>
      <c r="AL123" s="41" t="e">
        <f t="shared" si="23"/>
        <v>#REF!</v>
      </c>
      <c r="AM123" s="75"/>
      <c r="AN123" s="95">
        <f t="shared" si="21"/>
        <v>0</v>
      </c>
      <c r="AO123" s="74" t="e">
        <f t="shared" si="22"/>
        <v>#REF!</v>
      </c>
      <c r="AP123" s="100"/>
      <c r="AQ123" s="101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102"/>
      <c r="BT123" s="102"/>
      <c r="BU123" s="102"/>
      <c r="BV123" s="103"/>
      <c r="BW123" s="103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SUMIF('3'!B:B,summary!A:A,'3'!D:D)</f>
        <v>28</v>
      </c>
      <c r="H124" s="15">
        <f>SUMIF('2'!B:B,summary!A:A,'2'!D:D)</f>
        <v>0</v>
      </c>
      <c r="I124" s="15" t="e">
        <f>SUMIF(#REF!,summary!A:A,#REF!)</f>
        <v>#REF!</v>
      </c>
      <c r="J124" s="15">
        <f>SUMIF('4'!B:B,summary!A:A,'4'!D:D)</f>
        <v>13</v>
      </c>
      <c r="K124" s="15">
        <f>SUMIF('5'!B:B,summary!A:A,'5'!D:D)</f>
        <v>7</v>
      </c>
      <c r="L124" s="15">
        <f>SUMIF('6'!B:B,summary!A:A,'6'!D:D)</f>
        <v>10</v>
      </c>
      <c r="M124" s="15">
        <f>SUMIF('7'!B:B,summary!A:A,'7'!D:D)</f>
        <v>13</v>
      </c>
      <c r="N124" s="15">
        <f>SUMIF('8'!B:B,summary!A:A,'8'!D:D)</f>
        <v>7</v>
      </c>
      <c r="O124" s="15">
        <f>SUMIF('9'!B:B,summary!A:A,'9'!D:D)</f>
        <v>0</v>
      </c>
      <c r="P124" s="15">
        <f>SUMIF('10'!B:B,summary!A:A,'10'!D:D)</f>
        <v>21</v>
      </c>
      <c r="Q124" s="15">
        <f>SUMIF('11'!B:B,summary!A:A,'11'!D:D)</f>
        <v>14</v>
      </c>
      <c r="R124" s="15">
        <f>SUMIF('12'!B:B,summary!A:A,'12'!D:D)</f>
        <v>9</v>
      </c>
      <c r="S124" s="15">
        <f>SUMIF('13'!B:B,summary!A:A,'13'!D:D)</f>
        <v>9</v>
      </c>
      <c r="T124" s="15">
        <f>SUMIF('14'!B:B,summary!A:A,'14'!D:D)</f>
        <v>27</v>
      </c>
      <c r="U124" s="15">
        <f>SUMIF('15'!B:B,summary!A:A,'15'!D:D)</f>
        <v>4</v>
      </c>
      <c r="V124" s="15">
        <f>SUMIF('16'!B:B,summary!A:A,'16'!D:D)</f>
        <v>0</v>
      </c>
      <c r="W124" s="15">
        <f>SUMIF('17'!B:B,summary!A:A,'17'!D:D)</f>
        <v>22</v>
      </c>
      <c r="X124" s="15">
        <f>SUMIF('18'!B:B,summary!A:A,'18'!D:D)</f>
        <v>13</v>
      </c>
      <c r="Y124" s="15">
        <f>SUMIF('19'!B:B,summary!A:A,'19'!D:D)</f>
        <v>2</v>
      </c>
      <c r="Z124" s="15">
        <f>SUMIF('20'!B:B,summary!A:A,'20'!D:D)</f>
        <v>7</v>
      </c>
      <c r="AA124" s="15">
        <f>SUMIF('21'!B:B,summary!A:A,'21'!D:D)</f>
        <v>11</v>
      </c>
      <c r="AB124" s="15">
        <f>SUMIF('22'!B:B,summary!A:A,'22'!D:D)</f>
        <v>2</v>
      </c>
      <c r="AC124" s="15">
        <f>SUMIF('23'!B:B,summary!A:A,'23'!D:D)</f>
        <v>0</v>
      </c>
      <c r="AD124" s="15">
        <f>SUMIF('24'!B:B,summary!A:A,'24'!D:D)</f>
        <v>15</v>
      </c>
      <c r="AE124" s="15">
        <f>SUMIF('25'!B:B,summary!A:A,'25'!D:D)</f>
        <v>16</v>
      </c>
      <c r="AF124" s="15">
        <f>SUMIF('26'!B:B,summary!A:A,'26'!D:D)</f>
        <v>11</v>
      </c>
      <c r="AG124" s="15">
        <f>SUMIF('27'!B:B,summary!A:A,'27'!D:D)</f>
        <v>16</v>
      </c>
      <c r="AH124" s="15">
        <f>SUMIF('28'!B:B,summary!A:A,'28'!D:D)</f>
        <v>16</v>
      </c>
      <c r="AI124" s="15">
        <f>SUMIF('29'!B:B,summary!A:A,'29'!D:D)</f>
        <v>2</v>
      </c>
      <c r="AJ124" s="15">
        <f>SUMIF('30'!B:B,summary!A:A,'30'!D:D)</f>
        <v>0</v>
      </c>
      <c r="AK124" s="15">
        <f>SUMIF('31'!B:B,summary!A:A,'31'!D:D)</f>
        <v>0</v>
      </c>
      <c r="AL124" s="41" t="e">
        <f t="shared" si="23"/>
        <v>#REF!</v>
      </c>
      <c r="AM124" s="75"/>
      <c r="AN124" s="95">
        <f t="shared" si="21"/>
        <v>0</v>
      </c>
      <c r="AO124" s="74" t="e">
        <f t="shared" si="22"/>
        <v>#REF!</v>
      </c>
      <c r="AP124" s="100"/>
      <c r="AQ124" s="101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3"/>
      <c r="BW124" s="103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SUMIF('3'!B:B,summary!A:A,'3'!D:D)</f>
        <v>0</v>
      </c>
      <c r="H125" s="15">
        <f>SUMIF('2'!B:B,summary!A:A,'2'!D:D)</f>
        <v>0</v>
      </c>
      <c r="I125" s="15" t="e">
        <f>SUMIF(#REF!,summary!A:A,#REF!)</f>
        <v>#REF!</v>
      </c>
      <c r="J125" s="15">
        <f>SUMIF('4'!B:B,summary!A:A,'4'!D:D)</f>
        <v>0</v>
      </c>
      <c r="K125" s="15">
        <f>SUMIF('5'!B:B,summary!A:A,'5'!D:D)</f>
        <v>0</v>
      </c>
      <c r="L125" s="15">
        <f>SUMIF('6'!B:B,summary!A:A,'6'!D:D)</f>
        <v>0</v>
      </c>
      <c r="M125" s="15">
        <f>SUMIF('7'!B:B,summary!A:A,'7'!D:D)</f>
        <v>0</v>
      </c>
      <c r="N125" s="15">
        <f>SUMIF('8'!B:B,summary!A:A,'8'!D:D)</f>
        <v>0</v>
      </c>
      <c r="O125" s="15">
        <f>SUMIF('9'!B:B,summary!A:A,'9'!D:D)</f>
        <v>0</v>
      </c>
      <c r="P125" s="15">
        <f>SUMIF('10'!B:B,summary!A:A,'10'!D:D)</f>
        <v>0</v>
      </c>
      <c r="Q125" s="15">
        <f>SUMIF('11'!B:B,summary!A:A,'11'!D:D)</f>
        <v>0</v>
      </c>
      <c r="R125" s="15">
        <f>SUMIF('12'!B:B,summary!A:A,'12'!D:D)</f>
        <v>0</v>
      </c>
      <c r="S125" s="15">
        <f>SUMIF('13'!B:B,summary!A:A,'13'!D:D)</f>
        <v>0</v>
      </c>
      <c r="T125" s="15">
        <f>SUMIF('14'!B:B,summary!A:A,'14'!D:D)</f>
        <v>0</v>
      </c>
      <c r="U125" s="15">
        <f>SUMIF('15'!B:B,summary!A:A,'15'!D:D)</f>
        <v>0</v>
      </c>
      <c r="V125" s="15">
        <f>SUMIF('16'!B:B,summary!A:A,'16'!D:D)</f>
        <v>0</v>
      </c>
      <c r="W125" s="15">
        <f>SUMIF('17'!B:B,summary!A:A,'17'!D:D)</f>
        <v>0</v>
      </c>
      <c r="X125" s="15">
        <f>SUMIF('18'!B:B,summary!A:A,'18'!D:D)</f>
        <v>0</v>
      </c>
      <c r="Y125" s="15">
        <f>SUMIF('19'!B:B,summary!A:A,'19'!D:D)</f>
        <v>0</v>
      </c>
      <c r="Z125" s="15">
        <f>SUMIF('20'!B:B,summary!A:A,'20'!D:D)</f>
        <v>0</v>
      </c>
      <c r="AA125" s="15">
        <f>SUMIF('21'!B:B,summary!A:A,'21'!D:D)</f>
        <v>0</v>
      </c>
      <c r="AB125" s="15">
        <f>SUMIF('22'!B:B,summary!A:A,'22'!D:D)</f>
        <v>0</v>
      </c>
      <c r="AC125" s="15">
        <f>SUMIF('23'!B:B,summary!A:A,'23'!D:D)</f>
        <v>0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0</v>
      </c>
      <c r="AG125" s="15">
        <f>SUMIF('27'!B:B,summary!A:A,'27'!D:D)</f>
        <v>0</v>
      </c>
      <c r="AH125" s="15">
        <f>SUMIF('28'!B:B,summary!A:A,'28'!D:D)</f>
        <v>0</v>
      </c>
      <c r="AI125" s="15">
        <f>SUMIF('29'!B:B,summary!A:A,'29'!D:D)</f>
        <v>0</v>
      </c>
      <c r="AJ125" s="15">
        <f>SUMIF('30'!B:B,summary!A:A,'30'!D:D)</f>
        <v>0</v>
      </c>
      <c r="AK125" s="15">
        <f>SUMIF('31'!B:B,summary!A:A,'31'!D:D)</f>
        <v>0</v>
      </c>
      <c r="AL125" s="87" t="e">
        <f t="shared" si="23"/>
        <v>#REF!</v>
      </c>
      <c r="AM125" s="75"/>
      <c r="AN125" s="95">
        <f t="shared" si="21"/>
        <v>0</v>
      </c>
      <c r="AO125" s="74" t="e">
        <f t="shared" si="22"/>
        <v>#REF!</v>
      </c>
      <c r="AP125" s="100"/>
      <c r="AQ125" s="101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3"/>
      <c r="BW125" s="103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SUMIF('3'!B:B,summary!A:A,'3'!D:D)</f>
        <v>0</v>
      </c>
      <c r="H126" s="15">
        <f>SUMIF('2'!B:B,summary!A:A,'2'!D:D)</f>
        <v>0</v>
      </c>
      <c r="I126" s="15" t="e">
        <f>SUMIF(#REF!,summary!A:A,#REF!)</f>
        <v>#REF!</v>
      </c>
      <c r="J126" s="15">
        <f>SUMIF('4'!B:B,summary!A:A,'4'!D:D)</f>
        <v>1</v>
      </c>
      <c r="K126" s="15">
        <f>SUMIF('5'!B:B,summary!A:A,'5'!D:D)</f>
        <v>1</v>
      </c>
      <c r="L126" s="15">
        <f>SUMIF('6'!B:B,summary!A:A,'6'!D:D)</f>
        <v>1</v>
      </c>
      <c r="M126" s="15">
        <f>SUMIF('7'!B:B,summary!A:A,'7'!D:D)</f>
        <v>1</v>
      </c>
      <c r="N126" s="15">
        <f>SUMIF('8'!B:B,summary!A:A,'8'!D:D)</f>
        <v>1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1</v>
      </c>
      <c r="R126" s="15">
        <f>SUMIF('12'!B:B,summary!A:A,'12'!D:D)</f>
        <v>1</v>
      </c>
      <c r="S126" s="15">
        <f>SUMIF('13'!B:B,summary!A:A,'13'!D:D)</f>
        <v>1</v>
      </c>
      <c r="T126" s="15">
        <f>SUMIF('14'!B:B,summary!A:A,'14'!D:D)</f>
        <v>1</v>
      </c>
      <c r="U126" s="15">
        <f>SUMIF('15'!B:B,summary!A:A,'15'!D:D)</f>
        <v>2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1</v>
      </c>
      <c r="Y126" s="15">
        <f>SUMIF('19'!B:B,summary!A:A,'19'!D:D)</f>
        <v>1</v>
      </c>
      <c r="Z126" s="15">
        <f>SUMIF('20'!B:B,summary!A:A,'20'!D:D)</f>
        <v>1</v>
      </c>
      <c r="AA126" s="15">
        <f>SUMIF('21'!B:B,summary!A:A,'21'!D:D)</f>
        <v>2</v>
      </c>
      <c r="AB126" s="15">
        <f>SUMIF('22'!B:B,summary!A:A,'22'!D:D)</f>
        <v>0</v>
      </c>
      <c r="AC126" s="15">
        <f>SUMIF('23'!B:B,summary!A:A,'23'!D:D)</f>
        <v>0</v>
      </c>
      <c r="AD126" s="15">
        <f>SUMIF('24'!B:B,summary!A:A,'24'!D:D)</f>
        <v>0</v>
      </c>
      <c r="AE126" s="15">
        <f>SUMIF('25'!B:B,summary!A:A,'25'!D:D)</f>
        <v>1</v>
      </c>
      <c r="AF126" s="15">
        <f>SUMIF('26'!B:B,summary!A:A,'26'!D:D)</f>
        <v>2</v>
      </c>
      <c r="AG126" s="15">
        <f>SUMIF('27'!B:B,summary!A:A,'27'!D:D)</f>
        <v>0</v>
      </c>
      <c r="AH126" s="15">
        <f>SUMIF('28'!B:B,summary!A:A,'28'!D:D)</f>
        <v>1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7" t="e">
        <f t="shared" si="23"/>
        <v>#REF!</v>
      </c>
      <c r="AM126" s="75"/>
      <c r="AN126" s="95">
        <f t="shared" si="21"/>
        <v>0</v>
      </c>
      <c r="AO126" s="74" t="e">
        <f t="shared" si="22"/>
        <v>#REF!</v>
      </c>
      <c r="AP126" s="100"/>
      <c r="AQ126" s="101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/>
      <c r="BO126" s="102"/>
      <c r="BP126" s="102"/>
      <c r="BQ126" s="102"/>
      <c r="BR126" s="102"/>
      <c r="BS126" s="102"/>
      <c r="BT126" s="102"/>
      <c r="BU126" s="102"/>
      <c r="BV126" s="103"/>
      <c r="BW126" s="103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SUMIF('3'!B:B,summary!A:A,'3'!D:D)</f>
        <v>0</v>
      </c>
      <c r="H127" s="15">
        <f>SUMIF('2'!B:B,summary!A:A,'2'!D:D)</f>
        <v>0</v>
      </c>
      <c r="I127" s="15" t="e">
        <f>SUMIF(#REF!,summary!A:A,#REF!)</f>
        <v>#REF!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7" t="e">
        <f t="shared" si="23"/>
        <v>#REF!</v>
      </c>
      <c r="AM127" s="75"/>
      <c r="AN127" s="95">
        <f t="shared" si="21"/>
        <v>0</v>
      </c>
      <c r="AO127" s="74" t="e">
        <f t="shared" si="22"/>
        <v>#REF!</v>
      </c>
      <c r="AP127" s="100"/>
      <c r="AQ127" s="101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3"/>
      <c r="BW127" s="103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SUMIF('3'!B:B,summary!A:A,'3'!D:D)</f>
        <v>0</v>
      </c>
      <c r="H128" s="15">
        <f>SUMIF('2'!B:B,summary!A:A,'2'!D:D)</f>
        <v>0</v>
      </c>
      <c r="I128" s="15" t="e">
        <f>SUMIF(#REF!,summary!A:A,#REF!)</f>
        <v>#REF!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7" t="e">
        <f t="shared" si="23"/>
        <v>#REF!</v>
      </c>
      <c r="AM128" s="75"/>
      <c r="AN128" s="95">
        <f t="shared" si="21"/>
        <v>0</v>
      </c>
      <c r="AO128" s="74" t="e">
        <f t="shared" si="22"/>
        <v>#REF!</v>
      </c>
      <c r="AP128" s="100"/>
      <c r="AQ128" s="101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/>
      <c r="BO128" s="102"/>
      <c r="BP128" s="102"/>
      <c r="BQ128" s="102"/>
      <c r="BR128" s="102"/>
      <c r="BS128" s="102"/>
      <c r="BT128" s="102"/>
      <c r="BU128" s="102"/>
      <c r="BV128" s="103"/>
      <c r="BW128" s="103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SUMIF('3'!B:B,summary!A:A,'3'!D:D)</f>
        <v>2</v>
      </c>
      <c r="H129" s="15">
        <f>SUMIF('2'!B:B,summary!A:A,'2'!D:D)</f>
        <v>0</v>
      </c>
      <c r="I129" s="15" t="e">
        <f>SUMIF(#REF!,summary!A:A,#REF!)</f>
        <v>#REF!</v>
      </c>
      <c r="J129" s="15">
        <f>SUMIF('4'!B:B,summary!A:A,'4'!D:D)</f>
        <v>6</v>
      </c>
      <c r="K129" s="15">
        <f>SUMIF('5'!B:B,summary!A:A,'5'!D:D)</f>
        <v>2</v>
      </c>
      <c r="L129" s="15">
        <f>SUMIF('6'!B:B,summary!A:A,'6'!D:D)</f>
        <v>0</v>
      </c>
      <c r="M129" s="15">
        <f>SUMIF('7'!B:B,summary!A:A,'7'!D:D)</f>
        <v>4</v>
      </c>
      <c r="N129" s="15">
        <f>SUMIF('8'!B:B,summary!A:A,'8'!D:D)</f>
        <v>2</v>
      </c>
      <c r="O129" s="15">
        <f>SUMIF('9'!B:B,summary!A:A,'9'!D:D)</f>
        <v>0</v>
      </c>
      <c r="P129" s="15">
        <f>SUMIF('10'!B:B,summary!A:A,'10'!D:D)</f>
        <v>4</v>
      </c>
      <c r="Q129" s="15">
        <f>SUMIF('11'!B:B,summary!A:A,'11'!D:D)</f>
        <v>3</v>
      </c>
      <c r="R129" s="15">
        <f>SUMIF('12'!B:B,summary!A:A,'12'!D:D)</f>
        <v>2</v>
      </c>
      <c r="S129" s="15">
        <f>SUMIF('13'!B:B,summary!A:A,'13'!D:D)</f>
        <v>0</v>
      </c>
      <c r="T129" s="15">
        <f>SUMIF('14'!B:B,summary!A:A,'14'!D:D)</f>
        <v>6</v>
      </c>
      <c r="U129" s="15">
        <f>SUMIF('15'!B:B,summary!A:A,'15'!D:D)</f>
        <v>2</v>
      </c>
      <c r="V129" s="15">
        <f>SUMIF('16'!B:B,summary!A:A,'16'!D:D)</f>
        <v>0</v>
      </c>
      <c r="W129" s="15">
        <f>SUMIF('17'!B:B,summary!A:A,'17'!D:D)</f>
        <v>3</v>
      </c>
      <c r="X129" s="15">
        <f>SUMIF('18'!B:B,summary!A:A,'18'!D:D)</f>
        <v>4</v>
      </c>
      <c r="Y129" s="15">
        <f>SUMIF('19'!B:B,summary!A:A,'19'!D:D)</f>
        <v>0</v>
      </c>
      <c r="Z129" s="15">
        <f>SUMIF('20'!B:B,summary!A:A,'20'!D:D)</f>
        <v>3</v>
      </c>
      <c r="AA129" s="15">
        <f>SUMIF('21'!B:B,summary!A:A,'21'!D:D)</f>
        <v>5</v>
      </c>
      <c r="AB129" s="15">
        <f>SUMIF('22'!B:B,summary!A:A,'22'!D:D)</f>
        <v>2</v>
      </c>
      <c r="AC129" s="15">
        <f>SUMIF('23'!B:B,summary!A:A,'23'!D:D)</f>
        <v>0</v>
      </c>
      <c r="AD129" s="15">
        <f>SUMIF('24'!B:B,summary!A:A,'24'!D:D)</f>
        <v>4</v>
      </c>
      <c r="AE129" s="15">
        <f>SUMIF('25'!B:B,summary!A:A,'25'!D:D)</f>
        <v>3</v>
      </c>
      <c r="AF129" s="15">
        <f>SUMIF('26'!B:B,summary!A:A,'26'!D:D)</f>
        <v>0</v>
      </c>
      <c r="AG129" s="15">
        <f>SUMIF('27'!B:B,summary!A:A,'27'!D:D)</f>
        <v>2</v>
      </c>
      <c r="AH129" s="15">
        <f>SUMIF('28'!B:B,summary!A:A,'28'!D:D)</f>
        <v>8</v>
      </c>
      <c r="AI129" s="15">
        <f>SUMIF('29'!B:B,summary!A:A,'29'!D:D)</f>
        <v>7</v>
      </c>
      <c r="AJ129" s="15">
        <f>SUMIF('30'!B:B,summary!A:A,'30'!D:D)</f>
        <v>0</v>
      </c>
      <c r="AK129" s="15">
        <f>SUMIF('31'!B:B,summary!A:A,'31'!D:D)</f>
        <v>0</v>
      </c>
      <c r="AL129" s="41" t="e">
        <f t="shared" si="23"/>
        <v>#REF!</v>
      </c>
      <c r="AM129" s="75"/>
      <c r="AN129" s="95">
        <f t="shared" si="21"/>
        <v>0</v>
      </c>
      <c r="AO129" s="74" t="e">
        <f t="shared" si="22"/>
        <v>#REF!</v>
      </c>
      <c r="AP129" s="100"/>
      <c r="AQ129" s="101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3"/>
      <c r="BW129" s="103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SUMIF('3'!B:B,summary!A:A,'3'!D:D)</f>
        <v>0</v>
      </c>
      <c r="H130" s="15">
        <f>SUMIF('2'!B:B,summary!A:A,'2'!D:D)</f>
        <v>0</v>
      </c>
      <c r="I130" s="15" t="e">
        <f>SUMIF(#REF!,summary!A:A,#REF!)</f>
        <v>#REF!</v>
      </c>
      <c r="J130" s="15">
        <f>SUMIF('4'!B:B,summary!A:A,'4'!D:D)</f>
        <v>0</v>
      </c>
      <c r="K130" s="15">
        <f>SUMIF('5'!B:B,summary!A:A,'5'!D:D)</f>
        <v>5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0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6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2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0</v>
      </c>
      <c r="AA130" s="15">
        <f>SUMIF('21'!B:B,summary!A:A,'21'!D:D)</f>
        <v>5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0</v>
      </c>
      <c r="AE130" s="15">
        <f>SUMIF('25'!B:B,summary!A:A,'25'!D:D)</f>
        <v>4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2</v>
      </c>
      <c r="AJ130" s="15">
        <f>SUMIF('30'!B:B,summary!A:A,'30'!D:D)</f>
        <v>0</v>
      </c>
      <c r="AK130" s="15">
        <f>SUMIF('31'!B:B,summary!A:A,'31'!D:D)</f>
        <v>0</v>
      </c>
      <c r="AL130" s="41" t="e">
        <f t="shared" si="23"/>
        <v>#REF!</v>
      </c>
      <c r="AM130" s="75"/>
      <c r="AN130" s="95">
        <f t="shared" si="21"/>
        <v>0</v>
      </c>
      <c r="AO130" s="74" t="e">
        <f t="shared" si="22"/>
        <v>#REF!</v>
      </c>
      <c r="AP130" s="100"/>
      <c r="AQ130" s="101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  <c r="BS130" s="102"/>
      <c r="BT130" s="102"/>
      <c r="BU130" s="102"/>
      <c r="BV130" s="103"/>
      <c r="BW130" s="103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SUMIF('3'!B:B,summary!A:A,'3'!D:D)</f>
        <v>0</v>
      </c>
      <c r="H131" s="15">
        <f>SUMIF('2'!B:B,summary!A:A,'2'!D:D)</f>
        <v>0</v>
      </c>
      <c r="I131" s="15" t="e">
        <f>SUMIF(#REF!,summary!A:A,#REF!)</f>
        <v>#REF!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 t="e">
        <f t="shared" si="23"/>
        <v>#REF!</v>
      </c>
      <c r="AM131" s="75"/>
      <c r="AN131" s="95">
        <f t="shared" si="21"/>
        <v>0</v>
      </c>
      <c r="AO131" s="74" t="e">
        <f t="shared" si="22"/>
        <v>#REF!</v>
      </c>
      <c r="AP131" s="100"/>
      <c r="AQ131" s="101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3"/>
      <c r="BW131" s="103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SUMIF('3'!B:B,summary!A:A,'3'!D:D)</f>
        <v>0</v>
      </c>
      <c r="H132" s="15">
        <f>SUMIF('2'!B:B,summary!A:A,'2'!D:D)</f>
        <v>0</v>
      </c>
      <c r="I132" s="15" t="e">
        <f>SUMIF(#REF!,summary!A:A,#REF!)</f>
        <v>#REF!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 t="e">
        <f t="shared" si="23"/>
        <v>#REF!</v>
      </c>
      <c r="AM132" s="75"/>
      <c r="AN132" s="95">
        <f t="shared" si="21"/>
        <v>0</v>
      </c>
      <c r="AO132" s="74" t="e">
        <f t="shared" si="22"/>
        <v>#REF!</v>
      </c>
      <c r="AP132" s="100"/>
      <c r="AQ132" s="101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  <c r="BS132" s="102"/>
      <c r="BT132" s="102"/>
      <c r="BU132" s="102"/>
      <c r="BV132" s="103"/>
      <c r="BW132" s="103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SUMIF('3'!B:B,summary!A:A,'3'!D:D)</f>
        <v>0</v>
      </c>
      <c r="H133" s="15">
        <f>SUMIF('2'!B:B,summary!A:A,'2'!D:D)</f>
        <v>0</v>
      </c>
      <c r="I133" s="15" t="e">
        <f>SUMIF(#REF!,summary!A:A,#REF!)</f>
        <v>#REF!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0</v>
      </c>
      <c r="P133" s="15">
        <f>SUMIF('10'!B:B,summary!A:A,'10'!D:D)</f>
        <v>1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1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 t="e">
        <f t="shared" si="23"/>
        <v>#REF!</v>
      </c>
      <c r="AM133" s="75"/>
      <c r="AN133" s="95">
        <f t="shared" si="21"/>
        <v>0</v>
      </c>
      <c r="AO133" s="74" t="e">
        <f t="shared" si="22"/>
        <v>#REF!</v>
      </c>
      <c r="AP133" s="100"/>
      <c r="AQ133" s="101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  <c r="BS133" s="102"/>
      <c r="BT133" s="102"/>
      <c r="BU133" s="102"/>
      <c r="BV133" s="103"/>
      <c r="BW133" s="103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SUMIF('3'!B:B,summary!A:A,'3'!D:D)</f>
        <v>0</v>
      </c>
      <c r="H134" s="15">
        <f>SUMIF('2'!B:B,summary!A:A,'2'!D:D)</f>
        <v>0</v>
      </c>
      <c r="I134" s="15" t="e">
        <f>SUMIF(#REF!,summary!A:A,#REF!)</f>
        <v>#REF!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0</v>
      </c>
      <c r="P134" s="15">
        <f>SUMIF('10'!B:B,summary!A:A,'10'!D:D)</f>
        <v>0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0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0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 t="e">
        <f t="shared" si="23"/>
        <v>#REF!</v>
      </c>
      <c r="AM134" s="75"/>
      <c r="AN134" s="95">
        <f t="shared" ref="AN134:AN197" si="25">SUM(AP134:BU134)</f>
        <v>0</v>
      </c>
      <c r="AO134" s="74" t="e">
        <f t="shared" ref="AO134:AO197" si="26">AM134+AN134-AL134</f>
        <v>#REF!</v>
      </c>
      <c r="AP134" s="100"/>
      <c r="AQ134" s="101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3"/>
      <c r="BW134" s="103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SUMIF('3'!B:B,summary!A:A,'3'!D:D)</f>
        <v>1</v>
      </c>
      <c r="H135" s="15">
        <f>SUMIF('2'!B:B,summary!A:A,'2'!D:D)</f>
        <v>0</v>
      </c>
      <c r="I135" s="15" t="e">
        <f>SUMIF(#REF!,summary!A:A,#REF!)</f>
        <v>#REF!</v>
      </c>
      <c r="J135" s="15">
        <f>SUMIF('4'!B:B,summary!A:A,'4'!D:D)</f>
        <v>0</v>
      </c>
      <c r="K135" s="15">
        <f>SUMIF('5'!B:B,summary!A:A,'5'!D:D)</f>
        <v>4</v>
      </c>
      <c r="L135" s="15">
        <f>SUMIF('6'!B:B,summary!A:A,'6'!D:D)</f>
        <v>0</v>
      </c>
      <c r="M135" s="15">
        <f>SUMIF('7'!B:B,summary!A:A,'7'!D:D)</f>
        <v>0</v>
      </c>
      <c r="N135" s="15">
        <f>SUMIF('8'!B:B,summary!A:A,'8'!D:D)</f>
        <v>1</v>
      </c>
      <c r="O135" s="15">
        <f>SUMIF('9'!B:B,summary!A:A,'9'!D:D)</f>
        <v>0</v>
      </c>
      <c r="P135" s="15">
        <f>SUMIF('10'!B:B,summary!A:A,'10'!D:D)</f>
        <v>1</v>
      </c>
      <c r="Q135" s="15">
        <f>SUMIF('11'!B:B,summary!A:A,'11'!D:D)</f>
        <v>0</v>
      </c>
      <c r="R135" s="15">
        <f>SUMIF('12'!B:B,summary!A:A,'12'!D:D)</f>
        <v>3</v>
      </c>
      <c r="S135" s="15">
        <f>SUMIF('13'!B:B,summary!A:A,'13'!D:D)</f>
        <v>0</v>
      </c>
      <c r="T135" s="15">
        <f>SUMIF('14'!B:B,summary!A:A,'14'!D:D)</f>
        <v>0</v>
      </c>
      <c r="U135" s="15">
        <f>SUMIF('15'!B:B,summary!A:A,'15'!D:D)</f>
        <v>3</v>
      </c>
      <c r="V135" s="15">
        <f>SUMIF('16'!B:B,summary!A:A,'16'!D:D)</f>
        <v>0</v>
      </c>
      <c r="W135" s="15">
        <f>SUMIF('17'!B:B,summary!A:A,'17'!D:D)</f>
        <v>1</v>
      </c>
      <c r="X135" s="15">
        <f>SUMIF('18'!B:B,summary!A:A,'18'!D:D)</f>
        <v>0</v>
      </c>
      <c r="Y135" s="15">
        <f>SUMIF('19'!B:B,summary!A:A,'19'!D:D)</f>
        <v>4</v>
      </c>
      <c r="Z135" s="15">
        <f>SUMIF('20'!B:B,summary!A:A,'20'!D:D)</f>
        <v>0</v>
      </c>
      <c r="AA135" s="15">
        <f>SUMIF('21'!B:B,summary!A:A,'21'!D:D)</f>
        <v>0</v>
      </c>
      <c r="AB135" s="15">
        <f>SUMIF('22'!B:B,summary!A:A,'22'!D:D)</f>
        <v>2</v>
      </c>
      <c r="AC135" s="15">
        <f>SUMIF('23'!B:B,summary!A:A,'23'!D:D)</f>
        <v>0</v>
      </c>
      <c r="AD135" s="15">
        <f>SUMIF('24'!B:B,summary!A:A,'24'!D:D)</f>
        <v>1</v>
      </c>
      <c r="AE135" s="15">
        <f>SUMIF('25'!B:B,summary!A:A,'25'!D:D)</f>
        <v>1</v>
      </c>
      <c r="AF135" s="15">
        <f>SUMIF('26'!B:B,summary!A:A,'26'!D:D)</f>
        <v>2</v>
      </c>
      <c r="AG135" s="15">
        <f>SUMIF('27'!B:B,summary!A:A,'27'!D:D)</f>
        <v>2</v>
      </c>
      <c r="AH135" s="15">
        <f>SUMIF('28'!B:B,summary!A:A,'28'!D:D)</f>
        <v>0</v>
      </c>
      <c r="AI135" s="15">
        <f>SUMIF('29'!B:B,summary!A:A,'29'!D:D)</f>
        <v>2</v>
      </c>
      <c r="AJ135" s="15">
        <f>SUMIF('30'!B:B,summary!A:A,'30'!D:D)</f>
        <v>0</v>
      </c>
      <c r="AK135" s="15">
        <f>SUMIF('31'!B:B,summary!A:A,'31'!D:D)</f>
        <v>0</v>
      </c>
      <c r="AL135" s="41" t="e">
        <f t="shared" si="23"/>
        <v>#REF!</v>
      </c>
      <c r="AM135" s="75"/>
      <c r="AN135" s="95">
        <f t="shared" si="25"/>
        <v>0</v>
      </c>
      <c r="AO135" s="74" t="e">
        <f t="shared" si="26"/>
        <v>#REF!</v>
      </c>
      <c r="AP135" s="100"/>
      <c r="AQ135" s="101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3"/>
      <c r="BW135" s="103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SUMIF('3'!B:B,summary!A:A,'3'!D:D)</f>
        <v>0</v>
      </c>
      <c r="H136" s="15">
        <f>SUMIF('2'!B:B,summary!A:A,'2'!D:D)</f>
        <v>0</v>
      </c>
      <c r="I136" s="15" t="e">
        <f>SUMIF(#REF!,summary!A:A,#REF!)</f>
        <v>#REF!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7" t="e">
        <f t="shared" si="23"/>
        <v>#REF!</v>
      </c>
      <c r="AM136" s="75"/>
      <c r="AN136" s="95">
        <f t="shared" si="25"/>
        <v>0</v>
      </c>
      <c r="AO136" s="74" t="e">
        <f t="shared" si="26"/>
        <v>#REF!</v>
      </c>
      <c r="AP136" s="100"/>
      <c r="AQ136" s="101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3"/>
      <c r="BW136" s="103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SUMIF('3'!B:B,summary!A:A,'3'!D:D)</f>
        <v>0</v>
      </c>
      <c r="H137" s="15">
        <f>SUMIF('2'!B:B,summary!A:A,'2'!D:D)</f>
        <v>0</v>
      </c>
      <c r="I137" s="15" t="e">
        <f>SUMIF(#REF!,summary!A:A,#REF!)</f>
        <v>#REF!</v>
      </c>
      <c r="J137" s="15">
        <f>SUMIF('4'!B:B,summary!A:A,'4'!D:D)</f>
        <v>0</v>
      </c>
      <c r="K137" s="15">
        <f>SUMIF('5'!B:B,summary!A:A,'5'!D:D)</f>
        <v>0</v>
      </c>
      <c r="L137" s="15">
        <f>SUMIF('6'!B:B,summary!A:A,'6'!D:D)</f>
        <v>1</v>
      </c>
      <c r="M137" s="15">
        <f>SUMIF('7'!B:B,summary!A:A,'7'!D:D)</f>
        <v>0</v>
      </c>
      <c r="N137" s="15">
        <f>SUMIF('8'!B:B,summary!A:A,'8'!D:D)</f>
        <v>1</v>
      </c>
      <c r="O137" s="15">
        <f>SUMIF('9'!B:B,summary!A:A,'9'!D:D)</f>
        <v>0</v>
      </c>
      <c r="P137" s="15">
        <f>SUMIF('10'!B:B,summary!A:A,'10'!D:D)</f>
        <v>1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0</v>
      </c>
      <c r="T137" s="15">
        <f>SUMIF('14'!B:B,summary!A:A,'14'!D:D)</f>
        <v>0</v>
      </c>
      <c r="U137" s="15">
        <f>SUMIF('15'!B:B,summary!A:A,'15'!D:D)</f>
        <v>1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0</v>
      </c>
      <c r="Y137" s="15">
        <f>SUMIF('19'!B:B,summary!A:A,'19'!D:D)</f>
        <v>1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0</v>
      </c>
      <c r="AC137" s="15">
        <f>SUMIF('23'!B:B,summary!A:A,'23'!D:D)</f>
        <v>0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0</v>
      </c>
      <c r="AH137" s="15">
        <f>SUMIF('28'!B:B,summary!A:A,'28'!D:D)</f>
        <v>1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0</v>
      </c>
      <c r="AL137" s="41" t="e">
        <f t="shared" si="23"/>
        <v>#REF!</v>
      </c>
      <c r="AM137" s="75"/>
      <c r="AN137" s="95">
        <f t="shared" si="25"/>
        <v>0</v>
      </c>
      <c r="AO137" s="74" t="e">
        <f t="shared" si="26"/>
        <v>#REF!</v>
      </c>
      <c r="AP137" s="100"/>
      <c r="AQ137" s="101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3"/>
      <c r="BW137" s="103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SUMIF('3'!B:B,summary!A:A,'3'!D:D)</f>
        <v>20</v>
      </c>
      <c r="H138" s="15">
        <f>SUMIF('2'!B:B,summary!A:A,'2'!D:D)</f>
        <v>0</v>
      </c>
      <c r="I138" s="15" t="e">
        <f>SUMIF(#REF!,summary!A:A,#REF!)</f>
        <v>#REF!</v>
      </c>
      <c r="J138" s="15">
        <f>SUMIF('4'!B:B,summary!A:A,'4'!D:D)</f>
        <v>8</v>
      </c>
      <c r="K138" s="15">
        <f>SUMIF('5'!B:B,summary!A:A,'5'!D:D)</f>
        <v>10</v>
      </c>
      <c r="L138" s="15">
        <f>SUMIF('6'!B:B,summary!A:A,'6'!D:D)</f>
        <v>5</v>
      </c>
      <c r="M138" s="15">
        <f>SUMIF('7'!B:B,summary!A:A,'7'!D:D)</f>
        <v>10</v>
      </c>
      <c r="N138" s="15">
        <f>SUMIF('8'!B:B,summary!A:A,'8'!D:D)</f>
        <v>4</v>
      </c>
      <c r="O138" s="15">
        <f>SUMIF('9'!B:B,summary!A:A,'9'!D:D)</f>
        <v>0</v>
      </c>
      <c r="P138" s="15">
        <f>SUMIF('10'!B:B,summary!A:A,'10'!D:D)</f>
        <v>14</v>
      </c>
      <c r="Q138" s="15">
        <f>SUMIF('11'!B:B,summary!A:A,'11'!D:D)</f>
        <v>6</v>
      </c>
      <c r="R138" s="15">
        <f>SUMIF('12'!B:B,summary!A:A,'12'!D:D)</f>
        <v>6</v>
      </c>
      <c r="S138" s="15">
        <f>SUMIF('13'!B:B,summary!A:A,'13'!D:D)</f>
        <v>5</v>
      </c>
      <c r="T138" s="15">
        <f>SUMIF('14'!B:B,summary!A:A,'14'!D:D)</f>
        <v>12</v>
      </c>
      <c r="U138" s="15">
        <f>SUMIF('15'!B:B,summary!A:A,'15'!D:D)</f>
        <v>6</v>
      </c>
      <c r="V138" s="15">
        <f>SUMIF('16'!B:B,summary!A:A,'16'!D:D)</f>
        <v>0</v>
      </c>
      <c r="W138" s="15">
        <f>SUMIF('17'!B:B,summary!A:A,'17'!D:D)</f>
        <v>14</v>
      </c>
      <c r="X138" s="15">
        <f>SUMIF('18'!B:B,summary!A:A,'18'!D:D)</f>
        <v>5</v>
      </c>
      <c r="Y138" s="15">
        <f>SUMIF('19'!B:B,summary!A:A,'19'!D:D)</f>
        <v>9</v>
      </c>
      <c r="Z138" s="15">
        <f>SUMIF('20'!B:B,summary!A:A,'20'!D:D)</f>
        <v>12</v>
      </c>
      <c r="AA138" s="15">
        <f>SUMIF('21'!B:B,summary!A:A,'21'!D:D)</f>
        <v>11</v>
      </c>
      <c r="AB138" s="15">
        <f>SUMIF('22'!B:B,summary!A:A,'22'!D:D)</f>
        <v>5</v>
      </c>
      <c r="AC138" s="15">
        <f>SUMIF('23'!B:B,summary!A:A,'23'!D:D)</f>
        <v>0</v>
      </c>
      <c r="AD138" s="15">
        <f>SUMIF('24'!B:B,summary!A:A,'24'!D:D)</f>
        <v>16</v>
      </c>
      <c r="AE138" s="15">
        <f>SUMIF('25'!B:B,summary!A:A,'25'!D:D)</f>
        <v>6</v>
      </c>
      <c r="AF138" s="15">
        <f>SUMIF('26'!B:B,summary!A:A,'26'!D:D)</f>
        <v>7</v>
      </c>
      <c r="AG138" s="15">
        <f>SUMIF('27'!B:B,summary!A:A,'27'!D:D)</f>
        <v>15</v>
      </c>
      <c r="AH138" s="15">
        <f>SUMIF('28'!B:B,summary!A:A,'28'!D:D)</f>
        <v>7</v>
      </c>
      <c r="AI138" s="15">
        <f>SUMIF('29'!B:B,summary!A:A,'29'!D:D)</f>
        <v>6</v>
      </c>
      <c r="AJ138" s="15">
        <f>SUMIF('30'!B:B,summary!A:A,'30'!D:D)</f>
        <v>0</v>
      </c>
      <c r="AK138" s="15">
        <f>SUMIF('31'!B:B,summary!A:A,'31'!D:D)</f>
        <v>0</v>
      </c>
      <c r="AL138" s="41" t="e">
        <f t="shared" si="23"/>
        <v>#REF!</v>
      </c>
      <c r="AM138" s="75"/>
      <c r="AN138" s="95">
        <f t="shared" si="25"/>
        <v>0</v>
      </c>
      <c r="AO138" s="74" t="e">
        <f t="shared" si="26"/>
        <v>#REF!</v>
      </c>
      <c r="AP138" s="100"/>
      <c r="AQ138" s="101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3"/>
      <c r="BW138" s="103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SUMIF('3'!B:B,summary!A:A,'3'!D:D)</f>
        <v>0</v>
      </c>
      <c r="H139" s="15">
        <f>SUMIF('2'!B:B,summary!A:A,'2'!D:D)</f>
        <v>0</v>
      </c>
      <c r="I139" s="15" t="e">
        <f>SUMIF(#REF!,summary!A:A,#REF!)</f>
        <v>#REF!</v>
      </c>
      <c r="J139" s="15">
        <f>SUMIF('4'!B:B,summary!A:A,'4'!D:D)</f>
        <v>1</v>
      </c>
      <c r="K139" s="15">
        <f>SUMIF('5'!B:B,summary!A:A,'5'!D:D)</f>
        <v>1</v>
      </c>
      <c r="L139" s="15">
        <f>SUMIF('6'!B:B,summary!A:A,'6'!D:D)</f>
        <v>1</v>
      </c>
      <c r="M139" s="15">
        <f>SUMIF('7'!B:B,summary!A:A,'7'!D:D)</f>
        <v>1</v>
      </c>
      <c r="N139" s="15">
        <f>SUMIF('8'!B:B,summary!A:A,'8'!D:D)</f>
        <v>1</v>
      </c>
      <c r="O139" s="15">
        <f>SUMIF('9'!B:B,summary!A:A,'9'!D:D)</f>
        <v>0</v>
      </c>
      <c r="P139" s="15">
        <f>SUMIF('10'!B:B,summary!A:A,'10'!D:D)</f>
        <v>0</v>
      </c>
      <c r="Q139" s="15">
        <f>SUMIF('11'!B:B,summary!A:A,'11'!D:D)</f>
        <v>1</v>
      </c>
      <c r="R139" s="15">
        <f>SUMIF('12'!B:B,summary!A:A,'12'!D:D)</f>
        <v>1</v>
      </c>
      <c r="S139" s="15">
        <f>SUMIF('13'!B:B,summary!A:A,'13'!D:D)</f>
        <v>1</v>
      </c>
      <c r="T139" s="15">
        <f>SUMIF('14'!B:B,summary!A:A,'14'!D:D)</f>
        <v>1</v>
      </c>
      <c r="U139" s="15">
        <f>SUMIF('15'!B:B,summary!A:A,'15'!D:D)</f>
        <v>1</v>
      </c>
      <c r="V139" s="15">
        <f>SUMIF('16'!B:B,summary!A:A,'16'!D:D)</f>
        <v>0</v>
      </c>
      <c r="W139" s="15">
        <f>SUMIF('17'!B:B,summary!A:A,'17'!D:D)</f>
        <v>0</v>
      </c>
      <c r="X139" s="15">
        <f>SUMIF('18'!B:B,summary!A:A,'18'!D:D)</f>
        <v>1</v>
      </c>
      <c r="Y139" s="15">
        <f>SUMIF('19'!B:B,summary!A:A,'19'!D:D)</f>
        <v>1</v>
      </c>
      <c r="Z139" s="15">
        <f>SUMIF('20'!B:B,summary!A:A,'20'!D:D)</f>
        <v>1</v>
      </c>
      <c r="AA139" s="15">
        <f>SUMIF('21'!B:B,summary!A:A,'21'!D:D)</f>
        <v>2</v>
      </c>
      <c r="AB139" s="15">
        <f>SUMIF('22'!B:B,summary!A:A,'22'!D:D)</f>
        <v>0</v>
      </c>
      <c r="AC139" s="15">
        <f>SUMIF('23'!B:B,summary!A:A,'23'!D:D)</f>
        <v>0</v>
      </c>
      <c r="AD139" s="15">
        <f>SUMIF('24'!B:B,summary!A:A,'24'!D:D)</f>
        <v>0</v>
      </c>
      <c r="AE139" s="15">
        <f>SUMIF('25'!B:B,summary!A:A,'25'!D:D)</f>
        <v>1</v>
      </c>
      <c r="AF139" s="15">
        <f>SUMIF('26'!B:B,summary!A:A,'26'!D:D)</f>
        <v>2</v>
      </c>
      <c r="AG139" s="15">
        <f>SUMIF('27'!B:B,summary!A:A,'27'!D:D)</f>
        <v>0</v>
      </c>
      <c r="AH139" s="15">
        <f>SUMIF('28'!B:B,summary!A:A,'28'!D:D)</f>
        <v>1</v>
      </c>
      <c r="AI139" s="15">
        <f>SUMIF('29'!B:B,summary!A:A,'29'!D:D)</f>
        <v>0</v>
      </c>
      <c r="AJ139" s="15">
        <f>SUMIF('30'!B:B,summary!A:A,'30'!D:D)</f>
        <v>0</v>
      </c>
      <c r="AK139" s="15">
        <f>SUMIF('31'!B:B,summary!A:A,'31'!D:D)</f>
        <v>0</v>
      </c>
      <c r="AL139" s="87" t="e">
        <f t="shared" si="23"/>
        <v>#REF!</v>
      </c>
      <c r="AM139" s="75"/>
      <c r="AN139" s="95">
        <f t="shared" si="25"/>
        <v>0</v>
      </c>
      <c r="AO139" s="74" t="e">
        <f t="shared" si="26"/>
        <v>#REF!</v>
      </c>
      <c r="AP139" s="100"/>
      <c r="AQ139" s="101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3"/>
      <c r="BW139" s="103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SUMIF('3'!B:B,summary!A:A,'3'!D:D)</f>
        <v>0</v>
      </c>
      <c r="H140" s="15">
        <f>SUMIF('2'!B:B,summary!A:A,'2'!D:D)</f>
        <v>0</v>
      </c>
      <c r="I140" s="15" t="e">
        <f>SUMIF(#REF!,summary!A:A,#REF!)</f>
        <v>#REF!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7" t="e">
        <f t="shared" ref="AL140:AL203" si="27">SUM(G140:AK140)</f>
        <v>#REF!</v>
      </c>
      <c r="AM140" s="75"/>
      <c r="AN140" s="95">
        <f t="shared" si="25"/>
        <v>0</v>
      </c>
      <c r="AO140" s="74" t="e">
        <f t="shared" si="26"/>
        <v>#REF!</v>
      </c>
      <c r="AP140" s="100"/>
      <c r="AQ140" s="101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3"/>
      <c r="BW140" s="103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SUMIF('3'!B:B,summary!A:A,'3'!D:D)</f>
        <v>0</v>
      </c>
      <c r="H141" s="15">
        <f>SUMIF('2'!B:B,summary!A:A,'2'!D:D)</f>
        <v>0</v>
      </c>
      <c r="I141" s="15" t="e">
        <f>SUMIF(#REF!,summary!A:A,#REF!)</f>
        <v>#REF!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7" t="e">
        <f t="shared" si="27"/>
        <v>#REF!</v>
      </c>
      <c r="AM141" s="75"/>
      <c r="AN141" s="95">
        <f t="shared" si="25"/>
        <v>0</v>
      </c>
      <c r="AO141" s="74" t="e">
        <f t="shared" si="26"/>
        <v>#REF!</v>
      </c>
      <c r="AP141" s="100"/>
      <c r="AQ141" s="101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3"/>
      <c r="BW141" s="103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SUMIF('3'!B:B,summary!A:A,'3'!D:D)</f>
        <v>0</v>
      </c>
      <c r="H142" s="15">
        <f>SUMIF('2'!B:B,summary!A:A,'2'!D:D)</f>
        <v>0</v>
      </c>
      <c r="I142" s="15" t="e">
        <f>SUMIF(#REF!,summary!A:A,#REF!)</f>
        <v>#REF!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 t="e">
        <f t="shared" si="27"/>
        <v>#REF!</v>
      </c>
      <c r="AM142" s="75"/>
      <c r="AN142" s="95">
        <f t="shared" si="25"/>
        <v>0</v>
      </c>
      <c r="AO142" s="74" t="e">
        <f t="shared" si="26"/>
        <v>#REF!</v>
      </c>
      <c r="AP142" s="100"/>
      <c r="AQ142" s="101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3"/>
      <c r="BW142" s="103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SUMIF('3'!B:B,summary!A:A,'3'!D:D)</f>
        <v>3</v>
      </c>
      <c r="H143" s="15">
        <f>SUMIF('2'!B:B,summary!A:A,'2'!D:D)</f>
        <v>0</v>
      </c>
      <c r="I143" s="15" t="e">
        <f>SUMIF(#REF!,summary!A:A,#REF!)</f>
        <v>#REF!</v>
      </c>
      <c r="J143" s="15">
        <f>SUMIF('4'!B:B,summary!A:A,'4'!D:D)</f>
        <v>0</v>
      </c>
      <c r="K143" s="15">
        <f>SUMIF('5'!B:B,summary!A:A,'5'!D:D)</f>
        <v>0</v>
      </c>
      <c r="L143" s="15">
        <f>SUMIF('6'!B:B,summary!A:A,'6'!D:D)</f>
        <v>0</v>
      </c>
      <c r="M143" s="15">
        <f>SUMIF('7'!B:B,summary!A:A,'7'!D:D)</f>
        <v>0</v>
      </c>
      <c r="N143" s="15">
        <f>SUMIF('8'!B:B,summary!A:A,'8'!D:D)</f>
        <v>1</v>
      </c>
      <c r="O143" s="15">
        <f>SUMIF('9'!B:B,summary!A:A,'9'!D:D)</f>
        <v>0</v>
      </c>
      <c r="P143" s="15">
        <f>SUMIF('10'!B:B,summary!A:A,'10'!D:D)</f>
        <v>3</v>
      </c>
      <c r="Q143" s="15">
        <f>SUMIF('11'!B:B,summary!A:A,'11'!D:D)</f>
        <v>0</v>
      </c>
      <c r="R143" s="15">
        <f>SUMIF('12'!B:B,summary!A:A,'12'!D:D)</f>
        <v>0</v>
      </c>
      <c r="S143" s="15">
        <f>SUMIF('13'!B:B,summary!A:A,'13'!D:D)</f>
        <v>0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2</v>
      </c>
      <c r="X143" s="15">
        <f>SUMIF('18'!B:B,summary!A:A,'18'!D:D)</f>
        <v>0</v>
      </c>
      <c r="Y143" s="15">
        <f>SUMIF('19'!B:B,summary!A:A,'19'!D:D)</f>
        <v>0</v>
      </c>
      <c r="Z143" s="15">
        <f>SUMIF('20'!B:B,summary!A:A,'20'!D:D)</f>
        <v>0</v>
      </c>
      <c r="AA143" s="15">
        <f>SUMIF('21'!B:B,summary!A:A,'21'!D:D)</f>
        <v>0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2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0</v>
      </c>
      <c r="AH143" s="15">
        <f>SUMIF('28'!B:B,summary!A:A,'28'!D:D)</f>
        <v>2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 t="e">
        <f t="shared" si="27"/>
        <v>#REF!</v>
      </c>
      <c r="AM143" s="75"/>
      <c r="AN143" s="95">
        <f t="shared" si="25"/>
        <v>0</v>
      </c>
      <c r="AO143" s="74" t="e">
        <f t="shared" si="26"/>
        <v>#REF!</v>
      </c>
      <c r="AP143" s="100"/>
      <c r="AQ143" s="101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3"/>
      <c r="BW143" s="103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SUMIF('3'!B:B,summary!A:A,'3'!D:D)</f>
        <v>8</v>
      </c>
      <c r="H144" s="15">
        <f>SUMIF('2'!B:B,summary!A:A,'2'!D:D)</f>
        <v>0</v>
      </c>
      <c r="I144" s="15" t="e">
        <f>SUMIF(#REF!,summary!A:A,#REF!)</f>
        <v>#REF!</v>
      </c>
      <c r="J144" s="15">
        <f>SUMIF('4'!B:B,summary!A:A,'4'!D:D)</f>
        <v>0</v>
      </c>
      <c r="K144" s="15">
        <f>SUMIF('5'!B:B,summary!A:A,'5'!D:D)</f>
        <v>5</v>
      </c>
      <c r="L144" s="15">
        <f>SUMIF('6'!B:B,summary!A:A,'6'!D:D)</f>
        <v>5</v>
      </c>
      <c r="M144" s="15">
        <f>SUMIF('7'!B:B,summary!A:A,'7'!D:D)</f>
        <v>6</v>
      </c>
      <c r="N144" s="15">
        <f>SUMIF('8'!B:B,summary!A:A,'8'!D:D)</f>
        <v>2</v>
      </c>
      <c r="O144" s="15">
        <f>SUMIF('9'!B:B,summary!A:A,'9'!D:D)</f>
        <v>0</v>
      </c>
      <c r="P144" s="15">
        <f>SUMIF('10'!B:B,summary!A:A,'10'!D:D)</f>
        <v>7</v>
      </c>
      <c r="Q144" s="15">
        <f>SUMIF('11'!B:B,summary!A:A,'11'!D:D)</f>
        <v>1</v>
      </c>
      <c r="R144" s="15">
        <f>SUMIF('12'!B:B,summary!A:A,'12'!D:D)</f>
        <v>6</v>
      </c>
      <c r="S144" s="15">
        <f>SUMIF('13'!B:B,summary!A:A,'13'!D:D)</f>
        <v>7</v>
      </c>
      <c r="T144" s="15">
        <f>SUMIF('14'!B:B,summary!A:A,'14'!D:D)</f>
        <v>8</v>
      </c>
      <c r="U144" s="15">
        <f>SUMIF('15'!B:B,summary!A:A,'15'!D:D)</f>
        <v>2</v>
      </c>
      <c r="V144" s="15">
        <f>SUMIF('16'!B:B,summary!A:A,'16'!D:D)</f>
        <v>0</v>
      </c>
      <c r="W144" s="15">
        <f>SUMIF('17'!B:B,summary!A:A,'17'!D:D)</f>
        <v>9</v>
      </c>
      <c r="X144" s="15">
        <f>SUMIF('18'!B:B,summary!A:A,'18'!D:D)</f>
        <v>3</v>
      </c>
      <c r="Y144" s="15">
        <f>SUMIF('19'!B:B,summary!A:A,'19'!D:D)</f>
        <v>16</v>
      </c>
      <c r="Z144" s="15">
        <f>SUMIF('20'!B:B,summary!A:A,'20'!D:D)</f>
        <v>5</v>
      </c>
      <c r="AA144" s="15">
        <f>SUMIF('21'!B:B,summary!A:A,'21'!D:D)</f>
        <v>5</v>
      </c>
      <c r="AB144" s="15">
        <f>SUMIF('22'!B:B,summary!A:A,'22'!D:D)</f>
        <v>3</v>
      </c>
      <c r="AC144" s="15">
        <f>SUMIF('23'!B:B,summary!A:A,'23'!D:D)</f>
        <v>0</v>
      </c>
      <c r="AD144" s="15">
        <f>SUMIF('24'!B:B,summary!A:A,'24'!D:D)</f>
        <v>5</v>
      </c>
      <c r="AE144" s="15">
        <f>SUMIF('25'!B:B,summary!A:A,'25'!D:D)</f>
        <v>6</v>
      </c>
      <c r="AF144" s="15">
        <f>SUMIF('26'!B:B,summary!A:A,'26'!D:D)</f>
        <v>2</v>
      </c>
      <c r="AG144" s="15">
        <f>SUMIF('27'!B:B,summary!A:A,'27'!D:D)</f>
        <v>7</v>
      </c>
      <c r="AH144" s="15">
        <f>SUMIF('28'!B:B,summary!A:A,'28'!D:D)</f>
        <v>7</v>
      </c>
      <c r="AI144" s="15">
        <f>SUMIF('29'!B:B,summary!A:A,'29'!D:D)</f>
        <v>0</v>
      </c>
      <c r="AJ144" s="15">
        <f>SUMIF('30'!B:B,summary!A:A,'30'!D:D)</f>
        <v>0</v>
      </c>
      <c r="AK144" s="15">
        <f>SUMIF('31'!B:B,summary!A:A,'31'!D:D)</f>
        <v>0</v>
      </c>
      <c r="AL144" s="41" t="e">
        <f t="shared" si="27"/>
        <v>#REF!</v>
      </c>
      <c r="AM144" s="75"/>
      <c r="AN144" s="95">
        <f t="shared" si="25"/>
        <v>0</v>
      </c>
      <c r="AO144" s="74" t="e">
        <f t="shared" si="26"/>
        <v>#REF!</v>
      </c>
      <c r="AP144" s="100"/>
      <c r="AQ144" s="101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3"/>
      <c r="BW144" s="103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SUMIF('3'!B:B,summary!A:A,'3'!D:D)</f>
        <v>0</v>
      </c>
      <c r="H145" s="15">
        <f>SUMIF('2'!B:B,summary!A:A,'2'!D:D)</f>
        <v>0</v>
      </c>
      <c r="I145" s="15" t="e">
        <f>SUMIF(#REF!,summary!A:A,#REF!)</f>
        <v>#REF!</v>
      </c>
      <c r="J145" s="15">
        <f>SUMIF('4'!B:B,summary!A:A,'4'!D:D)</f>
        <v>0</v>
      </c>
      <c r="K145" s="15">
        <f>SUMIF('5'!B:B,summary!A:A,'5'!D:D)</f>
        <v>0</v>
      </c>
      <c r="L145" s="15">
        <f>SUMIF('6'!B:B,summary!A:A,'6'!D:D)</f>
        <v>0</v>
      </c>
      <c r="M145" s="15">
        <f>SUMIF('7'!B:B,summary!A:A,'7'!D:D)</f>
        <v>0</v>
      </c>
      <c r="N145" s="15">
        <f>SUMIF('8'!B:B,summary!A:A,'8'!D:D)</f>
        <v>0</v>
      </c>
      <c r="O145" s="15">
        <f>SUMIF('9'!B:B,summary!A:A,'9'!D:D)</f>
        <v>0</v>
      </c>
      <c r="P145" s="15">
        <f>SUMIF('10'!B:B,summary!A:A,'10'!D:D)</f>
        <v>0</v>
      </c>
      <c r="Q145" s="15">
        <f>SUMIF('11'!B:B,summary!A:A,'11'!D:D)</f>
        <v>0</v>
      </c>
      <c r="R145" s="15">
        <f>SUMIF('12'!B:B,summary!A:A,'12'!D:D)</f>
        <v>0</v>
      </c>
      <c r="S145" s="15">
        <f>SUMIF('13'!B:B,summary!A:A,'13'!D:D)</f>
        <v>0</v>
      </c>
      <c r="T145" s="15">
        <f>SUMIF('14'!B:B,summary!A:A,'14'!D:D)</f>
        <v>0</v>
      </c>
      <c r="U145" s="15">
        <f>SUMIF('15'!B:B,summary!A:A,'15'!D:D)</f>
        <v>0</v>
      </c>
      <c r="V145" s="15">
        <f>SUMIF('16'!B:B,summary!A:A,'16'!D:D)</f>
        <v>0</v>
      </c>
      <c r="W145" s="15">
        <f>SUMIF('17'!B:B,summary!A:A,'17'!D:D)</f>
        <v>0</v>
      </c>
      <c r="X145" s="15">
        <f>SUMIF('18'!B:B,summary!A:A,'18'!D:D)</f>
        <v>0</v>
      </c>
      <c r="Y145" s="15">
        <f>SUMIF('19'!B:B,summary!A:A,'19'!D:D)</f>
        <v>0</v>
      </c>
      <c r="Z145" s="15">
        <f>SUMIF('20'!B:B,summary!A:A,'20'!D:D)</f>
        <v>0</v>
      </c>
      <c r="AA145" s="15">
        <f>SUMIF('21'!B:B,summary!A:A,'21'!D:D)</f>
        <v>0</v>
      </c>
      <c r="AB145" s="15">
        <f>SUMIF('22'!B:B,summary!A:A,'22'!D:D)</f>
        <v>0</v>
      </c>
      <c r="AC145" s="15">
        <f>SUMIF('23'!B:B,summary!A:A,'23'!D:D)</f>
        <v>0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0</v>
      </c>
      <c r="AI145" s="15">
        <f>SUMIF('29'!B:B,summary!A:A,'29'!D:D)</f>
        <v>0</v>
      </c>
      <c r="AJ145" s="15">
        <f>SUMIF('30'!B:B,summary!A:A,'30'!D:D)</f>
        <v>0</v>
      </c>
      <c r="AK145" s="15">
        <f>SUMIF('31'!B:B,summary!A:A,'31'!D:D)</f>
        <v>0</v>
      </c>
      <c r="AL145" s="87" t="e">
        <f t="shared" si="27"/>
        <v>#REF!</v>
      </c>
      <c r="AM145" s="75"/>
      <c r="AN145" s="95">
        <f t="shared" si="25"/>
        <v>0</v>
      </c>
      <c r="AO145" s="74" t="e">
        <f t="shared" si="26"/>
        <v>#REF!</v>
      </c>
      <c r="AP145" s="100"/>
      <c r="AQ145" s="101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3"/>
      <c r="BW145" s="103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SUMIF('3'!B:B,summary!A:A,'3'!D:D)</f>
        <v>0</v>
      </c>
      <c r="H146" s="15">
        <f>SUMIF('2'!B:B,summary!A:A,'2'!D:D)</f>
        <v>0</v>
      </c>
      <c r="I146" s="15" t="e">
        <f>SUMIF(#REF!,summary!A:A,#REF!)</f>
        <v>#REF!</v>
      </c>
      <c r="J146" s="15">
        <f>SUMIF('4'!B:B,summary!A:A,'4'!D:D)</f>
        <v>1</v>
      </c>
      <c r="K146" s="15">
        <f>SUMIF('5'!B:B,summary!A:A,'5'!D:D)</f>
        <v>4</v>
      </c>
      <c r="L146" s="15">
        <f>SUMIF('6'!B:B,summary!A:A,'6'!D:D)</f>
        <v>1</v>
      </c>
      <c r="M146" s="15">
        <f>SUMIF('7'!B:B,summary!A:A,'7'!D:D)</f>
        <v>1</v>
      </c>
      <c r="N146" s="15">
        <f>SUMIF('8'!B:B,summary!A:A,'8'!D:D)</f>
        <v>1</v>
      </c>
      <c r="O146" s="15">
        <f>SUMIF('9'!B:B,summary!A:A,'9'!D:D)</f>
        <v>0</v>
      </c>
      <c r="P146" s="15">
        <f>SUMIF('10'!B:B,summary!A:A,'10'!D:D)</f>
        <v>0</v>
      </c>
      <c r="Q146" s="15">
        <f>SUMIF('11'!B:B,summary!A:A,'11'!D:D)</f>
        <v>4</v>
      </c>
      <c r="R146" s="15">
        <f>SUMIF('12'!B:B,summary!A:A,'12'!D:D)</f>
        <v>1</v>
      </c>
      <c r="S146" s="15">
        <f>SUMIF('13'!B:B,summary!A:A,'13'!D:D)</f>
        <v>1</v>
      </c>
      <c r="T146" s="15">
        <f>SUMIF('14'!B:B,summary!A:A,'14'!D:D)</f>
        <v>1</v>
      </c>
      <c r="U146" s="15">
        <f>SUMIF('15'!B:B,summary!A:A,'15'!D:D)</f>
        <v>2</v>
      </c>
      <c r="V146" s="15">
        <f>SUMIF('16'!B:B,summary!A:A,'16'!D:D)</f>
        <v>0</v>
      </c>
      <c r="W146" s="15">
        <f>SUMIF('17'!B:B,summary!A:A,'17'!D:D)</f>
        <v>0</v>
      </c>
      <c r="X146" s="15">
        <f>SUMIF('18'!B:B,summary!A:A,'18'!D:D)</f>
        <v>1</v>
      </c>
      <c r="Y146" s="15">
        <f>SUMIF('19'!B:B,summary!A:A,'19'!D:D)</f>
        <v>1</v>
      </c>
      <c r="Z146" s="15">
        <f>SUMIF('20'!B:B,summary!A:A,'20'!D:D)</f>
        <v>1</v>
      </c>
      <c r="AA146" s="15">
        <f>SUMIF('21'!B:B,summary!A:A,'21'!D:D)</f>
        <v>5</v>
      </c>
      <c r="AB146" s="15">
        <f>SUMIF('22'!B:B,summary!A:A,'22'!D:D)</f>
        <v>0</v>
      </c>
      <c r="AC146" s="15">
        <f>SUMIF('23'!B:B,summary!A:A,'23'!D:D)</f>
        <v>0</v>
      </c>
      <c r="AD146" s="15">
        <f>SUMIF('24'!B:B,summary!A:A,'24'!D:D)</f>
        <v>0</v>
      </c>
      <c r="AE146" s="15">
        <f>SUMIF('25'!B:B,summary!A:A,'25'!D:D)</f>
        <v>3</v>
      </c>
      <c r="AF146" s="15">
        <f>SUMIF('26'!B:B,summary!A:A,'26'!D:D)</f>
        <v>2</v>
      </c>
      <c r="AG146" s="15">
        <f>SUMIF('27'!B:B,summary!A:A,'27'!D:D)</f>
        <v>0</v>
      </c>
      <c r="AH146" s="15">
        <f>SUMIF('28'!B:B,summary!A:A,'28'!D:D)</f>
        <v>1</v>
      </c>
      <c r="AI146" s="15">
        <f>SUMIF('29'!B:B,summary!A:A,'29'!D:D)</f>
        <v>1</v>
      </c>
      <c r="AJ146" s="15">
        <f>SUMIF('30'!B:B,summary!A:A,'30'!D:D)</f>
        <v>0</v>
      </c>
      <c r="AK146" s="15">
        <f>SUMIF('31'!B:B,summary!A:A,'31'!D:D)</f>
        <v>0</v>
      </c>
      <c r="AL146" s="87" t="e">
        <f t="shared" si="27"/>
        <v>#REF!</v>
      </c>
      <c r="AM146" s="75"/>
      <c r="AN146" s="95">
        <f t="shared" si="25"/>
        <v>0</v>
      </c>
      <c r="AO146" s="74" t="e">
        <f t="shared" si="26"/>
        <v>#REF!</v>
      </c>
      <c r="AP146" s="100"/>
      <c r="AQ146" s="101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3"/>
      <c r="BW146" s="103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SUMIF('3'!B:B,summary!A:A,'3'!D:D)</f>
        <v>0</v>
      </c>
      <c r="H147" s="15">
        <f>SUMIF('2'!B:B,summary!A:A,'2'!D:D)</f>
        <v>0</v>
      </c>
      <c r="I147" s="15" t="e">
        <f>SUMIF(#REF!,summary!A:A,#REF!)</f>
        <v>#REF!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7" t="e">
        <f t="shared" si="27"/>
        <v>#REF!</v>
      </c>
      <c r="AM147" s="75"/>
      <c r="AN147" s="95">
        <f t="shared" si="25"/>
        <v>0</v>
      </c>
      <c r="AO147" s="74" t="e">
        <f t="shared" si="26"/>
        <v>#REF!</v>
      </c>
      <c r="AP147" s="100"/>
      <c r="AQ147" s="101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3"/>
      <c r="BW147" s="103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SUMIF('3'!B:B,summary!A:A,'3'!D:D)</f>
        <v>0</v>
      </c>
      <c r="H148" s="15">
        <f>SUMIF('2'!B:B,summary!A:A,'2'!D:D)</f>
        <v>0</v>
      </c>
      <c r="I148" s="15" t="e">
        <f>SUMIF(#REF!,summary!A:A,#REF!)</f>
        <v>#REF!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7" t="e">
        <f t="shared" si="27"/>
        <v>#REF!</v>
      </c>
      <c r="AM148" s="75"/>
      <c r="AN148" s="95">
        <f t="shared" si="25"/>
        <v>0</v>
      </c>
      <c r="AO148" s="74" t="e">
        <f t="shared" si="26"/>
        <v>#REF!</v>
      </c>
      <c r="AP148" s="100"/>
      <c r="AQ148" s="101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3"/>
      <c r="BW148" s="103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SUMIF('3'!B:B,summary!A:A,'3'!D:D)</f>
        <v>2</v>
      </c>
      <c r="H149" s="15">
        <f>SUMIF('2'!B:B,summary!A:A,'2'!D:D)</f>
        <v>0</v>
      </c>
      <c r="I149" s="15" t="e">
        <f>SUMIF(#REF!,summary!A:A,#REF!)</f>
        <v>#REF!</v>
      </c>
      <c r="J149" s="15">
        <f>SUMIF('4'!B:B,summary!A:A,'4'!D:D)</f>
        <v>0</v>
      </c>
      <c r="K149" s="15">
        <f>SUMIF('5'!B:B,summary!A:A,'5'!D:D)</f>
        <v>0</v>
      </c>
      <c r="L149" s="15">
        <f>SUMIF('6'!B:B,summary!A:A,'6'!D:D)</f>
        <v>0</v>
      </c>
      <c r="M149" s="15">
        <f>SUMIF('7'!B:B,summary!A:A,'7'!D:D)</f>
        <v>0</v>
      </c>
      <c r="N149" s="15">
        <f>SUMIF('8'!B:B,summary!A:A,'8'!D:D)</f>
        <v>1</v>
      </c>
      <c r="O149" s="15">
        <f>SUMIF('9'!B:B,summary!A:A,'9'!D:D)</f>
        <v>0</v>
      </c>
      <c r="P149" s="15">
        <f>SUMIF('10'!B:B,summary!A:A,'10'!D:D)</f>
        <v>2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0</v>
      </c>
      <c r="V149" s="15">
        <f>SUMIF('16'!B:B,summary!A:A,'16'!D:D)</f>
        <v>0</v>
      </c>
      <c r="W149" s="15">
        <f>SUMIF('17'!B:B,summary!A:A,'17'!D:D)</f>
        <v>3</v>
      </c>
      <c r="X149" s="15">
        <f>SUMIF('18'!B:B,summary!A:A,'18'!D:D)</f>
        <v>0</v>
      </c>
      <c r="Y149" s="15">
        <f>SUMIF('19'!B:B,summary!A:A,'19'!D:D)</f>
        <v>0</v>
      </c>
      <c r="Z149" s="15">
        <f>SUMIF('20'!B:B,summary!A:A,'20'!D:D)</f>
        <v>0</v>
      </c>
      <c r="AA149" s="15">
        <f>SUMIF('21'!B:B,summary!A:A,'21'!D:D)</f>
        <v>0</v>
      </c>
      <c r="AB149" s="15">
        <f>SUMIF('22'!B:B,summary!A:A,'22'!D:D)</f>
        <v>0</v>
      </c>
      <c r="AC149" s="15">
        <f>SUMIF('23'!B:B,summary!A:A,'23'!D:D)</f>
        <v>0</v>
      </c>
      <c r="AD149" s="15">
        <f>SUMIF('24'!B:B,summary!A:A,'24'!D:D)</f>
        <v>3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0</v>
      </c>
      <c r="AH149" s="15">
        <f>SUMIF('28'!B:B,summary!A:A,'28'!D:D)</f>
        <v>2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 t="e">
        <f t="shared" si="27"/>
        <v>#REF!</v>
      </c>
      <c r="AM149" s="75"/>
      <c r="AN149" s="95">
        <f t="shared" si="25"/>
        <v>0</v>
      </c>
      <c r="AO149" s="74" t="e">
        <f t="shared" si="26"/>
        <v>#REF!</v>
      </c>
      <c r="AP149" s="100"/>
      <c r="AQ149" s="101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3"/>
      <c r="BW149" s="103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SUMIF('3'!B:B,summary!A:A,'3'!D:D)</f>
        <v>14</v>
      </c>
      <c r="H150" s="15">
        <f>SUMIF('2'!B:B,summary!A:A,'2'!D:D)</f>
        <v>0</v>
      </c>
      <c r="I150" s="15" t="e">
        <f>SUMIF(#REF!,summary!A:A,#REF!)</f>
        <v>#REF!</v>
      </c>
      <c r="J150" s="15">
        <f>SUMIF('4'!B:B,summary!A:A,'4'!D:D)</f>
        <v>7</v>
      </c>
      <c r="K150" s="15">
        <f>SUMIF('5'!B:B,summary!A:A,'5'!D:D)</f>
        <v>5</v>
      </c>
      <c r="L150" s="15">
        <f>SUMIF('6'!B:B,summary!A:A,'6'!D:D)</f>
        <v>4</v>
      </c>
      <c r="M150" s="15">
        <f>SUMIF('7'!B:B,summary!A:A,'7'!D:D)</f>
        <v>9</v>
      </c>
      <c r="N150" s="15">
        <f>SUMIF('8'!B:B,summary!A:A,'8'!D:D)</f>
        <v>4</v>
      </c>
      <c r="O150" s="15">
        <f>SUMIF('9'!B:B,summary!A:A,'9'!D:D)</f>
        <v>0</v>
      </c>
      <c r="P150" s="15">
        <f>SUMIF('10'!B:B,summary!A:A,'10'!D:D)</f>
        <v>14</v>
      </c>
      <c r="Q150" s="15">
        <f>SUMIF('11'!B:B,summary!A:A,'11'!D:D)</f>
        <v>5</v>
      </c>
      <c r="R150" s="15">
        <f>SUMIF('12'!B:B,summary!A:A,'12'!D:D)</f>
        <v>9</v>
      </c>
      <c r="S150" s="15">
        <f>SUMIF('13'!B:B,summary!A:A,'13'!D:D)</f>
        <v>6</v>
      </c>
      <c r="T150" s="15">
        <f>SUMIF('14'!B:B,summary!A:A,'14'!D:D)</f>
        <v>10</v>
      </c>
      <c r="U150" s="15">
        <f>SUMIF('15'!B:B,summary!A:A,'15'!D:D)</f>
        <v>4</v>
      </c>
      <c r="V150" s="15">
        <f>SUMIF('16'!B:B,summary!A:A,'16'!D:D)</f>
        <v>0</v>
      </c>
      <c r="W150" s="15">
        <f>SUMIF('17'!B:B,summary!A:A,'17'!D:D)</f>
        <v>12</v>
      </c>
      <c r="X150" s="15">
        <f>SUMIF('18'!B:B,summary!A:A,'18'!D:D)</f>
        <v>6</v>
      </c>
      <c r="Y150" s="15">
        <f>SUMIF('19'!B:B,summary!A:A,'19'!D:D)</f>
        <v>4</v>
      </c>
      <c r="Z150" s="15">
        <f>SUMIF('20'!B:B,summary!A:A,'20'!D:D)</f>
        <v>7</v>
      </c>
      <c r="AA150" s="15">
        <f>SUMIF('21'!B:B,summary!A:A,'21'!D:D)</f>
        <v>7</v>
      </c>
      <c r="AB150" s="15">
        <f>SUMIF('22'!B:B,summary!A:A,'22'!D:D)</f>
        <v>5</v>
      </c>
      <c r="AC150" s="15">
        <f>SUMIF('23'!B:B,summary!A:A,'23'!D:D)</f>
        <v>0</v>
      </c>
      <c r="AD150" s="15">
        <f>SUMIF('24'!B:B,summary!A:A,'24'!D:D)</f>
        <v>9</v>
      </c>
      <c r="AE150" s="15">
        <f>SUMIF('25'!B:B,summary!A:A,'25'!D:D)</f>
        <v>7</v>
      </c>
      <c r="AF150" s="15">
        <f>SUMIF('26'!B:B,summary!A:A,'26'!D:D)</f>
        <v>6</v>
      </c>
      <c r="AG150" s="15">
        <f>SUMIF('27'!B:B,summary!A:A,'27'!D:D)</f>
        <v>12</v>
      </c>
      <c r="AH150" s="15">
        <f>SUMIF('28'!B:B,summary!A:A,'28'!D:D)</f>
        <v>10</v>
      </c>
      <c r="AI150" s="15">
        <f>SUMIF('29'!B:B,summary!A:A,'29'!D:D)</f>
        <v>5</v>
      </c>
      <c r="AJ150" s="15">
        <f>SUMIF('30'!B:B,summary!A:A,'30'!D:D)</f>
        <v>0</v>
      </c>
      <c r="AK150" s="15">
        <f>SUMIF('31'!B:B,summary!A:A,'31'!D:D)</f>
        <v>0</v>
      </c>
      <c r="AL150" s="41" t="e">
        <f t="shared" si="27"/>
        <v>#REF!</v>
      </c>
      <c r="AM150" s="75"/>
      <c r="AN150" s="95">
        <f t="shared" si="25"/>
        <v>0</v>
      </c>
      <c r="AO150" s="74" t="e">
        <f t="shared" si="26"/>
        <v>#REF!</v>
      </c>
      <c r="AP150" s="100"/>
      <c r="AQ150" s="101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3"/>
      <c r="BW150" s="103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SUMIF('3'!B:B,summary!A:A,'3'!D:D)</f>
        <v>0</v>
      </c>
      <c r="H151" s="15">
        <f>SUMIF('2'!B:B,summary!A:A,'2'!D:D)</f>
        <v>0</v>
      </c>
      <c r="I151" s="15" t="e">
        <f>SUMIF(#REF!,summary!A:A,#REF!)</f>
        <v>#REF!</v>
      </c>
      <c r="J151" s="15">
        <f>SUMIF('4'!B:B,summary!A:A,'4'!D:D)</f>
        <v>1</v>
      </c>
      <c r="K151" s="15">
        <f>SUMIF('5'!B:B,summary!A:A,'5'!D:D)</f>
        <v>1</v>
      </c>
      <c r="L151" s="15">
        <f>SUMIF('6'!B:B,summary!A:A,'6'!D:D)</f>
        <v>1</v>
      </c>
      <c r="M151" s="15">
        <f>SUMIF('7'!B:B,summary!A:A,'7'!D:D)</f>
        <v>1</v>
      </c>
      <c r="N151" s="15">
        <f>SUMIF('8'!B:B,summary!A:A,'8'!D:D)</f>
        <v>1</v>
      </c>
      <c r="O151" s="15">
        <f>SUMIF('9'!B:B,summary!A:A,'9'!D:D)</f>
        <v>0</v>
      </c>
      <c r="P151" s="15">
        <f>SUMIF('10'!B:B,summary!A:A,'10'!D:D)</f>
        <v>0</v>
      </c>
      <c r="Q151" s="15">
        <f>SUMIF('11'!B:B,summary!A:A,'11'!D:D)</f>
        <v>3</v>
      </c>
      <c r="R151" s="15">
        <f>SUMIF('12'!B:B,summary!A:A,'12'!D:D)</f>
        <v>1</v>
      </c>
      <c r="S151" s="15">
        <f>SUMIF('13'!B:B,summary!A:A,'13'!D:D)</f>
        <v>1</v>
      </c>
      <c r="T151" s="15">
        <f>SUMIF('14'!B:B,summary!A:A,'14'!D:D)</f>
        <v>1</v>
      </c>
      <c r="U151" s="15">
        <f>SUMIF('15'!B:B,summary!A:A,'15'!D:D)</f>
        <v>0</v>
      </c>
      <c r="V151" s="15">
        <f>SUMIF('16'!B:B,summary!A:A,'16'!D:D)</f>
        <v>0</v>
      </c>
      <c r="W151" s="15">
        <f>SUMIF('17'!B:B,summary!A:A,'17'!D:D)</f>
        <v>0</v>
      </c>
      <c r="X151" s="15">
        <f>SUMIF('18'!B:B,summary!A:A,'18'!D:D)</f>
        <v>0</v>
      </c>
      <c r="Y151" s="15">
        <f>SUMIF('19'!B:B,summary!A:A,'19'!D:D)</f>
        <v>0</v>
      </c>
      <c r="Z151" s="15">
        <f>SUMIF('20'!B:B,summary!A:A,'20'!D:D)</f>
        <v>0</v>
      </c>
      <c r="AA151" s="15">
        <f>SUMIF('21'!B:B,summary!A:A,'21'!D:D)</f>
        <v>0</v>
      </c>
      <c r="AB151" s="15">
        <f>SUMIF('22'!B:B,summary!A:A,'22'!D:D)</f>
        <v>0</v>
      </c>
      <c r="AC151" s="15">
        <f>SUMIF('23'!B:B,summary!A:A,'23'!D:D)</f>
        <v>0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0</v>
      </c>
      <c r="AG151" s="15">
        <f>SUMIF('27'!B:B,summary!A:A,'27'!D:D)</f>
        <v>0</v>
      </c>
      <c r="AH151" s="15">
        <f>SUMIF('28'!B:B,summary!A:A,'28'!D:D)</f>
        <v>0</v>
      </c>
      <c r="AI151" s="15">
        <f>SUMIF('29'!B:B,summary!A:A,'29'!D:D)</f>
        <v>0</v>
      </c>
      <c r="AJ151" s="15">
        <f>SUMIF('30'!B:B,summary!A:A,'30'!D:D)</f>
        <v>0</v>
      </c>
      <c r="AK151" s="15">
        <f>SUMIF('31'!B:B,summary!A:A,'31'!D:D)</f>
        <v>0</v>
      </c>
      <c r="AL151" s="87" t="e">
        <f t="shared" si="27"/>
        <v>#REF!</v>
      </c>
      <c r="AM151" s="75"/>
      <c r="AN151" s="95">
        <f t="shared" si="25"/>
        <v>0</v>
      </c>
      <c r="AO151" s="74" t="e">
        <f t="shared" si="26"/>
        <v>#REF!</v>
      </c>
      <c r="AP151" s="100"/>
      <c r="AQ151" s="101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3"/>
      <c r="BW151" s="103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SUMIF('3'!B:B,summary!A:A,'3'!D:D)</f>
        <v>0</v>
      </c>
      <c r="H152" s="15">
        <f>SUMIF('2'!B:B,summary!A:A,'2'!D:D)</f>
        <v>0</v>
      </c>
      <c r="I152" s="15" t="e">
        <f>SUMIF(#REF!,summary!A:A,#REF!)</f>
        <v>#REF!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1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1</v>
      </c>
      <c r="Y152" s="15">
        <f>SUMIF('19'!B:B,summary!A:A,'19'!D:D)</f>
        <v>1</v>
      </c>
      <c r="Z152" s="15">
        <f>SUMIF('20'!B:B,summary!A:A,'20'!D:D)</f>
        <v>1</v>
      </c>
      <c r="AA152" s="15">
        <f>SUMIF('21'!B:B,summary!A:A,'21'!D:D)</f>
        <v>2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1</v>
      </c>
      <c r="AF152" s="15">
        <f>SUMIF('26'!B:B,summary!A:A,'26'!D:D)</f>
        <v>1</v>
      </c>
      <c r="AG152" s="15">
        <f>SUMIF('27'!B:B,summary!A:A,'27'!D:D)</f>
        <v>0</v>
      </c>
      <c r="AH152" s="15">
        <f>SUMIF('28'!B:B,summary!A:A,'28'!D:D)</f>
        <v>1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7" t="e">
        <f t="shared" si="27"/>
        <v>#REF!</v>
      </c>
      <c r="AM152" s="75"/>
      <c r="AN152" s="95">
        <f t="shared" si="25"/>
        <v>0</v>
      </c>
      <c r="AO152" s="74" t="e">
        <f t="shared" si="26"/>
        <v>#REF!</v>
      </c>
      <c r="AP152" s="100"/>
      <c r="AQ152" s="101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3"/>
      <c r="BW152" s="103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SUMIF('3'!B:B,summary!A:A,'3'!D:D)</f>
        <v>1</v>
      </c>
      <c r="H153" s="15">
        <f>SUMIF('2'!B:B,summary!A:A,'2'!D:D)</f>
        <v>0</v>
      </c>
      <c r="I153" s="15" t="e">
        <f>SUMIF(#REF!,summary!A:A,#REF!)</f>
        <v>#REF!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0</v>
      </c>
      <c r="M153" s="15">
        <f>SUMIF('7'!B:B,summary!A:A,'7'!D:D)</f>
        <v>0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1</v>
      </c>
      <c r="Q153" s="15">
        <f>SUMIF('11'!B:B,summary!A:A,'11'!D:D)</f>
        <v>0</v>
      </c>
      <c r="R153" s="15">
        <f>SUMIF('12'!B:B,summary!A:A,'12'!D:D)</f>
        <v>0</v>
      </c>
      <c r="S153" s="15">
        <f>SUMIF('13'!B:B,summary!A:A,'13'!D:D)</f>
        <v>0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1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0</v>
      </c>
      <c r="AA153" s="15">
        <f>SUMIF('21'!B:B,summary!A:A,'21'!D:D)</f>
        <v>0</v>
      </c>
      <c r="AB153" s="15">
        <f>SUMIF('22'!B:B,summary!A:A,'22'!D:D)</f>
        <v>0</v>
      </c>
      <c r="AC153" s="15">
        <f>SUMIF('23'!B:B,summary!A:A,'23'!D:D)</f>
        <v>0</v>
      </c>
      <c r="AD153" s="15">
        <f>SUMIF('24'!B:B,summary!A:A,'24'!D:D)</f>
        <v>1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1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7" t="e">
        <f t="shared" si="27"/>
        <v>#REF!</v>
      </c>
      <c r="AM153" s="75"/>
      <c r="AN153" s="95">
        <f t="shared" si="25"/>
        <v>0</v>
      </c>
      <c r="AO153" s="74" t="e">
        <f t="shared" si="26"/>
        <v>#REF!</v>
      </c>
      <c r="AP153" s="100"/>
      <c r="AQ153" s="101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3"/>
      <c r="BW153" s="103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SUMIF('3'!B:B,summary!A:A,'3'!D:D)</f>
        <v>3</v>
      </c>
      <c r="H154" s="15">
        <f>SUMIF('2'!B:B,summary!A:A,'2'!D:D)</f>
        <v>0</v>
      </c>
      <c r="I154" s="15" t="e">
        <f>SUMIF(#REF!,summary!A:A,#REF!)</f>
        <v>#REF!</v>
      </c>
      <c r="J154" s="15">
        <f>SUMIF('4'!B:B,summary!A:A,'4'!D:D)</f>
        <v>1</v>
      </c>
      <c r="K154" s="15">
        <f>SUMIF('5'!B:B,summary!A:A,'5'!D:D)</f>
        <v>0</v>
      </c>
      <c r="L154" s="15">
        <f>SUMIF('6'!B:B,summary!A:A,'6'!D:D)</f>
        <v>1</v>
      </c>
      <c r="M154" s="15">
        <f>SUMIF('7'!B:B,summary!A:A,'7'!D:D)</f>
        <v>1</v>
      </c>
      <c r="N154" s="15">
        <f>SUMIF('8'!B:B,summary!A:A,'8'!D:D)</f>
        <v>1</v>
      </c>
      <c r="O154" s="15">
        <f>SUMIF('9'!B:B,summary!A:A,'9'!D:D)</f>
        <v>0</v>
      </c>
      <c r="P154" s="15">
        <f>SUMIF('10'!B:B,summary!A:A,'10'!D:D)</f>
        <v>3</v>
      </c>
      <c r="Q154" s="15">
        <f>SUMIF('11'!B:B,summary!A:A,'11'!D:D)</f>
        <v>0</v>
      </c>
      <c r="R154" s="15">
        <f>SUMIF('12'!B:B,summary!A:A,'12'!D:D)</f>
        <v>2</v>
      </c>
      <c r="S154" s="15">
        <f>SUMIF('13'!B:B,summary!A:A,'13'!D:D)</f>
        <v>2</v>
      </c>
      <c r="T154" s="15">
        <f>SUMIF('14'!B:B,summary!A:A,'14'!D:D)</f>
        <v>1</v>
      </c>
      <c r="U154" s="15">
        <f>SUMIF('15'!B:B,summary!A:A,'15'!D:D)</f>
        <v>2</v>
      </c>
      <c r="V154" s="15">
        <f>SUMIF('16'!B:B,summary!A:A,'16'!D:D)</f>
        <v>0</v>
      </c>
      <c r="W154" s="15">
        <f>SUMIF('17'!B:B,summary!A:A,'17'!D:D)</f>
        <v>2</v>
      </c>
      <c r="X154" s="15">
        <f>SUMIF('18'!B:B,summary!A:A,'18'!D:D)</f>
        <v>1</v>
      </c>
      <c r="Y154" s="15">
        <f>SUMIF('19'!B:B,summary!A:A,'19'!D:D)</f>
        <v>3</v>
      </c>
      <c r="Z154" s="15">
        <f>SUMIF('20'!B:B,summary!A:A,'20'!D:D)</f>
        <v>1</v>
      </c>
      <c r="AA154" s="15">
        <f>SUMIF('21'!B:B,summary!A:A,'21'!D:D)</f>
        <v>1</v>
      </c>
      <c r="AB154" s="15">
        <f>SUMIF('22'!B:B,summary!A:A,'22'!D:D)</f>
        <v>1</v>
      </c>
      <c r="AC154" s="15">
        <f>SUMIF('23'!B:B,summary!A:A,'23'!D:D)</f>
        <v>0</v>
      </c>
      <c r="AD154" s="15">
        <f>SUMIF('24'!B:B,summary!A:A,'24'!D:D)</f>
        <v>2</v>
      </c>
      <c r="AE154" s="15">
        <f>SUMIF('25'!B:B,summary!A:A,'25'!D:D)</f>
        <v>0</v>
      </c>
      <c r="AF154" s="15">
        <f>SUMIF('26'!B:B,summary!A:A,'26'!D:D)</f>
        <v>0</v>
      </c>
      <c r="AG154" s="15">
        <f>SUMIF('27'!B:B,summary!A:A,'27'!D:D)</f>
        <v>4</v>
      </c>
      <c r="AH154" s="15">
        <f>SUMIF('28'!B:B,summary!A:A,'28'!D:D)</f>
        <v>2</v>
      </c>
      <c r="AI154" s="15">
        <f>SUMIF('29'!B:B,summary!A:A,'29'!D:D)</f>
        <v>0</v>
      </c>
      <c r="AJ154" s="15">
        <f>SUMIF('30'!B:B,summary!A:A,'30'!D:D)</f>
        <v>0</v>
      </c>
      <c r="AK154" s="15">
        <f>SUMIF('31'!B:B,summary!A:A,'31'!D:D)</f>
        <v>0</v>
      </c>
      <c r="AL154" s="41" t="e">
        <f t="shared" si="27"/>
        <v>#REF!</v>
      </c>
      <c r="AM154" s="75"/>
      <c r="AN154" s="95">
        <f t="shared" si="25"/>
        <v>0</v>
      </c>
      <c r="AO154" s="74" t="e">
        <f t="shared" si="26"/>
        <v>#REF!</v>
      </c>
      <c r="AP154" s="100"/>
      <c r="AQ154" s="101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3"/>
      <c r="BW154" s="103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SUMIF('3'!B:B,summary!A:A,'3'!D:D)</f>
        <v>0</v>
      </c>
      <c r="H155" s="15">
        <f>SUMIF('2'!B:B,summary!A:A,'2'!D:D)</f>
        <v>0</v>
      </c>
      <c r="I155" s="15" t="e">
        <f>SUMIF(#REF!,summary!A:A,#REF!)</f>
        <v>#REF!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1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7" t="e">
        <f t="shared" si="27"/>
        <v>#REF!</v>
      </c>
      <c r="AM155" s="75"/>
      <c r="AN155" s="95">
        <f t="shared" si="25"/>
        <v>0</v>
      </c>
      <c r="AO155" s="74" t="e">
        <f t="shared" si="26"/>
        <v>#REF!</v>
      </c>
      <c r="AP155" s="100"/>
      <c r="AQ155" s="101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3"/>
      <c r="BW155" s="103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SUMIF('3'!B:B,summary!A:A,'3'!D:D)</f>
        <v>0</v>
      </c>
      <c r="H156" s="15">
        <f>SUMIF('2'!B:B,summary!A:A,'2'!D:D)</f>
        <v>0</v>
      </c>
      <c r="I156" s="15" t="e">
        <f>SUMIF(#REF!,summary!A:A,#REF!)</f>
        <v>#REF!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7" t="e">
        <f t="shared" si="27"/>
        <v>#REF!</v>
      </c>
      <c r="AM156" s="75"/>
      <c r="AN156" s="95">
        <f t="shared" si="25"/>
        <v>0</v>
      </c>
      <c r="AO156" s="74" t="e">
        <f t="shared" si="26"/>
        <v>#REF!</v>
      </c>
      <c r="AP156" s="100"/>
      <c r="AQ156" s="101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3"/>
      <c r="BW156" s="103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SUMIF('3'!B:B,summary!A:A,'3'!D:D)</f>
        <v>4</v>
      </c>
      <c r="H157" s="15">
        <f>SUMIF('2'!B:B,summary!A:A,'2'!D:D)</f>
        <v>0</v>
      </c>
      <c r="I157" s="15" t="e">
        <f>SUMIF(#REF!,summary!A:A,#REF!)</f>
        <v>#REF!</v>
      </c>
      <c r="J157" s="15">
        <f>SUMIF('4'!B:B,summary!A:A,'4'!D:D)</f>
        <v>2</v>
      </c>
      <c r="K157" s="15">
        <f>SUMIF('5'!B:B,summary!A:A,'5'!D:D)</f>
        <v>1</v>
      </c>
      <c r="L157" s="15">
        <f>SUMIF('6'!B:B,summary!A:A,'6'!D:D)</f>
        <v>1</v>
      </c>
      <c r="M157" s="15">
        <f>SUMIF('7'!B:B,summary!A:A,'7'!D:D)</f>
        <v>3</v>
      </c>
      <c r="N157" s="15">
        <f>SUMIF('8'!B:B,summary!A:A,'8'!D:D)</f>
        <v>2</v>
      </c>
      <c r="O157" s="15">
        <f>SUMIF('9'!B:B,summary!A:A,'9'!D:D)</f>
        <v>0</v>
      </c>
      <c r="P157" s="15">
        <f>SUMIF('10'!B:B,summary!A:A,'10'!D:D)</f>
        <v>2</v>
      </c>
      <c r="Q157" s="15">
        <f>SUMIF('11'!B:B,summary!A:A,'11'!D:D)</f>
        <v>0</v>
      </c>
      <c r="R157" s="15">
        <f>SUMIF('12'!B:B,summary!A:A,'12'!D:D)</f>
        <v>2</v>
      </c>
      <c r="S157" s="15">
        <f>SUMIF('13'!B:B,summary!A:A,'13'!D:D)</f>
        <v>4</v>
      </c>
      <c r="T157" s="15">
        <f>SUMIF('14'!B:B,summary!A:A,'14'!D:D)</f>
        <v>0</v>
      </c>
      <c r="U157" s="15">
        <f>SUMIF('15'!B:B,summary!A:A,'15'!D:D)</f>
        <v>1</v>
      </c>
      <c r="V157" s="15">
        <f>SUMIF('16'!B:B,summary!A:A,'16'!D:D)</f>
        <v>0</v>
      </c>
      <c r="W157" s="15">
        <f>SUMIF('17'!B:B,summary!A:A,'17'!D:D)</f>
        <v>1</v>
      </c>
      <c r="X157" s="15">
        <f>SUMIF('18'!B:B,summary!A:A,'18'!D:D)</f>
        <v>0</v>
      </c>
      <c r="Y157" s="15">
        <f>SUMIF('19'!B:B,summary!A:A,'19'!D:D)</f>
        <v>3</v>
      </c>
      <c r="Z157" s="15">
        <f>SUMIF('20'!B:B,summary!A:A,'20'!D:D)</f>
        <v>2</v>
      </c>
      <c r="AA157" s="15">
        <f>SUMIF('21'!B:B,summary!A:A,'21'!D:D)</f>
        <v>1</v>
      </c>
      <c r="AB157" s="15">
        <f>SUMIF('22'!B:B,summary!A:A,'22'!D:D)</f>
        <v>1</v>
      </c>
      <c r="AC157" s="15">
        <f>SUMIF('23'!B:B,summary!A:A,'23'!D:D)</f>
        <v>0</v>
      </c>
      <c r="AD157" s="15">
        <f>SUMIF('24'!B:B,summary!A:A,'24'!D:D)</f>
        <v>1</v>
      </c>
      <c r="AE157" s="15">
        <f>SUMIF('25'!B:B,summary!A:A,'25'!D:D)</f>
        <v>2</v>
      </c>
      <c r="AF157" s="15">
        <f>SUMIF('26'!B:B,summary!A:A,'26'!D:D)</f>
        <v>3</v>
      </c>
      <c r="AG157" s="15">
        <f>SUMIF('27'!B:B,summary!A:A,'27'!D:D)</f>
        <v>3</v>
      </c>
      <c r="AH157" s="15">
        <f>SUMIF('28'!B:B,summary!A:A,'28'!D:D)</f>
        <v>4</v>
      </c>
      <c r="AI157" s="15">
        <f>SUMIF('29'!B:B,summary!A:A,'29'!D:D)</f>
        <v>0</v>
      </c>
      <c r="AJ157" s="15">
        <f>SUMIF('30'!B:B,summary!A:A,'30'!D:D)</f>
        <v>0</v>
      </c>
      <c r="AK157" s="15">
        <f>SUMIF('31'!B:B,summary!A:A,'31'!D:D)</f>
        <v>0</v>
      </c>
      <c r="AL157" s="87" t="e">
        <f t="shared" si="27"/>
        <v>#REF!</v>
      </c>
      <c r="AM157" s="75"/>
      <c r="AN157" s="95">
        <f t="shared" si="25"/>
        <v>0</v>
      </c>
      <c r="AO157" s="74" t="e">
        <f t="shared" si="26"/>
        <v>#REF!</v>
      </c>
      <c r="AP157" s="100"/>
      <c r="AQ157" s="101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3"/>
      <c r="BW157" s="103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SUMIF('3'!B:B,summary!A:A,'3'!D:D)</f>
        <v>0</v>
      </c>
      <c r="H158" s="15">
        <f>SUMIF('2'!B:B,summary!A:A,'2'!D:D)</f>
        <v>0</v>
      </c>
      <c r="I158" s="15" t="e">
        <f>SUMIF(#REF!,summary!A:A,#REF!)</f>
        <v>#REF!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1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1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7" t="e">
        <f t="shared" si="27"/>
        <v>#REF!</v>
      </c>
      <c r="AM158" s="75"/>
      <c r="AN158" s="95">
        <f t="shared" si="25"/>
        <v>0</v>
      </c>
      <c r="AO158" s="74" t="e">
        <f t="shared" si="26"/>
        <v>#REF!</v>
      </c>
      <c r="AP158" s="100"/>
      <c r="AQ158" s="101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3"/>
      <c r="BW158" s="103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SUMIF('3'!B:B,summary!A:A,'3'!D:D)</f>
        <v>11</v>
      </c>
      <c r="H159" s="15">
        <f>SUMIF('2'!B:B,summary!A:A,'2'!D:D)</f>
        <v>0</v>
      </c>
      <c r="I159" s="15" t="e">
        <f>SUMIF(#REF!,summary!A:A,#REF!)</f>
        <v>#REF!</v>
      </c>
      <c r="J159" s="15">
        <f>SUMIF('4'!B:B,summary!A:A,'4'!D:D)</f>
        <v>7</v>
      </c>
      <c r="K159" s="15">
        <f>SUMIF('5'!B:B,summary!A:A,'5'!D:D)</f>
        <v>3</v>
      </c>
      <c r="L159" s="15">
        <f>SUMIF('6'!B:B,summary!A:A,'6'!D:D)</f>
        <v>5</v>
      </c>
      <c r="M159" s="15">
        <f>SUMIF('7'!B:B,summary!A:A,'7'!D:D)</f>
        <v>2</v>
      </c>
      <c r="N159" s="15">
        <f>SUMIF('8'!B:B,summary!A:A,'8'!D:D)</f>
        <v>1</v>
      </c>
      <c r="O159" s="15">
        <f>SUMIF('9'!B:B,summary!A:A,'9'!D:D)</f>
        <v>0</v>
      </c>
      <c r="P159" s="15">
        <f>SUMIF('10'!B:B,summary!A:A,'10'!D:D)</f>
        <v>10</v>
      </c>
      <c r="Q159" s="15">
        <f>SUMIF('11'!B:B,summary!A:A,'11'!D:D)</f>
        <v>7</v>
      </c>
      <c r="R159" s="15">
        <f>SUMIF('12'!B:B,summary!A:A,'12'!D:D)</f>
        <v>9</v>
      </c>
      <c r="S159" s="15">
        <f>SUMIF('13'!B:B,summary!A:A,'13'!D:D)</f>
        <v>6</v>
      </c>
      <c r="T159" s="15">
        <f>SUMIF('14'!B:B,summary!A:A,'14'!D:D)</f>
        <v>4</v>
      </c>
      <c r="U159" s="15">
        <f>SUMIF('15'!B:B,summary!A:A,'15'!D:D)</f>
        <v>2</v>
      </c>
      <c r="V159" s="15">
        <f>SUMIF('16'!B:B,summary!A:A,'16'!D:D)</f>
        <v>0</v>
      </c>
      <c r="W159" s="15">
        <f>SUMIF('17'!B:B,summary!A:A,'17'!D:D)</f>
        <v>9</v>
      </c>
      <c r="X159" s="15">
        <f>SUMIF('18'!B:B,summary!A:A,'18'!D:D)</f>
        <v>8</v>
      </c>
      <c r="Y159" s="15">
        <f>SUMIF('19'!B:B,summary!A:A,'19'!D:D)</f>
        <v>8</v>
      </c>
      <c r="Z159" s="15">
        <f>SUMIF('20'!B:B,summary!A:A,'20'!D:D)</f>
        <v>5</v>
      </c>
      <c r="AA159" s="15">
        <f>SUMIF('21'!B:B,summary!A:A,'21'!D:D)</f>
        <v>5</v>
      </c>
      <c r="AB159" s="15">
        <f>SUMIF('22'!B:B,summary!A:A,'22'!D:D)</f>
        <v>1</v>
      </c>
      <c r="AC159" s="15">
        <f>SUMIF('23'!B:B,summary!A:A,'23'!D:D)</f>
        <v>0</v>
      </c>
      <c r="AD159" s="15">
        <f>SUMIF('24'!B:B,summary!A:A,'24'!D:D)</f>
        <v>5</v>
      </c>
      <c r="AE159" s="15">
        <f>SUMIF('25'!B:B,summary!A:A,'25'!D:D)</f>
        <v>10</v>
      </c>
      <c r="AF159" s="15">
        <f>SUMIF('26'!B:B,summary!A:A,'26'!D:D)</f>
        <v>1</v>
      </c>
      <c r="AG159" s="15">
        <f>SUMIF('27'!B:B,summary!A:A,'27'!D:D)</f>
        <v>8</v>
      </c>
      <c r="AH159" s="15">
        <f>SUMIF('28'!B:B,summary!A:A,'28'!D:D)</f>
        <v>9</v>
      </c>
      <c r="AI159" s="15">
        <f>SUMIF('29'!B:B,summary!A:A,'29'!D:D)</f>
        <v>4</v>
      </c>
      <c r="AJ159" s="15">
        <f>SUMIF('30'!B:B,summary!A:A,'30'!D:D)</f>
        <v>0</v>
      </c>
      <c r="AK159" s="15">
        <f>SUMIF('31'!B:B,summary!A:A,'31'!D:D)</f>
        <v>0</v>
      </c>
      <c r="AL159" s="41" t="e">
        <f t="shared" si="27"/>
        <v>#REF!</v>
      </c>
      <c r="AM159" s="75"/>
      <c r="AN159" s="95">
        <f t="shared" si="25"/>
        <v>0</v>
      </c>
      <c r="AO159" s="74" t="e">
        <f t="shared" si="26"/>
        <v>#REF!</v>
      </c>
      <c r="AP159" s="100"/>
      <c r="AQ159" s="101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3"/>
      <c r="BW159" s="103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SUMIF('3'!B:B,summary!A:A,'3'!D:D)</f>
        <v>0</v>
      </c>
      <c r="H160" s="15">
        <f>SUMIF('2'!B:B,summary!A:A,'2'!D:D)</f>
        <v>0</v>
      </c>
      <c r="I160" s="15" t="e">
        <f>SUMIF(#REF!,summary!A:A,#REF!)</f>
        <v>#REF!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4</v>
      </c>
      <c r="N160" s="15">
        <f>SUMIF('8'!B:B,summary!A:A,'8'!D:D)</f>
        <v>0</v>
      </c>
      <c r="O160" s="15">
        <f>SUMIF('9'!B:B,summary!A:A,'9'!D:D)</f>
        <v>0</v>
      </c>
      <c r="P160" s="15">
        <f>SUMIF('10'!B:B,summary!A:A,'10'!D:D)</f>
        <v>0</v>
      </c>
      <c r="Q160" s="15">
        <f>SUMIF('11'!B:B,summary!A:A,'11'!D:D)</f>
        <v>0</v>
      </c>
      <c r="R160" s="15">
        <f>SUMIF('12'!B:B,summary!A:A,'12'!D:D)</f>
        <v>0</v>
      </c>
      <c r="S160" s="15">
        <f>SUMIF('13'!B:B,summary!A:A,'13'!D:D)</f>
        <v>0</v>
      </c>
      <c r="T160" s="15">
        <f>SUMIF('14'!B:B,summary!A:A,'14'!D:D)</f>
        <v>2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1</v>
      </c>
      <c r="X160" s="15">
        <f>SUMIF('18'!B:B,summary!A:A,'18'!D:D)</f>
        <v>0</v>
      </c>
      <c r="Y160" s="15">
        <f>SUMIF('19'!B:B,summary!A:A,'19'!D:D)</f>
        <v>0</v>
      </c>
      <c r="Z160" s="15">
        <f>SUMIF('20'!B:B,summary!A:A,'20'!D:D)</f>
        <v>3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0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3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0</v>
      </c>
      <c r="AL160" s="87" t="e">
        <f t="shared" si="27"/>
        <v>#REF!</v>
      </c>
      <c r="AM160" s="75"/>
      <c r="AN160" s="95">
        <f t="shared" si="25"/>
        <v>0</v>
      </c>
      <c r="AO160" s="74" t="e">
        <f t="shared" si="26"/>
        <v>#REF!</v>
      </c>
      <c r="AP160" s="100"/>
      <c r="AQ160" s="101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3"/>
      <c r="BW160" s="103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SUMIF('3'!B:B,summary!A:A,'3'!D:D)</f>
        <v>0</v>
      </c>
      <c r="H161" s="15">
        <f>SUMIF('2'!B:B,summary!A:A,'2'!D:D)</f>
        <v>0</v>
      </c>
      <c r="I161" s="15" t="e">
        <f>SUMIF(#REF!,summary!A:A,#REF!)</f>
        <v>#REF!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7" t="e">
        <f t="shared" si="27"/>
        <v>#REF!</v>
      </c>
      <c r="AM161" s="75"/>
      <c r="AN161" s="95">
        <f t="shared" si="25"/>
        <v>0</v>
      </c>
      <c r="AO161" s="74" t="e">
        <f t="shared" si="26"/>
        <v>#REF!</v>
      </c>
      <c r="AP161" s="100"/>
      <c r="AQ161" s="101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3"/>
      <c r="BW161" s="103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SUMIF('3'!B:B,summary!A:A,'3'!D:D)</f>
        <v>2</v>
      </c>
      <c r="H162" s="15">
        <f>SUMIF('2'!B:B,summary!A:A,'2'!D:D)</f>
        <v>0</v>
      </c>
      <c r="I162" s="15" t="e">
        <f>SUMIF(#REF!,summary!A:A,#REF!)</f>
        <v>#REF!</v>
      </c>
      <c r="J162" s="15">
        <f>SUMIF('4'!B:B,summary!A:A,'4'!D:D)</f>
        <v>1</v>
      </c>
      <c r="K162" s="15">
        <f>SUMIF('5'!B:B,summary!A:A,'5'!D:D)</f>
        <v>0</v>
      </c>
      <c r="L162" s="15">
        <f>SUMIF('6'!B:B,summary!A:A,'6'!D:D)</f>
        <v>3</v>
      </c>
      <c r="M162" s="15">
        <f>SUMIF('7'!B:B,summary!A:A,'7'!D:D)</f>
        <v>2</v>
      </c>
      <c r="N162" s="15">
        <f>SUMIF('8'!B:B,summary!A:A,'8'!D:D)</f>
        <v>0</v>
      </c>
      <c r="O162" s="15">
        <f>SUMIF('9'!B:B,summary!A:A,'9'!D:D)</f>
        <v>0</v>
      </c>
      <c r="P162" s="15">
        <f>SUMIF('10'!B:B,summary!A:A,'10'!D:D)</f>
        <v>1</v>
      </c>
      <c r="Q162" s="15">
        <f>SUMIF('11'!B:B,summary!A:A,'11'!D:D)</f>
        <v>0</v>
      </c>
      <c r="R162" s="15">
        <f>SUMIF('12'!B:B,summary!A:A,'12'!D:D)</f>
        <v>2</v>
      </c>
      <c r="S162" s="15">
        <f>SUMIF('13'!B:B,summary!A:A,'13'!D:D)</f>
        <v>1</v>
      </c>
      <c r="T162" s="15">
        <f>SUMIF('14'!B:B,summary!A:A,'14'!D:D)</f>
        <v>2</v>
      </c>
      <c r="U162" s="15">
        <f>SUMIF('15'!B:B,summary!A:A,'15'!D:D)</f>
        <v>1</v>
      </c>
      <c r="V162" s="15">
        <f>SUMIF('16'!B:B,summary!A:A,'16'!D:D)</f>
        <v>0</v>
      </c>
      <c r="W162" s="15">
        <f>SUMIF('17'!B:B,summary!A:A,'17'!D:D)</f>
        <v>1</v>
      </c>
      <c r="X162" s="15">
        <f>SUMIF('18'!B:B,summary!A:A,'18'!D:D)</f>
        <v>2</v>
      </c>
      <c r="Y162" s="15">
        <f>SUMIF('19'!B:B,summary!A:A,'19'!D:D)</f>
        <v>1</v>
      </c>
      <c r="Z162" s="15">
        <f>SUMIF('20'!B:B,summary!A:A,'20'!D:D)</f>
        <v>0</v>
      </c>
      <c r="AA162" s="15">
        <f>SUMIF('21'!B:B,summary!A:A,'21'!D:D)</f>
        <v>0</v>
      </c>
      <c r="AB162" s="15">
        <f>SUMIF('22'!B:B,summary!A:A,'22'!D:D)</f>
        <v>0</v>
      </c>
      <c r="AC162" s="15">
        <f>SUMIF('23'!B:B,summary!A:A,'23'!D:D)</f>
        <v>0</v>
      </c>
      <c r="AD162" s="15">
        <f>SUMIF('24'!B:B,summary!A:A,'24'!D:D)</f>
        <v>2</v>
      </c>
      <c r="AE162" s="15">
        <f>SUMIF('25'!B:B,summary!A:A,'25'!D:D)</f>
        <v>3</v>
      </c>
      <c r="AF162" s="15">
        <f>SUMIF('26'!B:B,summary!A:A,'26'!D:D)</f>
        <v>0</v>
      </c>
      <c r="AG162" s="15">
        <f>SUMIF('27'!B:B,summary!A:A,'27'!D:D)</f>
        <v>2</v>
      </c>
      <c r="AH162" s="15">
        <f>SUMIF('28'!B:B,summary!A:A,'28'!D:D)</f>
        <v>2</v>
      </c>
      <c r="AI162" s="15">
        <f>SUMIF('29'!B:B,summary!A:A,'29'!D:D)</f>
        <v>1</v>
      </c>
      <c r="AJ162" s="15">
        <f>SUMIF('30'!B:B,summary!A:A,'30'!D:D)</f>
        <v>0</v>
      </c>
      <c r="AK162" s="15">
        <f>SUMIF('31'!B:B,summary!A:A,'31'!D:D)</f>
        <v>0</v>
      </c>
      <c r="AL162" s="41" t="e">
        <f t="shared" si="27"/>
        <v>#REF!</v>
      </c>
      <c r="AM162" s="75"/>
      <c r="AN162" s="95">
        <f t="shared" si="25"/>
        <v>0</v>
      </c>
      <c r="AO162" s="74" t="e">
        <f t="shared" si="26"/>
        <v>#REF!</v>
      </c>
      <c r="AP162" s="100"/>
      <c r="AQ162" s="101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3"/>
      <c r="BW162" s="103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SUMIF('3'!B:B,summary!A:A,'3'!D:D)</f>
        <v>0</v>
      </c>
      <c r="H163" s="15">
        <f>SUMIF('2'!B:B,summary!A:A,'2'!D:D)</f>
        <v>0</v>
      </c>
      <c r="I163" s="15" t="e">
        <f>SUMIF(#REF!,summary!A:A,#REF!)</f>
        <v>#REF!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 t="e">
        <f t="shared" si="27"/>
        <v>#REF!</v>
      </c>
      <c r="AM163" s="75"/>
      <c r="AN163" s="95">
        <f t="shared" si="25"/>
        <v>0</v>
      </c>
      <c r="AO163" s="74" t="e">
        <f t="shared" si="26"/>
        <v>#REF!</v>
      </c>
      <c r="AP163" s="100"/>
      <c r="AQ163" s="101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3"/>
      <c r="BW163" s="103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SUMIF('3'!B:B,summary!A:A,'3'!D:D)</f>
        <v>0</v>
      </c>
      <c r="H164" s="15">
        <f>SUMIF('2'!B:B,summary!A:A,'2'!D:D)</f>
        <v>0</v>
      </c>
      <c r="I164" s="15" t="e">
        <f>SUMIF(#REF!,summary!A:A,#REF!)</f>
        <v>#REF!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2</v>
      </c>
      <c r="N164" s="15">
        <f>SUMIF('8'!B:B,summary!A:A,'8'!D:D)</f>
        <v>0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0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2</v>
      </c>
      <c r="AB164" s="15">
        <f>SUMIF('22'!B:B,summary!A:A,'22'!D:D)</f>
        <v>0</v>
      </c>
      <c r="AC164" s="15">
        <f>SUMIF('23'!B:B,summary!A:A,'23'!D:D)</f>
        <v>0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 t="e">
        <f t="shared" si="27"/>
        <v>#REF!</v>
      </c>
      <c r="AM164" s="75"/>
      <c r="AN164" s="95">
        <f t="shared" si="25"/>
        <v>0</v>
      </c>
      <c r="AO164" s="74" t="e">
        <f t="shared" si="26"/>
        <v>#REF!</v>
      </c>
      <c r="AP164" s="100"/>
      <c r="AQ164" s="101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3"/>
      <c r="BW164" s="103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SUMIF('3'!B:B,summary!A:A,'3'!D:D)</f>
        <v>0</v>
      </c>
      <c r="H165" s="15">
        <f>SUMIF('2'!B:B,summary!A:A,'2'!D:D)</f>
        <v>0</v>
      </c>
      <c r="I165" s="15" t="e">
        <f>SUMIF(#REF!,summary!A:A,#REF!)</f>
        <v>#REF!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 t="e">
        <f t="shared" si="27"/>
        <v>#REF!</v>
      </c>
      <c r="AM165" s="75"/>
      <c r="AN165" s="95">
        <f t="shared" si="25"/>
        <v>0</v>
      </c>
      <c r="AO165" s="74" t="e">
        <f t="shared" si="26"/>
        <v>#REF!</v>
      </c>
      <c r="AP165" s="100"/>
      <c r="AQ165" s="101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3"/>
      <c r="BW165" s="103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SUMIF('3'!B:B,summary!A:A,'3'!D:D)</f>
        <v>7</v>
      </c>
      <c r="H166" s="15">
        <f>SUMIF('2'!B:B,summary!A:A,'2'!D:D)</f>
        <v>0</v>
      </c>
      <c r="I166" s="15" t="e">
        <f>SUMIF(#REF!,summary!A:A,#REF!)</f>
        <v>#REF!</v>
      </c>
      <c r="J166" s="15">
        <f>SUMIF('4'!B:B,summary!A:A,'4'!D:D)</f>
        <v>2</v>
      </c>
      <c r="K166" s="15">
        <f>SUMIF('5'!B:B,summary!A:A,'5'!D:D)</f>
        <v>2</v>
      </c>
      <c r="L166" s="15">
        <f>SUMIF('6'!B:B,summary!A:A,'6'!D:D)</f>
        <v>2</v>
      </c>
      <c r="M166" s="15">
        <f>SUMIF('7'!B:B,summary!A:A,'7'!D:D)</f>
        <v>6</v>
      </c>
      <c r="N166" s="15">
        <f>SUMIF('8'!B:B,summary!A:A,'8'!D:D)</f>
        <v>0</v>
      </c>
      <c r="O166" s="15">
        <f>SUMIF('9'!B:B,summary!A:A,'9'!D:D)</f>
        <v>0</v>
      </c>
      <c r="P166" s="15">
        <f>SUMIF('10'!B:B,summary!A:A,'10'!D:D)</f>
        <v>8</v>
      </c>
      <c r="Q166" s="15">
        <f>SUMIF('11'!B:B,summary!A:A,'11'!D:D)</f>
        <v>2</v>
      </c>
      <c r="R166" s="15">
        <f>SUMIF('12'!B:B,summary!A:A,'12'!D:D)</f>
        <v>7</v>
      </c>
      <c r="S166" s="15">
        <f>SUMIF('13'!B:B,summary!A:A,'13'!D:D)</f>
        <v>1</v>
      </c>
      <c r="T166" s="15">
        <f>SUMIF('14'!B:B,summary!A:A,'14'!D:D)</f>
        <v>5</v>
      </c>
      <c r="U166" s="15">
        <f>SUMIF('15'!B:B,summary!A:A,'15'!D:D)</f>
        <v>0</v>
      </c>
      <c r="V166" s="15">
        <f>SUMIF('16'!B:B,summary!A:A,'16'!D:D)</f>
        <v>0</v>
      </c>
      <c r="W166" s="15">
        <f>SUMIF('17'!B:B,summary!A:A,'17'!D:D)</f>
        <v>6</v>
      </c>
      <c r="X166" s="15">
        <f>SUMIF('18'!B:B,summary!A:A,'18'!D:D)</f>
        <v>3</v>
      </c>
      <c r="Y166" s="15">
        <f>SUMIF('19'!B:B,summary!A:A,'19'!D:D)</f>
        <v>2</v>
      </c>
      <c r="Z166" s="15">
        <f>SUMIF('20'!B:B,summary!A:A,'20'!D:D)</f>
        <v>1</v>
      </c>
      <c r="AA166" s="15">
        <f>SUMIF('21'!B:B,summary!A:A,'21'!D:D)</f>
        <v>2</v>
      </c>
      <c r="AB166" s="15">
        <f>SUMIF('22'!B:B,summary!A:A,'22'!D:D)</f>
        <v>1</v>
      </c>
      <c r="AC166" s="15">
        <f>SUMIF('23'!B:B,summary!A:A,'23'!D:D)</f>
        <v>0</v>
      </c>
      <c r="AD166" s="15">
        <f>SUMIF('24'!B:B,summary!A:A,'24'!D:D)</f>
        <v>3</v>
      </c>
      <c r="AE166" s="15">
        <f>SUMIF('25'!B:B,summary!A:A,'25'!D:D)</f>
        <v>5</v>
      </c>
      <c r="AF166" s="15">
        <f>SUMIF('26'!B:B,summary!A:A,'26'!D:D)</f>
        <v>2</v>
      </c>
      <c r="AG166" s="15">
        <f>SUMIF('27'!B:B,summary!A:A,'27'!D:D)</f>
        <v>1</v>
      </c>
      <c r="AH166" s="15">
        <f>SUMIF('28'!B:B,summary!A:A,'28'!D:D)</f>
        <v>8</v>
      </c>
      <c r="AI166" s="15">
        <f>SUMIF('29'!B:B,summary!A:A,'29'!D:D)</f>
        <v>2</v>
      </c>
      <c r="AJ166" s="15">
        <f>SUMIF('30'!B:B,summary!A:A,'30'!D:D)</f>
        <v>0</v>
      </c>
      <c r="AK166" s="15">
        <f>SUMIF('31'!B:B,summary!A:A,'31'!D:D)</f>
        <v>0</v>
      </c>
      <c r="AL166" s="41" t="e">
        <f t="shared" si="27"/>
        <v>#REF!</v>
      </c>
      <c r="AM166" s="75"/>
      <c r="AN166" s="95">
        <f t="shared" si="25"/>
        <v>0</v>
      </c>
      <c r="AO166" s="74" t="e">
        <f t="shared" si="26"/>
        <v>#REF!</v>
      </c>
      <c r="AP166" s="100"/>
      <c r="AQ166" s="101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3"/>
      <c r="BW166" s="103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SUMIF('3'!B:B,summary!A:A,'3'!D:D)</f>
        <v>0</v>
      </c>
      <c r="H167" s="15">
        <f>SUMIF('2'!B:B,summary!A:A,'2'!D:D)</f>
        <v>0</v>
      </c>
      <c r="I167" s="15" t="e">
        <f>SUMIF(#REF!,summary!A:A,#REF!)</f>
        <v>#REF!</v>
      </c>
      <c r="J167" s="15">
        <f>SUMIF('4'!B:B,summary!A:A,'4'!D:D)</f>
        <v>0</v>
      </c>
      <c r="K167" s="15">
        <f>SUMIF('5'!B:B,summary!A:A,'5'!D:D)</f>
        <v>2</v>
      </c>
      <c r="L167" s="15">
        <f>SUMIF('6'!B:B,summary!A:A,'6'!D:D)</f>
        <v>2</v>
      </c>
      <c r="M167" s="15">
        <f>SUMIF('7'!B:B,summary!A:A,'7'!D:D)</f>
        <v>0</v>
      </c>
      <c r="N167" s="15">
        <f>SUMIF('8'!B:B,summary!A:A,'8'!D:D)</f>
        <v>1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0</v>
      </c>
      <c r="R167" s="15">
        <f>SUMIF('12'!B:B,summary!A:A,'12'!D:D)</f>
        <v>0</v>
      </c>
      <c r="S167" s="15">
        <f>SUMIF('13'!B:B,summary!A:A,'13'!D:D)</f>
        <v>0</v>
      </c>
      <c r="T167" s="15">
        <f>SUMIF('14'!B:B,summary!A:A,'14'!D:D)</f>
        <v>2</v>
      </c>
      <c r="U167" s="15">
        <f>SUMIF('15'!B:B,summary!A:A,'15'!D:D)</f>
        <v>0</v>
      </c>
      <c r="V167" s="15">
        <f>SUMIF('16'!B:B,summary!A:A,'16'!D:D)</f>
        <v>0</v>
      </c>
      <c r="W167" s="15">
        <f>SUMIF('17'!B:B,summary!A:A,'17'!D:D)</f>
        <v>0</v>
      </c>
      <c r="X167" s="15">
        <f>SUMIF('18'!B:B,summary!A:A,'18'!D:D)</f>
        <v>0</v>
      </c>
      <c r="Y167" s="15">
        <f>SUMIF('19'!B:B,summary!A:A,'19'!D:D)</f>
        <v>0</v>
      </c>
      <c r="Z167" s="15">
        <f>SUMIF('20'!B:B,summary!A:A,'20'!D:D)</f>
        <v>2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0</v>
      </c>
      <c r="AD167" s="15">
        <f>SUMIF('24'!B:B,summary!A:A,'24'!D:D)</f>
        <v>0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0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 t="e">
        <f t="shared" si="27"/>
        <v>#REF!</v>
      </c>
      <c r="AM167" s="75"/>
      <c r="AN167" s="95">
        <f t="shared" si="25"/>
        <v>0</v>
      </c>
      <c r="AO167" s="74" t="e">
        <f t="shared" si="26"/>
        <v>#REF!</v>
      </c>
      <c r="AP167" s="100"/>
      <c r="AQ167" s="101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3"/>
      <c r="BW167" s="103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SUMIF('3'!B:B,summary!A:A,'3'!D:D)</f>
        <v>0</v>
      </c>
      <c r="H168" s="15">
        <f>SUMIF('2'!B:B,summary!A:A,'2'!D:D)</f>
        <v>0</v>
      </c>
      <c r="I168" s="15" t="e">
        <f>SUMIF(#REF!,summary!A:A,#REF!)</f>
        <v>#REF!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1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0</v>
      </c>
      <c r="AL168" s="41" t="e">
        <f t="shared" si="27"/>
        <v>#REF!</v>
      </c>
      <c r="AM168" s="75"/>
      <c r="AN168" s="95">
        <f t="shared" si="25"/>
        <v>0</v>
      </c>
      <c r="AO168" s="74" t="e">
        <f t="shared" si="26"/>
        <v>#REF!</v>
      </c>
      <c r="AP168" s="100"/>
      <c r="AQ168" s="101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3"/>
      <c r="BW168" s="103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SUMIF('3'!B:B,summary!A:A,'3'!D:D)</f>
        <v>14</v>
      </c>
      <c r="H169" s="15">
        <f>SUMIF('2'!B:B,summary!A:A,'2'!D:D)</f>
        <v>0</v>
      </c>
      <c r="I169" s="15" t="e">
        <f>SUMIF(#REF!,summary!A:A,#REF!)</f>
        <v>#REF!</v>
      </c>
      <c r="J169" s="15">
        <f>SUMIF('4'!B:B,summary!A:A,'4'!D:D)</f>
        <v>17</v>
      </c>
      <c r="K169" s="15">
        <f>SUMIF('5'!B:B,summary!A:A,'5'!D:D)</f>
        <v>8</v>
      </c>
      <c r="L169" s="15">
        <f>SUMIF('6'!B:B,summary!A:A,'6'!D:D)</f>
        <v>2</v>
      </c>
      <c r="M169" s="15">
        <f>SUMIF('7'!B:B,summary!A:A,'7'!D:D)</f>
        <v>4</v>
      </c>
      <c r="N169" s="15">
        <f>SUMIF('8'!B:B,summary!A:A,'8'!D:D)</f>
        <v>12</v>
      </c>
      <c r="O169" s="15">
        <f>SUMIF('9'!B:B,summary!A:A,'9'!D:D)</f>
        <v>0</v>
      </c>
      <c r="P169" s="15">
        <f>SUMIF('10'!B:B,summary!A:A,'10'!D:D)</f>
        <v>10</v>
      </c>
      <c r="Q169" s="15">
        <f>SUMIF('11'!B:B,summary!A:A,'11'!D:D)</f>
        <v>28</v>
      </c>
      <c r="R169" s="15">
        <f>SUMIF('12'!B:B,summary!A:A,'12'!D:D)</f>
        <v>5</v>
      </c>
      <c r="S169" s="15">
        <f>SUMIF('13'!B:B,summary!A:A,'13'!D:D)</f>
        <v>12</v>
      </c>
      <c r="T169" s="15">
        <f>SUMIF('14'!B:B,summary!A:A,'14'!D:D)</f>
        <v>12</v>
      </c>
      <c r="U169" s="15">
        <f>SUMIF('15'!B:B,summary!A:A,'15'!D:D)</f>
        <v>9</v>
      </c>
      <c r="V169" s="15">
        <f>SUMIF('16'!B:B,summary!A:A,'16'!D:D)</f>
        <v>0</v>
      </c>
      <c r="W169" s="15">
        <f>SUMIF('17'!B:B,summary!A:A,'17'!D:D)</f>
        <v>10</v>
      </c>
      <c r="X169" s="15">
        <f>SUMIF('18'!B:B,summary!A:A,'18'!D:D)</f>
        <v>20</v>
      </c>
      <c r="Y169" s="15">
        <f>SUMIF('19'!B:B,summary!A:A,'19'!D:D)</f>
        <v>4</v>
      </c>
      <c r="Z169" s="15">
        <f>SUMIF('20'!B:B,summary!A:A,'20'!D:D)</f>
        <v>6</v>
      </c>
      <c r="AA169" s="15">
        <f>SUMIF('21'!B:B,summary!A:A,'21'!D:D)</f>
        <v>7</v>
      </c>
      <c r="AB169" s="15">
        <f>SUMIF('22'!B:B,summary!A:A,'22'!D:D)</f>
        <v>10</v>
      </c>
      <c r="AC169" s="15">
        <f>SUMIF('23'!B:B,summary!A:A,'23'!D:D)</f>
        <v>0</v>
      </c>
      <c r="AD169" s="15">
        <f>SUMIF('24'!B:B,summary!A:A,'24'!D:D)</f>
        <v>16</v>
      </c>
      <c r="AE169" s="15">
        <f>SUMIF('25'!B:B,summary!A:A,'25'!D:D)</f>
        <v>31</v>
      </c>
      <c r="AF169" s="15">
        <f>SUMIF('26'!B:B,summary!A:A,'26'!D:D)</f>
        <v>4</v>
      </c>
      <c r="AG169" s="15">
        <f>SUMIF('27'!B:B,summary!A:A,'27'!D:D)</f>
        <v>11</v>
      </c>
      <c r="AH169" s="15">
        <f>SUMIF('28'!B:B,summary!A:A,'28'!D:D)</f>
        <v>19</v>
      </c>
      <c r="AI169" s="15">
        <f>SUMIF('29'!B:B,summary!A:A,'29'!D:D)</f>
        <v>11</v>
      </c>
      <c r="AJ169" s="15">
        <f>SUMIF('30'!B:B,summary!A:A,'30'!D:D)</f>
        <v>0</v>
      </c>
      <c r="AK169" s="15">
        <f>SUMIF('31'!B:B,summary!A:A,'31'!D:D)</f>
        <v>0</v>
      </c>
      <c r="AL169" s="41" t="e">
        <f t="shared" si="27"/>
        <v>#REF!</v>
      </c>
      <c r="AM169" s="75"/>
      <c r="AN169" s="95">
        <f t="shared" si="25"/>
        <v>0</v>
      </c>
      <c r="AO169" s="74" t="e">
        <f t="shared" si="26"/>
        <v>#REF!</v>
      </c>
      <c r="AP169" s="100"/>
      <c r="AQ169" s="101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3"/>
      <c r="BW169" s="103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SUMIF('3'!B:B,summary!A:A,'3'!D:D)</f>
        <v>0</v>
      </c>
      <c r="H170" s="15">
        <f>SUMIF('2'!B:B,summary!A:A,'2'!D:D)</f>
        <v>0</v>
      </c>
      <c r="I170" s="15" t="e">
        <f>SUMIF(#REF!,summary!A:A,#REF!)</f>
        <v>#REF!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1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 t="e">
        <f t="shared" si="27"/>
        <v>#REF!</v>
      </c>
      <c r="AM170" s="75"/>
      <c r="AN170" s="95">
        <f t="shared" si="25"/>
        <v>0</v>
      </c>
      <c r="AO170" s="74" t="e">
        <f t="shared" si="26"/>
        <v>#REF!</v>
      </c>
      <c r="AP170" s="100"/>
      <c r="AQ170" s="101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3"/>
      <c r="BW170" s="103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SUMIF('3'!B:B,summary!A:A,'3'!D:D)</f>
        <v>0</v>
      </c>
      <c r="H171" s="15">
        <f>SUMIF('2'!B:B,summary!A:A,'2'!D:D)</f>
        <v>0</v>
      </c>
      <c r="I171" s="15" t="e">
        <f>SUMIF(#REF!,summary!A:A,#REF!)</f>
        <v>#REF!</v>
      </c>
      <c r="J171" s="15">
        <f>SUMIF('4'!B:B,summary!A:A,'4'!D:D)</f>
        <v>5</v>
      </c>
      <c r="K171" s="15">
        <f>SUMIF('5'!B:B,summary!A:A,'5'!D:D)</f>
        <v>7</v>
      </c>
      <c r="L171" s="15">
        <f>SUMIF('6'!B:B,summary!A:A,'6'!D:D)</f>
        <v>0</v>
      </c>
      <c r="M171" s="15">
        <f>SUMIF('7'!B:B,summary!A:A,'7'!D:D)</f>
        <v>4</v>
      </c>
      <c r="N171" s="15">
        <f>SUMIF('8'!B:B,summary!A:A,'8'!D:D)</f>
        <v>0</v>
      </c>
      <c r="O171" s="15">
        <f>SUMIF('9'!B:B,summary!A:A,'9'!D:D)</f>
        <v>0</v>
      </c>
      <c r="P171" s="15">
        <f>SUMIF('10'!B:B,summary!A:A,'10'!D:D)</f>
        <v>17</v>
      </c>
      <c r="Q171" s="15">
        <f>SUMIF('11'!B:B,summary!A:A,'11'!D:D)</f>
        <v>0</v>
      </c>
      <c r="R171" s="15">
        <f>SUMIF('12'!B:B,summary!A:A,'12'!D:D)</f>
        <v>0</v>
      </c>
      <c r="S171" s="15">
        <f>SUMIF('13'!B:B,summary!A:A,'13'!D:D)</f>
        <v>0</v>
      </c>
      <c r="T171" s="15">
        <f>SUMIF('14'!B:B,summary!A:A,'14'!D:D)</f>
        <v>0</v>
      </c>
      <c r="U171" s="15">
        <f>SUMIF('15'!B:B,summary!A:A,'15'!D:D)</f>
        <v>5</v>
      </c>
      <c r="V171" s="15">
        <f>SUMIF('16'!B:B,summary!A:A,'16'!D:D)</f>
        <v>0</v>
      </c>
      <c r="W171" s="15">
        <f>SUMIF('17'!B:B,summary!A:A,'17'!D:D)</f>
        <v>0</v>
      </c>
      <c r="X171" s="15">
        <f>SUMIF('18'!B:B,summary!A:A,'18'!D:D)</f>
        <v>0</v>
      </c>
      <c r="Y171" s="15">
        <f>SUMIF('19'!B:B,summary!A:A,'19'!D:D)</f>
        <v>0</v>
      </c>
      <c r="Z171" s="15">
        <f>SUMIF('20'!B:B,summary!A:A,'20'!D:D)</f>
        <v>1</v>
      </c>
      <c r="AA171" s="15">
        <f>SUMIF('21'!B:B,summary!A:A,'21'!D:D)</f>
        <v>2</v>
      </c>
      <c r="AB171" s="15">
        <f>SUMIF('22'!B:B,summary!A:A,'22'!D:D)</f>
        <v>0</v>
      </c>
      <c r="AC171" s="15">
        <f>SUMIF('23'!B:B,summary!A:A,'23'!D:D)</f>
        <v>0</v>
      </c>
      <c r="AD171" s="15">
        <f>SUMIF('24'!B:B,summary!A:A,'24'!D:D)</f>
        <v>8</v>
      </c>
      <c r="AE171" s="15">
        <f>SUMIF('25'!B:B,summary!A:A,'25'!D:D)</f>
        <v>0</v>
      </c>
      <c r="AF171" s="15">
        <f>SUMIF('26'!B:B,summary!A:A,'26'!D:D)</f>
        <v>10</v>
      </c>
      <c r="AG171" s="15">
        <f>SUMIF('27'!B:B,summary!A:A,'27'!D:D)</f>
        <v>6</v>
      </c>
      <c r="AH171" s="15">
        <f>SUMIF('28'!B:B,summary!A:A,'28'!D:D)</f>
        <v>0</v>
      </c>
      <c r="AI171" s="15">
        <f>SUMIF('29'!B:B,summary!A:A,'29'!D:D)</f>
        <v>12</v>
      </c>
      <c r="AJ171" s="15">
        <f>SUMIF('30'!B:B,summary!A:A,'30'!D:D)</f>
        <v>0</v>
      </c>
      <c r="AK171" s="15">
        <f>SUMIF('31'!B:B,summary!A:A,'31'!D:D)</f>
        <v>0</v>
      </c>
      <c r="AL171" s="41" t="e">
        <f t="shared" si="27"/>
        <v>#REF!</v>
      </c>
      <c r="AM171" s="75"/>
      <c r="AN171" s="95">
        <f t="shared" si="25"/>
        <v>0</v>
      </c>
      <c r="AO171" s="74" t="e">
        <f t="shared" si="26"/>
        <v>#REF!</v>
      </c>
      <c r="AP171" s="100"/>
      <c r="AQ171" s="101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3"/>
      <c r="BW171" s="103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SUMIF('3'!B:B,summary!A:A,'3'!D:D)</f>
        <v>3</v>
      </c>
      <c r="H172" s="15">
        <f>SUMIF('2'!B:B,summary!A:A,'2'!D:D)</f>
        <v>0</v>
      </c>
      <c r="I172" s="15" t="e">
        <f>SUMIF(#REF!,summary!A:A,#REF!)</f>
        <v>#REF!</v>
      </c>
      <c r="J172" s="15">
        <f>SUMIF('4'!B:B,summary!A:A,'4'!D:D)</f>
        <v>0</v>
      </c>
      <c r="K172" s="15">
        <f>SUMIF('5'!B:B,summary!A:A,'5'!D:D)</f>
        <v>0</v>
      </c>
      <c r="L172" s="15">
        <f>SUMIF('6'!B:B,summary!A:A,'6'!D:D)</f>
        <v>0</v>
      </c>
      <c r="M172" s="15">
        <f>SUMIF('7'!B:B,summary!A:A,'7'!D:D)</f>
        <v>0</v>
      </c>
      <c r="N172" s="15">
        <f>SUMIF('8'!B:B,summary!A:A,'8'!D:D)</f>
        <v>4</v>
      </c>
      <c r="O172" s="15">
        <f>SUMIF('9'!B:B,summary!A:A,'9'!D:D)</f>
        <v>0</v>
      </c>
      <c r="P172" s="15">
        <f>SUMIF('10'!B:B,summary!A:A,'10'!D:D)</f>
        <v>1</v>
      </c>
      <c r="Q172" s="15">
        <f>SUMIF('11'!B:B,summary!A:A,'11'!D:D)</f>
        <v>0</v>
      </c>
      <c r="R172" s="15">
        <f>SUMIF('12'!B:B,summary!A:A,'12'!D:D)</f>
        <v>0</v>
      </c>
      <c r="S172" s="15">
        <f>SUMIF('13'!B:B,summary!A:A,'13'!D:D)</f>
        <v>1</v>
      </c>
      <c r="T172" s="15">
        <f>SUMIF('14'!B:B,summary!A:A,'14'!D:D)</f>
        <v>0</v>
      </c>
      <c r="U172" s="15">
        <f>SUMIF('15'!B:B,summary!A:A,'15'!D:D)</f>
        <v>1</v>
      </c>
      <c r="V172" s="15">
        <f>SUMIF('16'!B:B,summary!A:A,'16'!D:D)</f>
        <v>0</v>
      </c>
      <c r="W172" s="15">
        <f>SUMIF('17'!B:B,summary!A:A,'17'!D:D)</f>
        <v>1</v>
      </c>
      <c r="X172" s="15">
        <f>SUMIF('18'!B:B,summary!A:A,'18'!D:D)</f>
        <v>1</v>
      </c>
      <c r="Y172" s="15">
        <f>SUMIF('19'!B:B,summary!A:A,'19'!D:D)</f>
        <v>3</v>
      </c>
      <c r="Z172" s="15">
        <f>SUMIF('20'!B:B,summary!A:A,'20'!D:D)</f>
        <v>0</v>
      </c>
      <c r="AA172" s="15">
        <f>SUMIF('21'!B:B,summary!A:A,'21'!D:D)</f>
        <v>0</v>
      </c>
      <c r="AB172" s="15">
        <f>SUMIF('22'!B:B,summary!A:A,'22'!D:D)</f>
        <v>0</v>
      </c>
      <c r="AC172" s="15">
        <f>SUMIF('23'!B:B,summary!A:A,'23'!D:D)</f>
        <v>0</v>
      </c>
      <c r="AD172" s="15">
        <f>SUMIF('24'!B:B,summary!A:A,'24'!D:D)</f>
        <v>2</v>
      </c>
      <c r="AE172" s="15">
        <f>SUMIF('25'!B:B,summary!A:A,'25'!D:D)</f>
        <v>1</v>
      </c>
      <c r="AF172" s="15">
        <f>SUMIF('26'!B:B,summary!A:A,'26'!D:D)</f>
        <v>0</v>
      </c>
      <c r="AG172" s="15">
        <f>SUMIF('27'!B:B,summary!A:A,'27'!D:D)</f>
        <v>5</v>
      </c>
      <c r="AH172" s="15">
        <f>SUMIF('28'!B:B,summary!A:A,'28'!D:D)</f>
        <v>0</v>
      </c>
      <c r="AI172" s="15">
        <f>SUMIF('29'!B:B,summary!A:A,'29'!D:D)</f>
        <v>0</v>
      </c>
      <c r="AJ172" s="15">
        <f>SUMIF('30'!B:B,summary!A:A,'30'!D:D)</f>
        <v>0</v>
      </c>
      <c r="AK172" s="15">
        <f>SUMIF('31'!B:B,summary!A:A,'31'!D:D)</f>
        <v>0</v>
      </c>
      <c r="AL172" s="41" t="e">
        <f t="shared" si="27"/>
        <v>#REF!</v>
      </c>
      <c r="AM172" s="75"/>
      <c r="AN172" s="95">
        <f t="shared" si="25"/>
        <v>0</v>
      </c>
      <c r="AO172" s="74" t="e">
        <f t="shared" si="26"/>
        <v>#REF!</v>
      </c>
      <c r="AP172" s="100"/>
      <c r="AQ172" s="101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3"/>
      <c r="BW172" s="103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SUMIF('3'!B:B,summary!A:A,'3'!D:D)</f>
        <v>0</v>
      </c>
      <c r="H173" s="15">
        <f>SUMIF('2'!B:B,summary!A:A,'2'!D:D)</f>
        <v>0</v>
      </c>
      <c r="I173" s="15" t="e">
        <f>SUMIF(#REF!,summary!A:A,#REF!)</f>
        <v>#REF!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 t="e">
        <f t="shared" si="27"/>
        <v>#REF!</v>
      </c>
      <c r="AM173" s="75"/>
      <c r="AN173" s="95">
        <f t="shared" si="25"/>
        <v>0</v>
      </c>
      <c r="AO173" s="74" t="e">
        <f t="shared" si="26"/>
        <v>#REF!</v>
      </c>
      <c r="AP173" s="100"/>
      <c r="AQ173" s="101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3"/>
      <c r="BW173" s="103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SUMIF('3'!B:B,summary!A:A,'3'!D:D)</f>
        <v>4</v>
      </c>
      <c r="H174" s="15">
        <f>SUMIF('2'!B:B,summary!A:A,'2'!D:D)</f>
        <v>0</v>
      </c>
      <c r="I174" s="15" t="e">
        <f>SUMIF(#REF!,summary!A:A,#REF!)</f>
        <v>#REF!</v>
      </c>
      <c r="J174" s="15">
        <f>SUMIF('4'!B:B,summary!A:A,'4'!D:D)</f>
        <v>6</v>
      </c>
      <c r="K174" s="15">
        <f>SUMIF('5'!B:B,summary!A:A,'5'!D:D)</f>
        <v>4</v>
      </c>
      <c r="L174" s="15">
        <f>SUMIF('6'!B:B,summary!A:A,'6'!D:D)</f>
        <v>0</v>
      </c>
      <c r="M174" s="15">
        <f>SUMIF('7'!B:B,summary!A:A,'7'!D:D)</f>
        <v>1</v>
      </c>
      <c r="N174" s="15">
        <f>SUMIF('8'!B:B,summary!A:A,'8'!D:D)</f>
        <v>1</v>
      </c>
      <c r="O174" s="15">
        <f>SUMIF('9'!B:B,summary!A:A,'9'!D:D)</f>
        <v>0</v>
      </c>
      <c r="P174" s="15">
        <f>SUMIF('10'!B:B,summary!A:A,'10'!D:D)</f>
        <v>3</v>
      </c>
      <c r="Q174" s="15">
        <f>SUMIF('11'!B:B,summary!A:A,'11'!D:D)</f>
        <v>1</v>
      </c>
      <c r="R174" s="15">
        <f>SUMIF('12'!B:B,summary!A:A,'12'!D:D)</f>
        <v>2</v>
      </c>
      <c r="S174" s="15">
        <f>SUMIF('13'!B:B,summary!A:A,'13'!D:D)</f>
        <v>2</v>
      </c>
      <c r="T174" s="15">
        <f>SUMIF('14'!B:B,summary!A:A,'14'!D:D)</f>
        <v>0</v>
      </c>
      <c r="U174" s="15">
        <f>SUMIF('15'!B:B,summary!A:A,'15'!D:D)</f>
        <v>2</v>
      </c>
      <c r="V174" s="15">
        <f>SUMIF('16'!B:B,summary!A:A,'16'!D:D)</f>
        <v>0</v>
      </c>
      <c r="W174" s="15">
        <f>SUMIF('17'!B:B,summary!A:A,'17'!D:D)</f>
        <v>3</v>
      </c>
      <c r="X174" s="15">
        <f>SUMIF('18'!B:B,summary!A:A,'18'!D:D)</f>
        <v>3</v>
      </c>
      <c r="Y174" s="15">
        <f>SUMIF('19'!B:B,summary!A:A,'19'!D:D)</f>
        <v>0</v>
      </c>
      <c r="Z174" s="15">
        <f>SUMIF('20'!B:B,summary!A:A,'20'!D:D)</f>
        <v>2</v>
      </c>
      <c r="AA174" s="15">
        <f>SUMIF('21'!B:B,summary!A:A,'21'!D:D)</f>
        <v>0</v>
      </c>
      <c r="AB174" s="15">
        <f>SUMIF('22'!B:B,summary!A:A,'22'!D:D)</f>
        <v>1</v>
      </c>
      <c r="AC174" s="15">
        <f>SUMIF('23'!B:B,summary!A:A,'23'!D:D)</f>
        <v>0</v>
      </c>
      <c r="AD174" s="15">
        <f>SUMIF('24'!B:B,summary!A:A,'24'!D:D)</f>
        <v>4</v>
      </c>
      <c r="AE174" s="15">
        <f>SUMIF('25'!B:B,summary!A:A,'25'!D:D)</f>
        <v>4</v>
      </c>
      <c r="AF174" s="15">
        <f>SUMIF('26'!B:B,summary!A:A,'26'!D:D)</f>
        <v>1</v>
      </c>
      <c r="AG174" s="15">
        <f>SUMIF('27'!B:B,summary!A:A,'27'!D:D)</f>
        <v>2</v>
      </c>
      <c r="AH174" s="15">
        <f>SUMIF('28'!B:B,summary!A:A,'28'!D:D)</f>
        <v>3</v>
      </c>
      <c r="AI174" s="15">
        <f>SUMIF('29'!B:B,summary!A:A,'29'!D:D)</f>
        <v>2</v>
      </c>
      <c r="AJ174" s="15">
        <f>SUMIF('30'!B:B,summary!A:A,'30'!D:D)</f>
        <v>0</v>
      </c>
      <c r="AK174" s="15">
        <f>SUMIF('31'!B:B,summary!A:A,'31'!D:D)</f>
        <v>0</v>
      </c>
      <c r="AL174" s="88" t="e">
        <f t="shared" si="27"/>
        <v>#REF!</v>
      </c>
      <c r="AM174" s="75"/>
      <c r="AN174" s="95">
        <f t="shared" si="25"/>
        <v>0</v>
      </c>
      <c r="AO174" s="74" t="e">
        <f t="shared" si="26"/>
        <v>#REF!</v>
      </c>
      <c r="AP174" s="100"/>
      <c r="AQ174" s="101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3"/>
      <c r="BW174" s="103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SUMIF('3'!B:B,summary!A:A,'3'!D:D)</f>
        <v>15</v>
      </c>
      <c r="H175" s="15">
        <f>SUMIF('2'!B:B,summary!A:A,'2'!D:D)</f>
        <v>0</v>
      </c>
      <c r="I175" s="15" t="e">
        <f>SUMIF(#REF!,summary!A:A,#REF!)</f>
        <v>#REF!</v>
      </c>
      <c r="J175" s="15">
        <f>SUMIF('4'!B:B,summary!A:A,'4'!D:D)</f>
        <v>2</v>
      </c>
      <c r="K175" s="15">
        <f>SUMIF('5'!B:B,summary!A:A,'5'!D:D)</f>
        <v>2</v>
      </c>
      <c r="L175" s="15">
        <f>SUMIF('6'!B:B,summary!A:A,'6'!D:D)</f>
        <v>17</v>
      </c>
      <c r="M175" s="15">
        <f>SUMIF('7'!B:B,summary!A:A,'7'!D:D)</f>
        <v>2</v>
      </c>
      <c r="N175" s="15">
        <f>SUMIF('8'!B:B,summary!A:A,'8'!D:D)</f>
        <v>2</v>
      </c>
      <c r="O175" s="15">
        <f>SUMIF('9'!B:B,summary!A:A,'9'!D:D)</f>
        <v>0</v>
      </c>
      <c r="P175" s="15">
        <f>SUMIF('10'!B:B,summary!A:A,'10'!D:D)</f>
        <v>0</v>
      </c>
      <c r="Q175" s="15">
        <f>SUMIF('11'!B:B,summary!A:A,'11'!D:D)</f>
        <v>2</v>
      </c>
      <c r="R175" s="15">
        <f>SUMIF('12'!B:B,summary!A:A,'12'!D:D)</f>
        <v>8</v>
      </c>
      <c r="S175" s="15">
        <f>SUMIF('13'!B:B,summary!A:A,'13'!D:D)</f>
        <v>3</v>
      </c>
      <c r="T175" s="15">
        <f>SUMIF('14'!B:B,summary!A:A,'14'!D:D)</f>
        <v>2</v>
      </c>
      <c r="U175" s="15">
        <f>SUMIF('15'!B:B,summary!A:A,'15'!D:D)</f>
        <v>2</v>
      </c>
      <c r="V175" s="15">
        <f>SUMIF('16'!B:B,summary!A:A,'16'!D:D)</f>
        <v>0</v>
      </c>
      <c r="W175" s="15">
        <f>SUMIF('17'!B:B,summary!A:A,'17'!D:D)</f>
        <v>0</v>
      </c>
      <c r="X175" s="15">
        <f>SUMIF('18'!B:B,summary!A:A,'18'!D:D)</f>
        <v>2</v>
      </c>
      <c r="Y175" s="15">
        <f>SUMIF('19'!B:B,summary!A:A,'19'!D:D)</f>
        <v>4</v>
      </c>
      <c r="Z175" s="15">
        <f>SUMIF('20'!B:B,summary!A:A,'20'!D:D)</f>
        <v>2</v>
      </c>
      <c r="AA175" s="15">
        <f>SUMIF('21'!B:B,summary!A:A,'21'!D:D)</f>
        <v>20</v>
      </c>
      <c r="AB175" s="15">
        <f>SUMIF('22'!B:B,summary!A:A,'22'!D:D)</f>
        <v>0</v>
      </c>
      <c r="AC175" s="15">
        <f>SUMIF('23'!B:B,summary!A:A,'23'!D:D)</f>
        <v>0</v>
      </c>
      <c r="AD175" s="15">
        <f>SUMIF('24'!B:B,summary!A:A,'24'!D:D)</f>
        <v>0</v>
      </c>
      <c r="AE175" s="15">
        <f>SUMIF('25'!B:B,summary!A:A,'25'!D:D)</f>
        <v>2</v>
      </c>
      <c r="AF175" s="15">
        <f>SUMIF('26'!B:B,summary!A:A,'26'!D:D)</f>
        <v>7</v>
      </c>
      <c r="AG175" s="15">
        <f>SUMIF('27'!B:B,summary!A:A,'27'!D:D)</f>
        <v>5</v>
      </c>
      <c r="AH175" s="15">
        <f>SUMIF('28'!B:B,summary!A:A,'28'!D:D)</f>
        <v>0</v>
      </c>
      <c r="AI175" s="15">
        <f>SUMIF('29'!B:B,summary!A:A,'29'!D:D)</f>
        <v>2</v>
      </c>
      <c r="AJ175" s="15">
        <f>SUMIF('30'!B:B,summary!A:A,'30'!D:D)</f>
        <v>0</v>
      </c>
      <c r="AK175" s="15">
        <f>SUMIF('31'!B:B,summary!A:A,'31'!D:D)</f>
        <v>0</v>
      </c>
      <c r="AL175" s="88" t="e">
        <f t="shared" si="27"/>
        <v>#REF!</v>
      </c>
      <c r="AM175" s="75"/>
      <c r="AN175" s="95">
        <f t="shared" si="25"/>
        <v>0</v>
      </c>
      <c r="AO175" s="74" t="e">
        <f t="shared" si="26"/>
        <v>#REF!</v>
      </c>
      <c r="AP175" s="100"/>
      <c r="AQ175" s="101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3"/>
      <c r="BW175" s="103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SUMIF('3'!B:B,summary!A:A,'3'!D:D)</f>
        <v>0</v>
      </c>
      <c r="H176" s="15">
        <f>SUMIF('2'!B:B,summary!A:A,'2'!D:D)</f>
        <v>0</v>
      </c>
      <c r="I176" s="15" t="e">
        <f>SUMIF(#REF!,summary!A:A,#REF!)</f>
        <v>#REF!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8" t="e">
        <f t="shared" si="27"/>
        <v>#REF!</v>
      </c>
      <c r="AM176" s="75"/>
      <c r="AN176" s="95">
        <f t="shared" si="25"/>
        <v>0</v>
      </c>
      <c r="AO176" s="74" t="e">
        <f t="shared" si="26"/>
        <v>#REF!</v>
      </c>
      <c r="AP176" s="100"/>
      <c r="AQ176" s="101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3"/>
      <c r="BW176" s="103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SUMIF('3'!B:B,summary!A:A,'3'!D:D)</f>
        <v>2</v>
      </c>
      <c r="H177" s="15">
        <f>SUMIF('2'!B:B,summary!A:A,'2'!D:D)</f>
        <v>0</v>
      </c>
      <c r="I177" s="15" t="e">
        <f>SUMIF(#REF!,summary!A:A,#REF!)</f>
        <v>#REF!</v>
      </c>
      <c r="J177" s="15">
        <f>SUMIF('4'!B:B,summary!A:A,'4'!D:D)</f>
        <v>5</v>
      </c>
      <c r="K177" s="15">
        <f>SUMIF('5'!B:B,summary!A:A,'5'!D:D)</f>
        <v>0</v>
      </c>
      <c r="L177" s="15">
        <f>SUMIF('6'!B:B,summary!A:A,'6'!D:D)</f>
        <v>0</v>
      </c>
      <c r="M177" s="15">
        <f>SUMIF('7'!B:B,summary!A:A,'7'!D:D)</f>
        <v>1</v>
      </c>
      <c r="N177" s="15">
        <f>SUMIF('8'!B:B,summary!A:A,'8'!D:D)</f>
        <v>1</v>
      </c>
      <c r="O177" s="15">
        <f>SUMIF('9'!B:B,summary!A:A,'9'!D:D)</f>
        <v>0</v>
      </c>
      <c r="P177" s="15">
        <f>SUMIF('10'!B:B,summary!A:A,'10'!D:D)</f>
        <v>3</v>
      </c>
      <c r="Q177" s="15">
        <f>SUMIF('11'!B:B,summary!A:A,'11'!D:D)</f>
        <v>1</v>
      </c>
      <c r="R177" s="15">
        <f>SUMIF('12'!B:B,summary!A:A,'12'!D:D)</f>
        <v>1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3</v>
      </c>
      <c r="V177" s="15">
        <f>SUMIF('16'!B:B,summary!A:A,'16'!D:D)</f>
        <v>0</v>
      </c>
      <c r="W177" s="15">
        <f>SUMIF('17'!B:B,summary!A:A,'17'!D:D)</f>
        <v>0</v>
      </c>
      <c r="X177" s="15">
        <f>SUMIF('18'!B:B,summary!A:A,'18'!D:D)</f>
        <v>0</v>
      </c>
      <c r="Y177" s="15">
        <f>SUMIF('19'!B:B,summary!A:A,'19'!D:D)</f>
        <v>0</v>
      </c>
      <c r="Z177" s="15">
        <f>SUMIF('20'!B:B,summary!A:A,'20'!D:D)</f>
        <v>1</v>
      </c>
      <c r="AA177" s="15">
        <f>SUMIF('21'!B:B,summary!A:A,'21'!D:D)</f>
        <v>0</v>
      </c>
      <c r="AB177" s="15">
        <f>SUMIF('22'!B:B,summary!A:A,'22'!D:D)</f>
        <v>5</v>
      </c>
      <c r="AC177" s="15">
        <f>SUMIF('23'!B:B,summary!A:A,'23'!D:D)</f>
        <v>0</v>
      </c>
      <c r="AD177" s="15">
        <f>SUMIF('24'!B:B,summary!A:A,'24'!D:D)</f>
        <v>1</v>
      </c>
      <c r="AE177" s="15">
        <f>SUMIF('25'!B:B,summary!A:A,'25'!D:D)</f>
        <v>0</v>
      </c>
      <c r="AF177" s="15">
        <f>SUMIF('26'!B:B,summary!A:A,'26'!D:D)</f>
        <v>1</v>
      </c>
      <c r="AG177" s="15">
        <f>SUMIF('27'!B:B,summary!A:A,'27'!D:D)</f>
        <v>0</v>
      </c>
      <c r="AH177" s="15">
        <f>SUMIF('28'!B:B,summary!A:A,'28'!D:D)</f>
        <v>1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 t="e">
        <f t="shared" si="27"/>
        <v>#REF!</v>
      </c>
      <c r="AM177" s="75"/>
      <c r="AN177" s="95">
        <f t="shared" si="25"/>
        <v>0</v>
      </c>
      <c r="AO177" s="74" t="e">
        <f t="shared" si="26"/>
        <v>#REF!</v>
      </c>
      <c r="AP177" s="100"/>
      <c r="AQ177" s="101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3"/>
      <c r="BW177" s="103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SUMIF('3'!B:B,summary!A:A,'3'!D:D)</f>
        <v>0</v>
      </c>
      <c r="H178" s="15">
        <f>SUMIF('2'!B:B,summary!A:A,'2'!D:D)</f>
        <v>0</v>
      </c>
      <c r="I178" s="15" t="e">
        <f>SUMIF(#REF!,summary!A:A,#REF!)</f>
        <v>#REF!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 t="e">
        <f t="shared" si="27"/>
        <v>#REF!</v>
      </c>
      <c r="AM178" s="75"/>
      <c r="AN178" s="95">
        <f t="shared" si="25"/>
        <v>0</v>
      </c>
      <c r="AO178" s="74" t="e">
        <f t="shared" si="26"/>
        <v>#REF!</v>
      </c>
      <c r="AP178" s="100"/>
      <c r="AQ178" s="101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3"/>
      <c r="BW178" s="103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SUMIF('3'!B:B,summary!A:A,'3'!D:D)</f>
        <v>1</v>
      </c>
      <c r="H179" s="15">
        <f>SUMIF('2'!B:B,summary!A:A,'2'!D:D)</f>
        <v>0</v>
      </c>
      <c r="I179" s="15" t="e">
        <f>SUMIF(#REF!,summary!A:A,#REF!)</f>
        <v>#REF!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0</v>
      </c>
      <c r="M179" s="15">
        <f>SUMIF('7'!B:B,summary!A:A,'7'!D:D)</f>
        <v>0</v>
      </c>
      <c r="N179" s="15">
        <f>SUMIF('8'!B:B,summary!A:A,'8'!D:D)</f>
        <v>1</v>
      </c>
      <c r="O179" s="15">
        <f>SUMIF('9'!B:B,summary!A:A,'9'!D:D)</f>
        <v>0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0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 t="e">
        <f t="shared" si="27"/>
        <v>#REF!</v>
      </c>
      <c r="AM179" s="75"/>
      <c r="AN179" s="95">
        <f t="shared" si="25"/>
        <v>0</v>
      </c>
      <c r="AO179" s="74" t="e">
        <f t="shared" si="26"/>
        <v>#REF!</v>
      </c>
      <c r="AP179" s="100"/>
      <c r="AQ179" s="101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3"/>
      <c r="BW179" s="103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SUMIF('3'!B:B,summary!A:A,'3'!D:D)</f>
        <v>3</v>
      </c>
      <c r="H180" s="15">
        <f>SUMIF('2'!B:B,summary!A:A,'2'!D:D)</f>
        <v>0</v>
      </c>
      <c r="I180" s="15" t="e">
        <f>SUMIF(#REF!,summary!A:A,#REF!)</f>
        <v>#REF!</v>
      </c>
      <c r="J180" s="15">
        <f>SUMIF('4'!B:B,summary!A:A,'4'!D:D)</f>
        <v>0</v>
      </c>
      <c r="K180" s="15">
        <f>SUMIF('5'!B:B,summary!A:A,'5'!D:D)</f>
        <v>0</v>
      </c>
      <c r="L180" s="15">
        <f>SUMIF('6'!B:B,summary!A:A,'6'!D:D)</f>
        <v>0</v>
      </c>
      <c r="M180" s="15">
        <f>SUMIF('7'!B:B,summary!A:A,'7'!D:D)</f>
        <v>0</v>
      </c>
      <c r="N180" s="15">
        <f>SUMIF('8'!B:B,summary!A:A,'8'!D:D)</f>
        <v>0</v>
      </c>
      <c r="O180" s="15">
        <f>SUMIF('9'!B:B,summary!A:A,'9'!D:D)</f>
        <v>0</v>
      </c>
      <c r="P180" s="15">
        <f>SUMIF('10'!B:B,summary!A:A,'10'!D:D)</f>
        <v>3</v>
      </c>
      <c r="Q180" s="15">
        <f>SUMIF('11'!B:B,summary!A:A,'11'!D:D)</f>
        <v>0</v>
      </c>
      <c r="R180" s="15">
        <f>SUMIF('12'!B:B,summary!A:A,'12'!D:D)</f>
        <v>0</v>
      </c>
      <c r="S180" s="15">
        <f>SUMIF('13'!B:B,summary!A:A,'13'!D:D)</f>
        <v>0</v>
      </c>
      <c r="T180" s="15">
        <f>SUMIF('14'!B:B,summary!A:A,'14'!D:D)</f>
        <v>1</v>
      </c>
      <c r="U180" s="15">
        <f>SUMIF('15'!B:B,summary!A:A,'15'!D:D)</f>
        <v>0</v>
      </c>
      <c r="V180" s="15">
        <f>SUMIF('16'!B:B,summary!A:A,'16'!D:D)</f>
        <v>0</v>
      </c>
      <c r="W180" s="15">
        <f>SUMIF('17'!B:B,summary!A:A,'17'!D:D)</f>
        <v>4</v>
      </c>
      <c r="X180" s="15">
        <f>SUMIF('18'!B:B,summary!A:A,'18'!D:D)</f>
        <v>0</v>
      </c>
      <c r="Y180" s="15">
        <f>SUMIF('19'!B:B,summary!A:A,'19'!D:D)</f>
        <v>2</v>
      </c>
      <c r="Z180" s="15">
        <f>SUMIF('20'!B:B,summary!A:A,'20'!D:D)</f>
        <v>0</v>
      </c>
      <c r="AA180" s="15">
        <f>SUMIF('21'!B:B,summary!A:A,'21'!D:D)</f>
        <v>1</v>
      </c>
      <c r="AB180" s="15">
        <f>SUMIF('22'!B:B,summary!A:A,'22'!D:D)</f>
        <v>0</v>
      </c>
      <c r="AC180" s="15">
        <f>SUMIF('23'!B:B,summary!A:A,'23'!D:D)</f>
        <v>0</v>
      </c>
      <c r="AD180" s="15">
        <f>SUMIF('24'!B:B,summary!A:A,'24'!D:D)</f>
        <v>7</v>
      </c>
      <c r="AE180" s="15">
        <f>SUMIF('25'!B:B,summary!A:A,'25'!D:D)</f>
        <v>0</v>
      </c>
      <c r="AF180" s="15">
        <f>SUMIF('26'!B:B,summary!A:A,'26'!D:D)</f>
        <v>0</v>
      </c>
      <c r="AG180" s="15">
        <f>SUMIF('27'!B:B,summary!A:A,'27'!D:D)</f>
        <v>6</v>
      </c>
      <c r="AH180" s="15">
        <f>SUMIF('28'!B:B,summary!A:A,'28'!D:D)</f>
        <v>1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0</v>
      </c>
      <c r="AL180" s="41" t="e">
        <f t="shared" si="27"/>
        <v>#REF!</v>
      </c>
      <c r="AM180" s="75"/>
      <c r="AN180" s="95">
        <f t="shared" si="25"/>
        <v>0</v>
      </c>
      <c r="AO180" s="74" t="e">
        <f t="shared" si="26"/>
        <v>#REF!</v>
      </c>
      <c r="AP180" s="100"/>
      <c r="AQ180" s="101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3"/>
      <c r="BW180" s="103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SUMIF('3'!B:B,summary!A:A,'3'!D:D)</f>
        <v>0</v>
      </c>
      <c r="H181" s="15">
        <f>SUMIF('2'!B:B,summary!A:A,'2'!D:D)</f>
        <v>0</v>
      </c>
      <c r="I181" s="15" t="e">
        <f>SUMIF(#REF!,summary!A:A,#REF!)</f>
        <v>#REF!</v>
      </c>
      <c r="J181" s="15">
        <f>SUMIF('4'!B:B,summary!A:A,'4'!D:D)</f>
        <v>0</v>
      </c>
      <c r="K181" s="15">
        <f>SUMIF('5'!B:B,summary!A:A,'5'!D:D)</f>
        <v>1</v>
      </c>
      <c r="L181" s="15">
        <f>SUMIF('6'!B:B,summary!A:A,'6'!D:D)</f>
        <v>1</v>
      </c>
      <c r="M181" s="15">
        <f>SUMIF('7'!B:B,summary!A:A,'7'!D:D)</f>
        <v>0</v>
      </c>
      <c r="N181" s="15">
        <f>SUMIF('8'!B:B,summary!A:A,'8'!D:D)</f>
        <v>1</v>
      </c>
      <c r="O181" s="15">
        <f>SUMIF('9'!B:B,summary!A:A,'9'!D:D)</f>
        <v>0</v>
      </c>
      <c r="P181" s="15">
        <f>SUMIF('10'!B:B,summary!A:A,'10'!D:D)</f>
        <v>0</v>
      </c>
      <c r="Q181" s="15">
        <f>SUMIF('11'!B:B,summary!A:A,'11'!D:D)</f>
        <v>1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1</v>
      </c>
      <c r="U181" s="15">
        <f>SUMIF('15'!B:B,summary!A:A,'15'!D:D)</f>
        <v>0</v>
      </c>
      <c r="V181" s="15">
        <f>SUMIF('16'!B:B,summary!A:A,'16'!D:D)</f>
        <v>0</v>
      </c>
      <c r="W181" s="15">
        <f>SUMIF('17'!B:B,summary!A:A,'17'!D:D)</f>
        <v>0</v>
      </c>
      <c r="X181" s="15">
        <f>SUMIF('18'!B:B,summary!A:A,'18'!D:D)</f>
        <v>1</v>
      </c>
      <c r="Y181" s="15">
        <f>SUMIF('19'!B:B,summary!A:A,'19'!D:D)</f>
        <v>0</v>
      </c>
      <c r="Z181" s="15">
        <f>SUMIF('20'!B:B,summary!A:A,'20'!D:D)</f>
        <v>1</v>
      </c>
      <c r="AA181" s="15">
        <f>SUMIF('21'!B:B,summary!A:A,'21'!D:D)</f>
        <v>2</v>
      </c>
      <c r="AB181" s="15">
        <f>SUMIF('22'!B:B,summary!A:A,'22'!D:D)</f>
        <v>0</v>
      </c>
      <c r="AC181" s="15">
        <f>SUMIF('23'!B:B,summary!A:A,'23'!D:D)</f>
        <v>0</v>
      </c>
      <c r="AD181" s="15">
        <f>SUMIF('24'!B:B,summary!A:A,'24'!D:D)</f>
        <v>0</v>
      </c>
      <c r="AE181" s="15">
        <f>SUMIF('25'!B:B,summary!A:A,'25'!D:D)</f>
        <v>1</v>
      </c>
      <c r="AF181" s="15">
        <f>SUMIF('26'!B:B,summary!A:A,'26'!D:D)</f>
        <v>1</v>
      </c>
      <c r="AG181" s="15">
        <f>SUMIF('27'!B:B,summary!A:A,'27'!D:D)</f>
        <v>0</v>
      </c>
      <c r="AH181" s="15">
        <f>SUMIF('28'!B:B,summary!A:A,'28'!D:D)</f>
        <v>0</v>
      </c>
      <c r="AI181" s="15">
        <f>SUMIF('29'!B:B,summary!A:A,'29'!D:D)</f>
        <v>0</v>
      </c>
      <c r="AJ181" s="15">
        <f>SUMIF('30'!B:B,summary!A:A,'30'!D:D)</f>
        <v>0</v>
      </c>
      <c r="AK181" s="15">
        <f>SUMIF('31'!B:B,summary!A:A,'31'!D:D)</f>
        <v>0</v>
      </c>
      <c r="AL181" s="41" t="e">
        <f t="shared" si="27"/>
        <v>#REF!</v>
      </c>
      <c r="AM181" s="75"/>
      <c r="AN181" s="95">
        <f t="shared" si="25"/>
        <v>0</v>
      </c>
      <c r="AO181" s="74" t="e">
        <f t="shared" si="26"/>
        <v>#REF!</v>
      </c>
      <c r="AP181" s="100"/>
      <c r="AQ181" s="101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3"/>
      <c r="BW181" s="103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SUMIF('3'!B:B,summary!A:A,'3'!D:D)</f>
        <v>0</v>
      </c>
      <c r="H182" s="15">
        <f>SUMIF('2'!B:B,summary!A:A,'2'!D:D)</f>
        <v>0</v>
      </c>
      <c r="I182" s="15" t="e">
        <f>SUMIF(#REF!,summary!A:A,#REF!)</f>
        <v>#REF!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 t="e">
        <f t="shared" si="27"/>
        <v>#REF!</v>
      </c>
      <c r="AM182" s="75"/>
      <c r="AN182" s="95">
        <f t="shared" si="25"/>
        <v>0</v>
      </c>
      <c r="AO182" s="74" t="e">
        <f t="shared" si="26"/>
        <v>#REF!</v>
      </c>
      <c r="AP182" s="100"/>
      <c r="AQ182" s="101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3"/>
      <c r="BW182" s="103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SUMIF('3'!B:B,summary!A:A,'3'!D:D)</f>
        <v>0</v>
      </c>
      <c r="H183" s="15">
        <f>SUMIF('2'!B:B,summary!A:A,'2'!D:D)</f>
        <v>0</v>
      </c>
      <c r="I183" s="15" t="e">
        <f>SUMIF(#REF!,summary!A:A,#REF!)</f>
        <v>#REF!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3</v>
      </c>
      <c r="M183" s="15">
        <f>SUMIF('7'!B:B,summary!A:A,'7'!D:D)</f>
        <v>0</v>
      </c>
      <c r="N183" s="15">
        <f>SUMIF('8'!B:B,summary!A:A,'8'!D:D)</f>
        <v>0</v>
      </c>
      <c r="O183" s="15">
        <f>SUMIF('9'!B:B,summary!A:A,'9'!D:D)</f>
        <v>0</v>
      </c>
      <c r="P183" s="15">
        <f>SUMIF('10'!B:B,summary!A:A,'10'!D:D)</f>
        <v>3</v>
      </c>
      <c r="Q183" s="15">
        <f>SUMIF('11'!B:B,summary!A:A,'11'!D:D)</f>
        <v>0</v>
      </c>
      <c r="R183" s="15">
        <f>SUMIF('12'!B:B,summary!A:A,'12'!D:D)</f>
        <v>0</v>
      </c>
      <c r="S183" s="15">
        <f>SUMIF('13'!B:B,summary!A:A,'13'!D:D)</f>
        <v>0</v>
      </c>
      <c r="T183" s="15">
        <f>SUMIF('14'!B:B,summary!A:A,'14'!D:D)</f>
        <v>0</v>
      </c>
      <c r="U183" s="15">
        <f>SUMIF('15'!B:B,summary!A:A,'15'!D:D)</f>
        <v>0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1</v>
      </c>
      <c r="Y183" s="15">
        <f>SUMIF('19'!B:B,summary!A:A,'19'!D:D)</f>
        <v>0</v>
      </c>
      <c r="Z183" s="15">
        <f>SUMIF('20'!B:B,summary!A:A,'20'!D:D)</f>
        <v>0</v>
      </c>
      <c r="AA183" s="15">
        <f>SUMIF('21'!B:B,summary!A:A,'21'!D:D)</f>
        <v>5</v>
      </c>
      <c r="AB183" s="15">
        <f>SUMIF('22'!B:B,summary!A:A,'22'!D:D)</f>
        <v>0</v>
      </c>
      <c r="AC183" s="15">
        <f>SUMIF('23'!B:B,summary!A:A,'23'!D:D)</f>
        <v>0</v>
      </c>
      <c r="AD183" s="15">
        <f>SUMIF('24'!B:B,summary!A:A,'24'!D:D)</f>
        <v>1</v>
      </c>
      <c r="AE183" s="15">
        <f>SUMIF('25'!B:B,summary!A:A,'25'!D:D)</f>
        <v>0</v>
      </c>
      <c r="AF183" s="15">
        <f>SUMIF('26'!B:B,summary!A:A,'26'!D:D)</f>
        <v>0</v>
      </c>
      <c r="AG183" s="15">
        <f>SUMIF('27'!B:B,summary!A:A,'27'!D:D)</f>
        <v>0</v>
      </c>
      <c r="AH183" s="15">
        <f>SUMIF('28'!B:B,summary!A:A,'28'!D:D)</f>
        <v>3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 t="e">
        <f t="shared" si="27"/>
        <v>#REF!</v>
      </c>
      <c r="AM183" s="75"/>
      <c r="AN183" s="95">
        <f t="shared" si="25"/>
        <v>0</v>
      </c>
      <c r="AO183" s="74" t="e">
        <f t="shared" si="26"/>
        <v>#REF!</v>
      </c>
      <c r="AP183" s="100"/>
      <c r="AQ183" s="101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3"/>
      <c r="BW183" s="103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SUMIF('3'!B:B,summary!A:A,'3'!D:D)</f>
        <v>0</v>
      </c>
      <c r="H184" s="15">
        <f>SUMIF('2'!B:B,summary!A:A,'2'!D:D)</f>
        <v>0</v>
      </c>
      <c r="I184" s="15" t="e">
        <f>SUMIF(#REF!,summary!A:A,#REF!)</f>
        <v>#REF!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 t="e">
        <f t="shared" si="27"/>
        <v>#REF!</v>
      </c>
      <c r="AM184" s="75"/>
      <c r="AN184" s="95">
        <f t="shared" si="25"/>
        <v>0</v>
      </c>
      <c r="AO184" s="74" t="e">
        <f t="shared" si="26"/>
        <v>#REF!</v>
      </c>
      <c r="AP184" s="100"/>
      <c r="AQ184" s="101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3"/>
      <c r="BW184" s="103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SUMIF('3'!B:B,summary!A:A,'3'!D:D)</f>
        <v>20</v>
      </c>
      <c r="H185" s="15">
        <f>SUMIF('2'!B:B,summary!A:A,'2'!D:D)</f>
        <v>0</v>
      </c>
      <c r="I185" s="15" t="e">
        <f>SUMIF(#REF!,summary!A:A,#REF!)</f>
        <v>#REF!</v>
      </c>
      <c r="J185" s="15">
        <f>SUMIF('4'!B:B,summary!A:A,'4'!D:D)</f>
        <v>5</v>
      </c>
      <c r="K185" s="15">
        <f>SUMIF('5'!B:B,summary!A:A,'5'!D:D)</f>
        <v>0</v>
      </c>
      <c r="L185" s="15">
        <f>SUMIF('6'!B:B,summary!A:A,'6'!D:D)</f>
        <v>10</v>
      </c>
      <c r="M185" s="15">
        <f>SUMIF('7'!B:B,summary!A:A,'7'!D:D)</f>
        <v>10</v>
      </c>
      <c r="N185" s="15">
        <f>SUMIF('8'!B:B,summary!A:A,'8'!D:D)</f>
        <v>60</v>
      </c>
      <c r="O185" s="15">
        <f>SUMIF('9'!B:B,summary!A:A,'9'!D:D)</f>
        <v>0</v>
      </c>
      <c r="P185" s="15">
        <f>SUMIF('10'!B:B,summary!A:A,'10'!D:D)</f>
        <v>30</v>
      </c>
      <c r="Q185" s="15">
        <f>SUMIF('11'!B:B,summary!A:A,'11'!D:D)</f>
        <v>0</v>
      </c>
      <c r="R185" s="15">
        <f>SUMIF('12'!B:B,summary!A:A,'12'!D:D)</f>
        <v>0</v>
      </c>
      <c r="S185" s="15">
        <f>SUMIF('13'!B:B,summary!A:A,'13'!D:D)</f>
        <v>0</v>
      </c>
      <c r="T185" s="15">
        <f>SUMIF('14'!B:B,summary!A:A,'14'!D:D)</f>
        <v>0</v>
      </c>
      <c r="U185" s="15">
        <f>SUMIF('15'!B:B,summary!A:A,'15'!D:D)</f>
        <v>0</v>
      </c>
      <c r="V185" s="15">
        <f>SUMIF('16'!B:B,summary!A:A,'16'!D:D)</f>
        <v>0</v>
      </c>
      <c r="W185" s="15">
        <f>SUMIF('17'!B:B,summary!A:A,'17'!D:D)</f>
        <v>10</v>
      </c>
      <c r="X185" s="15">
        <f>SUMIF('18'!B:B,summary!A:A,'18'!D:D)</f>
        <v>10</v>
      </c>
      <c r="Y185" s="15">
        <f>SUMIF('19'!B:B,summary!A:A,'19'!D:D)</f>
        <v>60</v>
      </c>
      <c r="Z185" s="15">
        <f>SUMIF('20'!B:B,summary!A:A,'20'!D:D)</f>
        <v>10</v>
      </c>
      <c r="AA185" s="15">
        <f>SUMIF('21'!B:B,summary!A:A,'21'!D:D)</f>
        <v>0</v>
      </c>
      <c r="AB185" s="15">
        <f>SUMIF('22'!B:B,summary!A:A,'22'!D:D)</f>
        <v>5</v>
      </c>
      <c r="AC185" s="15">
        <f>SUMIF('23'!B:B,summary!A:A,'23'!D:D)</f>
        <v>0</v>
      </c>
      <c r="AD185" s="15">
        <f>SUMIF('24'!B:B,summary!A:A,'24'!D:D)</f>
        <v>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10</v>
      </c>
      <c r="AH185" s="15">
        <f>SUMIF('28'!B:B,summary!A:A,'28'!D:D)</f>
        <v>10</v>
      </c>
      <c r="AI185" s="15">
        <f>SUMIF('29'!B:B,summary!A:A,'29'!D:D)</f>
        <v>5</v>
      </c>
      <c r="AJ185" s="15">
        <f>SUMIF('30'!B:B,summary!A:A,'30'!D:D)</f>
        <v>0</v>
      </c>
      <c r="AK185" s="15">
        <f>SUMIF('31'!B:B,summary!A:A,'31'!D:D)</f>
        <v>0</v>
      </c>
      <c r="AL185" s="41" t="e">
        <f t="shared" si="27"/>
        <v>#REF!</v>
      </c>
      <c r="AM185" s="75"/>
      <c r="AN185" s="95">
        <f t="shared" si="25"/>
        <v>0</v>
      </c>
      <c r="AO185" s="74" t="e">
        <f t="shared" si="26"/>
        <v>#REF!</v>
      </c>
      <c r="AP185" s="100"/>
      <c r="AQ185" s="101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3"/>
      <c r="BW185" s="103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SUMIF('3'!B:B,summary!A:A,'3'!D:D)</f>
        <v>0</v>
      </c>
      <c r="H186" s="15">
        <f>SUMIF('2'!B:B,summary!A:A,'2'!D:D)</f>
        <v>0</v>
      </c>
      <c r="I186" s="15" t="e">
        <f>SUMIF(#REF!,summary!A:A,#REF!)</f>
        <v>#REF!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 t="e">
        <f t="shared" si="27"/>
        <v>#REF!</v>
      </c>
      <c r="AM186" s="75"/>
      <c r="AN186" s="95">
        <f t="shared" si="25"/>
        <v>0</v>
      </c>
      <c r="AO186" s="74" t="e">
        <f t="shared" si="26"/>
        <v>#REF!</v>
      </c>
      <c r="AP186" s="100"/>
      <c r="AQ186" s="101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3"/>
      <c r="BW186" s="103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SUMIF('3'!B:B,summary!A:A,'3'!D:D)</f>
        <v>20</v>
      </c>
      <c r="H187" s="15">
        <f>SUMIF('2'!B:B,summary!A:A,'2'!D:D)</f>
        <v>0</v>
      </c>
      <c r="I187" s="15" t="e">
        <f>SUMIF(#REF!,summary!A:A,#REF!)</f>
        <v>#REF!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10</v>
      </c>
      <c r="M187" s="15">
        <f>SUMIF('7'!B:B,summary!A:A,'7'!D:D)</f>
        <v>10</v>
      </c>
      <c r="N187" s="15">
        <f>SUMIF('8'!B:B,summary!A:A,'8'!D:D)</f>
        <v>0</v>
      </c>
      <c r="O187" s="15">
        <f>SUMIF('9'!B:B,summary!A:A,'9'!D:D)</f>
        <v>0</v>
      </c>
      <c r="P187" s="15">
        <f>SUMIF('10'!B:B,summary!A:A,'10'!D:D)</f>
        <v>20</v>
      </c>
      <c r="Q187" s="15">
        <f>SUMIF('11'!B:B,summary!A:A,'11'!D:D)</f>
        <v>10</v>
      </c>
      <c r="R187" s="15">
        <f>SUMIF('12'!B:B,summary!A:A,'12'!D:D)</f>
        <v>10</v>
      </c>
      <c r="S187" s="15">
        <f>SUMIF('13'!B:B,summary!A:A,'13'!D:D)</f>
        <v>0</v>
      </c>
      <c r="T187" s="15">
        <f>SUMIF('14'!B:B,summary!A:A,'14'!D:D)</f>
        <v>0</v>
      </c>
      <c r="U187" s="15">
        <f>SUMIF('15'!B:B,summary!A:A,'15'!D:D)</f>
        <v>10</v>
      </c>
      <c r="V187" s="15">
        <f>SUMIF('16'!B:B,summary!A:A,'16'!D:D)</f>
        <v>0</v>
      </c>
      <c r="W187" s="15">
        <f>SUMIF('17'!B:B,summary!A:A,'17'!D:D)</f>
        <v>10</v>
      </c>
      <c r="X187" s="15">
        <f>SUMIF('18'!B:B,summary!A:A,'18'!D:D)</f>
        <v>10</v>
      </c>
      <c r="Y187" s="15">
        <f>SUMIF('19'!B:B,summary!A:A,'19'!D:D)</f>
        <v>10</v>
      </c>
      <c r="Z187" s="15">
        <f>SUMIF('20'!B:B,summary!A:A,'20'!D:D)</f>
        <v>10</v>
      </c>
      <c r="AA187" s="15">
        <f>SUMIF('21'!B:B,summary!A:A,'21'!D:D)</f>
        <v>0</v>
      </c>
      <c r="AB187" s="15">
        <f>SUMIF('22'!B:B,summary!A:A,'22'!D:D)</f>
        <v>0</v>
      </c>
      <c r="AC187" s="15">
        <f>SUMIF('23'!B:B,summary!A:A,'23'!D:D)</f>
        <v>0</v>
      </c>
      <c r="AD187" s="15">
        <f>SUMIF('24'!B:B,summary!A:A,'24'!D:D)</f>
        <v>10</v>
      </c>
      <c r="AE187" s="15">
        <f>SUMIF('25'!B:B,summary!A:A,'25'!D:D)</f>
        <v>20</v>
      </c>
      <c r="AF187" s="15">
        <f>SUMIF('26'!B:B,summary!A:A,'26'!D:D)</f>
        <v>10</v>
      </c>
      <c r="AG187" s="15">
        <f>SUMIF('27'!B:B,summary!A:A,'27'!D:D)</f>
        <v>0</v>
      </c>
      <c r="AH187" s="15">
        <f>SUMIF('28'!B:B,summary!A:A,'28'!D:D)</f>
        <v>20</v>
      </c>
      <c r="AI187" s="15">
        <f>SUMIF('29'!B:B,summary!A:A,'29'!D:D)</f>
        <v>10</v>
      </c>
      <c r="AJ187" s="15">
        <f>SUMIF('30'!B:B,summary!A:A,'30'!D:D)</f>
        <v>0</v>
      </c>
      <c r="AK187" s="15">
        <f>SUMIF('31'!B:B,summary!A:A,'31'!D:D)</f>
        <v>0</v>
      </c>
      <c r="AL187" s="41" t="e">
        <f t="shared" si="27"/>
        <v>#REF!</v>
      </c>
      <c r="AM187" s="75"/>
      <c r="AN187" s="95">
        <f t="shared" si="25"/>
        <v>0</v>
      </c>
      <c r="AO187" s="74" t="e">
        <f t="shared" si="26"/>
        <v>#REF!</v>
      </c>
      <c r="AP187" s="100"/>
      <c r="AQ187" s="101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3"/>
      <c r="BW187" s="103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SUMIF('3'!B:B,summary!A:A,'3'!D:D)</f>
        <v>0</v>
      </c>
      <c r="H188" s="15">
        <f>SUMIF('2'!B:B,summary!A:A,'2'!D:D)</f>
        <v>0</v>
      </c>
      <c r="I188" s="15" t="e">
        <f>SUMIF(#REF!,summary!A:A,#REF!)</f>
        <v>#REF!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 t="e">
        <f t="shared" si="27"/>
        <v>#REF!</v>
      </c>
      <c r="AM188" s="75"/>
      <c r="AN188" s="95">
        <f t="shared" si="25"/>
        <v>0</v>
      </c>
      <c r="AO188" s="74" t="e">
        <f t="shared" si="26"/>
        <v>#REF!</v>
      </c>
      <c r="AP188" s="100"/>
      <c r="AQ188" s="101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3"/>
      <c r="BW188" s="103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SUMIF('3'!B:B,summary!A:A,'3'!D:D)</f>
        <v>0</v>
      </c>
      <c r="H189" s="15">
        <f>SUMIF('2'!B:B,summary!A:A,'2'!D:D)</f>
        <v>0</v>
      </c>
      <c r="I189" s="15" t="e">
        <f>SUMIF(#REF!,summary!A:A,#REF!)</f>
        <v>#REF!</v>
      </c>
      <c r="J189" s="15">
        <f>SUMIF('4'!B:B,summary!A:A,'4'!D:D)</f>
        <v>0</v>
      </c>
      <c r="K189" s="15">
        <f>SUMIF('5'!B:B,summary!A:A,'5'!D:D)</f>
        <v>0</v>
      </c>
      <c r="L189" s="15">
        <f>SUMIF('6'!B:B,summary!A:A,'6'!D:D)</f>
        <v>0</v>
      </c>
      <c r="M189" s="15">
        <f>SUMIF('7'!B:B,summary!A:A,'7'!D:D)</f>
        <v>0</v>
      </c>
      <c r="N189" s="15">
        <f>SUMIF('8'!B:B,summary!A:A,'8'!D:D)</f>
        <v>0</v>
      </c>
      <c r="O189" s="15">
        <f>SUMIF('9'!B:B,summary!A:A,'9'!D:D)</f>
        <v>0</v>
      </c>
      <c r="P189" s="15">
        <f>SUMIF('10'!B:B,summary!A:A,'10'!D:D)</f>
        <v>0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0</v>
      </c>
      <c r="U189" s="15">
        <f>SUMIF('15'!B:B,summary!A:A,'15'!D:D)</f>
        <v>0</v>
      </c>
      <c r="V189" s="15">
        <f>SUMIF('16'!B:B,summary!A:A,'16'!D:D)</f>
        <v>0</v>
      </c>
      <c r="W189" s="15">
        <f>SUMIF('17'!B:B,summary!A:A,'17'!D:D)</f>
        <v>0</v>
      </c>
      <c r="X189" s="15">
        <f>SUMIF('18'!B:B,summary!A:A,'18'!D:D)</f>
        <v>1</v>
      </c>
      <c r="Y189" s="15">
        <f>SUMIF('19'!B:B,summary!A:A,'19'!D:D)</f>
        <v>1</v>
      </c>
      <c r="Z189" s="15">
        <f>SUMIF('20'!B:B,summary!A:A,'20'!D:D)</f>
        <v>0</v>
      </c>
      <c r="AA189" s="15">
        <f>SUMIF('21'!B:B,summary!A:A,'21'!D:D)</f>
        <v>0</v>
      </c>
      <c r="AB189" s="15">
        <f>SUMIF('22'!B:B,summary!A:A,'22'!D:D)</f>
        <v>0</v>
      </c>
      <c r="AC189" s="15">
        <f>SUMIF('23'!B:B,summary!A:A,'23'!D:D)</f>
        <v>0</v>
      </c>
      <c r="AD189" s="15">
        <f>SUMIF('24'!B:B,summary!A:A,'24'!D:D)</f>
        <v>1</v>
      </c>
      <c r="AE189" s="15">
        <f>SUMIF('25'!B:B,summary!A:A,'25'!D:D)</f>
        <v>1</v>
      </c>
      <c r="AF189" s="15">
        <f>SUMIF('26'!B:B,summary!A:A,'26'!D:D)</f>
        <v>1</v>
      </c>
      <c r="AG189" s="15">
        <f>SUMIF('27'!B:B,summary!A:A,'27'!D:D)</f>
        <v>0</v>
      </c>
      <c r="AH189" s="15">
        <f>SUMIF('28'!B:B,summary!A:A,'28'!D:D)</f>
        <v>1</v>
      </c>
      <c r="AI189" s="15">
        <f>SUMIF('29'!B:B,summary!A:A,'29'!D:D)</f>
        <v>0</v>
      </c>
      <c r="AJ189" s="15">
        <f>SUMIF('30'!B:B,summary!A:A,'30'!D:D)</f>
        <v>0</v>
      </c>
      <c r="AK189" s="15">
        <f>SUMIF('31'!B:B,summary!A:A,'31'!D:D)</f>
        <v>0</v>
      </c>
      <c r="AL189" s="41" t="e">
        <f t="shared" si="27"/>
        <v>#REF!</v>
      </c>
      <c r="AM189" s="75"/>
      <c r="AN189" s="95">
        <f t="shared" si="25"/>
        <v>0</v>
      </c>
      <c r="AO189" s="74" t="e">
        <f t="shared" si="26"/>
        <v>#REF!</v>
      </c>
      <c r="AP189" s="100"/>
      <c r="AQ189" s="101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3"/>
      <c r="BW189" s="103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SUMIF('3'!B:B,summary!A:A,'3'!D:D)</f>
        <v>0</v>
      </c>
      <c r="H190" s="15">
        <f>SUMIF('2'!B:B,summary!A:A,'2'!D:D)</f>
        <v>0</v>
      </c>
      <c r="I190" s="15" t="e">
        <f>SUMIF(#REF!,summary!A:A,#REF!)</f>
        <v>#REF!</v>
      </c>
      <c r="J190" s="15">
        <f>SUMIF('4'!B:B,summary!A:A,'4'!D:D)</f>
        <v>0.5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1</v>
      </c>
      <c r="N190" s="15">
        <f>SUMIF('8'!B:B,summary!A:A,'8'!D:D)</f>
        <v>0</v>
      </c>
      <c r="O190" s="15">
        <f>SUMIF('9'!B:B,summary!A:A,'9'!D:D)</f>
        <v>0</v>
      </c>
      <c r="P190" s="15">
        <f>SUMIF('10'!B:B,summary!A:A,'10'!D:D)</f>
        <v>1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1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0.5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 t="e">
        <f t="shared" si="27"/>
        <v>#REF!</v>
      </c>
      <c r="AM190" s="75"/>
      <c r="AN190" s="95">
        <f t="shared" si="25"/>
        <v>0</v>
      </c>
      <c r="AO190" s="74" t="e">
        <f t="shared" si="26"/>
        <v>#REF!</v>
      </c>
      <c r="AP190" s="100"/>
      <c r="AQ190" s="101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3"/>
      <c r="BW190" s="103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SUMIF('3'!B:B,summary!A:A,'3'!D:D)</f>
        <v>0</v>
      </c>
      <c r="H191" s="15">
        <f>SUMIF('2'!B:B,summary!A:A,'2'!D:D)</f>
        <v>0</v>
      </c>
      <c r="I191" s="15" t="e">
        <f>SUMIF(#REF!,summary!A:A,#REF!)</f>
        <v>#REF!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1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 t="e">
        <f t="shared" si="27"/>
        <v>#REF!</v>
      </c>
      <c r="AM191" s="75"/>
      <c r="AN191" s="95">
        <f t="shared" si="25"/>
        <v>0</v>
      </c>
      <c r="AO191" s="74" t="e">
        <f t="shared" si="26"/>
        <v>#REF!</v>
      </c>
      <c r="AP191" s="100"/>
      <c r="AQ191" s="101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3"/>
      <c r="BW191" s="103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SUMIF('3'!B:B,summary!A:A,'3'!D:D)</f>
        <v>0</v>
      </c>
      <c r="H192" s="15">
        <f>SUMIF('2'!B:B,summary!A:A,'2'!D:D)</f>
        <v>0</v>
      </c>
      <c r="I192" s="15" t="e">
        <f>SUMIF(#REF!,summary!A:A,#REF!)</f>
        <v>#REF!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 t="e">
        <f t="shared" si="27"/>
        <v>#REF!</v>
      </c>
      <c r="AM192" s="75"/>
      <c r="AN192" s="95">
        <f t="shared" si="25"/>
        <v>0</v>
      </c>
      <c r="AO192" s="74" t="e">
        <f t="shared" si="26"/>
        <v>#REF!</v>
      </c>
      <c r="AP192" s="100"/>
      <c r="AQ192" s="101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3"/>
      <c r="BW192" s="103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SUMIF('3'!B:B,summary!A:A,'3'!D:D)</f>
        <v>0</v>
      </c>
      <c r="H193" s="15">
        <f>SUMIF('2'!B:B,summary!A:A,'2'!D:D)</f>
        <v>0</v>
      </c>
      <c r="I193" s="15" t="e">
        <f>SUMIF(#REF!,summary!A:A,#REF!)</f>
        <v>#REF!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 t="e">
        <f t="shared" si="27"/>
        <v>#REF!</v>
      </c>
      <c r="AM193" s="75"/>
      <c r="AN193" s="95">
        <f t="shared" si="25"/>
        <v>0</v>
      </c>
      <c r="AO193" s="74" t="e">
        <f t="shared" si="26"/>
        <v>#REF!</v>
      </c>
      <c r="AP193" s="100"/>
      <c r="AQ193" s="101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3"/>
      <c r="BW193" s="103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SUMIF('3'!B:B,summary!A:A,'3'!D:D)</f>
        <v>1</v>
      </c>
      <c r="H194" s="15">
        <f>SUMIF('2'!B:B,summary!A:A,'2'!D:D)</f>
        <v>0</v>
      </c>
      <c r="I194" s="15" t="e">
        <f>SUMIF(#REF!,summary!A:A,#REF!)</f>
        <v>#REF!</v>
      </c>
      <c r="J194" s="15">
        <f>SUMIF('4'!B:B,summary!A:A,'4'!D:D)</f>
        <v>1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0</v>
      </c>
      <c r="N194" s="15">
        <f>SUMIF('8'!B:B,summary!A:A,'8'!D:D)</f>
        <v>0</v>
      </c>
      <c r="O194" s="15">
        <f>SUMIF('9'!B:B,summary!A:A,'9'!D:D)</f>
        <v>0</v>
      </c>
      <c r="P194" s="15">
        <f>SUMIF('10'!B:B,summary!A:A,'10'!D:D)</f>
        <v>1</v>
      </c>
      <c r="Q194" s="15">
        <f>SUMIF('11'!B:B,summary!A:A,'11'!D:D)</f>
        <v>1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1</v>
      </c>
      <c r="U194" s="15">
        <f>SUMIF('15'!B:B,summary!A:A,'15'!D:D)</f>
        <v>0</v>
      </c>
      <c r="V194" s="15">
        <f>SUMIF('16'!B:B,summary!A:A,'16'!D:D)</f>
        <v>0</v>
      </c>
      <c r="W194" s="15">
        <f>SUMIF('17'!B:B,summary!A:A,'17'!D:D)</f>
        <v>0</v>
      </c>
      <c r="X194" s="15">
        <f>SUMIF('18'!B:B,summary!A:A,'18'!D:D)</f>
        <v>1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0</v>
      </c>
      <c r="AB194" s="15">
        <f>SUMIF('22'!B:B,summary!A:A,'22'!D:D)</f>
        <v>0</v>
      </c>
      <c r="AC194" s="15">
        <f>SUMIF('23'!B:B,summary!A:A,'23'!D:D)</f>
        <v>0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0</v>
      </c>
      <c r="AJ194" s="15">
        <f>SUMIF('30'!B:B,summary!A:A,'30'!D:D)</f>
        <v>0</v>
      </c>
      <c r="AK194" s="15">
        <f>SUMIF('31'!B:B,summary!A:A,'31'!D:D)</f>
        <v>0</v>
      </c>
      <c r="AL194" s="41" t="e">
        <f t="shared" si="27"/>
        <v>#REF!</v>
      </c>
      <c r="AM194" s="75"/>
      <c r="AN194" s="95">
        <f t="shared" si="25"/>
        <v>0</v>
      </c>
      <c r="AO194" s="74" t="e">
        <f t="shared" si="26"/>
        <v>#REF!</v>
      </c>
      <c r="AP194" s="100"/>
      <c r="AQ194" s="101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3"/>
      <c r="BW194" s="103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SUMIF('3'!B:B,summary!A:A,'3'!D:D)</f>
        <v>1</v>
      </c>
      <c r="H195" s="15">
        <f>SUMIF('2'!B:B,summary!A:A,'2'!D:D)</f>
        <v>0</v>
      </c>
      <c r="I195" s="15" t="e">
        <f>SUMIF(#REF!,summary!A:A,#REF!)</f>
        <v>#REF!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0</v>
      </c>
      <c r="O195" s="15">
        <f>SUMIF('9'!B:B,summary!A:A,'9'!D:D)</f>
        <v>0</v>
      </c>
      <c r="P195" s="15">
        <f>SUMIF('10'!B:B,summary!A:A,'10'!D:D)</f>
        <v>1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1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1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 t="e">
        <f t="shared" si="27"/>
        <v>#REF!</v>
      </c>
      <c r="AM195" s="75"/>
      <c r="AN195" s="95">
        <f t="shared" si="25"/>
        <v>0</v>
      </c>
      <c r="AO195" s="74" t="e">
        <f t="shared" si="26"/>
        <v>#REF!</v>
      </c>
      <c r="AP195" s="100"/>
      <c r="AQ195" s="101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/>
      <c r="BV195" s="103"/>
      <c r="BW195" s="103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SUMIF('3'!B:B,summary!A:A,'3'!D:D)</f>
        <v>0</v>
      </c>
      <c r="H196" s="15">
        <f>SUMIF('2'!B:B,summary!A:A,'2'!D:D)</f>
        <v>0</v>
      </c>
      <c r="I196" s="15" t="e">
        <f>SUMIF(#REF!,summary!A:A,#REF!)</f>
        <v>#REF!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 t="e">
        <f t="shared" si="27"/>
        <v>#REF!</v>
      </c>
      <c r="AM196" s="75"/>
      <c r="AN196" s="95">
        <f t="shared" si="25"/>
        <v>0</v>
      </c>
      <c r="AO196" s="74" t="e">
        <f t="shared" si="26"/>
        <v>#REF!</v>
      </c>
      <c r="AP196" s="100"/>
      <c r="AQ196" s="101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3"/>
      <c r="BW196" s="103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SUMIF('3'!B:B,summary!A:A,'3'!D:D)</f>
        <v>0</v>
      </c>
      <c r="H197" s="15">
        <f>SUMIF('2'!B:B,summary!A:A,'2'!D:D)</f>
        <v>0</v>
      </c>
      <c r="I197" s="15" t="e">
        <f>SUMIF(#REF!,summary!A:A,#REF!)</f>
        <v>#REF!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0</v>
      </c>
      <c r="N197" s="15">
        <f>SUMIF('8'!B:B,summary!A:A,'8'!D:D)</f>
        <v>0</v>
      </c>
      <c r="O197" s="15">
        <f>SUMIF('9'!B:B,summary!A:A,'9'!D:D)</f>
        <v>0</v>
      </c>
      <c r="P197" s="15">
        <f>SUMIF('10'!B:B,summary!A:A,'10'!D:D)</f>
        <v>0</v>
      </c>
      <c r="Q197" s="15">
        <f>SUMIF('11'!B:B,summary!A:A,'11'!D:D)</f>
        <v>12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0</v>
      </c>
      <c r="X197" s="15">
        <f>SUMIF('18'!B:B,summary!A:A,'18'!D:D)</f>
        <v>1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0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 t="e">
        <f t="shared" si="27"/>
        <v>#REF!</v>
      </c>
      <c r="AM197" s="75"/>
      <c r="AN197" s="95">
        <f t="shared" si="25"/>
        <v>0</v>
      </c>
      <c r="AO197" s="74" t="e">
        <f t="shared" si="26"/>
        <v>#REF!</v>
      </c>
      <c r="AP197" s="100"/>
      <c r="AQ197" s="101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3"/>
      <c r="BW197" s="103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SUMIF('3'!B:B,summary!A:A,'3'!D:D)</f>
        <v>2</v>
      </c>
      <c r="H198" s="15">
        <f>SUMIF('2'!B:B,summary!A:A,'2'!D:D)</f>
        <v>0</v>
      </c>
      <c r="I198" s="15" t="e">
        <f>SUMIF(#REF!,summary!A:A,#REF!)</f>
        <v>#REF!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0</v>
      </c>
      <c r="P198" s="15">
        <f>SUMIF('10'!B:B,summary!A:A,'10'!D:D)</f>
        <v>2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1</v>
      </c>
      <c r="AB198" s="15">
        <f>SUMIF('22'!B:B,summary!A:A,'22'!D:D)</f>
        <v>0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1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 t="e">
        <f t="shared" si="27"/>
        <v>#REF!</v>
      </c>
      <c r="AM198" s="75"/>
      <c r="AN198" s="95">
        <f t="shared" ref="AN198:AN261" si="28">SUM(AP198:BU198)</f>
        <v>0</v>
      </c>
      <c r="AO198" s="74" t="e">
        <f t="shared" ref="AO198:AO261" si="29">AM198+AN198-AL198</f>
        <v>#REF!</v>
      </c>
      <c r="AP198" s="100"/>
      <c r="AQ198" s="101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3"/>
      <c r="BW198" s="103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SUMIF('3'!B:B,summary!A:A,'3'!D:D)</f>
        <v>0</v>
      </c>
      <c r="H199" s="15">
        <f>SUMIF('2'!B:B,summary!A:A,'2'!D:D)</f>
        <v>0</v>
      </c>
      <c r="I199" s="15" t="e">
        <f>SUMIF(#REF!,summary!A:A,#REF!)</f>
        <v>#REF!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 t="e">
        <f t="shared" si="27"/>
        <v>#REF!</v>
      </c>
      <c r="AM199" s="75"/>
      <c r="AN199" s="95">
        <f t="shared" si="28"/>
        <v>0</v>
      </c>
      <c r="AO199" s="74" t="e">
        <f t="shared" si="29"/>
        <v>#REF!</v>
      </c>
      <c r="AP199" s="100"/>
      <c r="AQ199" s="101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3"/>
      <c r="BW199" s="103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SUMIF('3'!B:B,summary!A:A,'3'!D:D)</f>
        <v>0</v>
      </c>
      <c r="H200" s="15">
        <f>SUMIF('2'!B:B,summary!A:A,'2'!D:D)</f>
        <v>0</v>
      </c>
      <c r="I200" s="15" t="e">
        <f>SUMIF(#REF!,summary!A:A,#REF!)</f>
        <v>#REF!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1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 t="e">
        <f t="shared" si="27"/>
        <v>#REF!</v>
      </c>
      <c r="AM200" s="75"/>
      <c r="AN200" s="95">
        <f t="shared" si="28"/>
        <v>0</v>
      </c>
      <c r="AO200" s="74" t="e">
        <f t="shared" si="29"/>
        <v>#REF!</v>
      </c>
      <c r="AP200" s="100"/>
      <c r="AQ200" s="101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3"/>
      <c r="BW200" s="103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SUMIF('3'!B:B,summary!A:A,'3'!D:D)</f>
        <v>0</v>
      </c>
      <c r="H201" s="15">
        <f>SUMIF('2'!B:B,summary!A:A,'2'!D:D)</f>
        <v>0</v>
      </c>
      <c r="I201" s="15" t="e">
        <f>SUMIF(#REF!,summary!A:A,#REF!)</f>
        <v>#REF!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0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0</v>
      </c>
      <c r="AJ201" s="15">
        <f>SUMIF('30'!B:B,summary!A:A,'30'!D:D)</f>
        <v>0</v>
      </c>
      <c r="AK201" s="15">
        <f>SUMIF('31'!B:B,summary!A:A,'31'!D:D)</f>
        <v>0</v>
      </c>
      <c r="AL201" s="41" t="e">
        <f t="shared" si="27"/>
        <v>#REF!</v>
      </c>
      <c r="AM201" s="75"/>
      <c r="AN201" s="95">
        <f t="shared" si="28"/>
        <v>0</v>
      </c>
      <c r="AO201" s="74" t="e">
        <f t="shared" si="29"/>
        <v>#REF!</v>
      </c>
      <c r="AP201" s="100"/>
      <c r="AQ201" s="101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103"/>
      <c r="BW201" s="103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SUMIF('3'!B:B,summary!A:A,'3'!D:D)</f>
        <v>0</v>
      </c>
      <c r="H202" s="15">
        <f>SUMIF('2'!B:B,summary!A:A,'2'!D:D)</f>
        <v>0</v>
      </c>
      <c r="I202" s="15" t="e">
        <f>SUMIF(#REF!,summary!A:A,#REF!)</f>
        <v>#REF!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0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0</v>
      </c>
      <c r="P202" s="15">
        <f>SUMIF('10'!B:B,summary!A:A,'10'!D:D)</f>
        <v>1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1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1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 t="e">
        <f t="shared" si="27"/>
        <v>#REF!</v>
      </c>
      <c r="AM202" s="75"/>
      <c r="AN202" s="95">
        <f t="shared" si="28"/>
        <v>0</v>
      </c>
      <c r="AO202" s="74" t="e">
        <f t="shared" si="29"/>
        <v>#REF!</v>
      </c>
      <c r="AP202" s="100"/>
      <c r="AQ202" s="101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103"/>
      <c r="BW202" s="103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SUMIF('3'!B:B,summary!A:A,'3'!D:D)</f>
        <v>0</v>
      </c>
      <c r="H203" s="15">
        <f>SUMIF('2'!B:B,summary!A:A,'2'!D:D)</f>
        <v>0</v>
      </c>
      <c r="I203" s="15" t="e">
        <f>SUMIF(#REF!,summary!A:A,#REF!)</f>
        <v>#REF!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 t="e">
        <f t="shared" si="27"/>
        <v>#REF!</v>
      </c>
      <c r="AM203" s="75"/>
      <c r="AN203" s="95">
        <f t="shared" si="28"/>
        <v>0</v>
      </c>
      <c r="AO203" s="74" t="e">
        <f t="shared" si="29"/>
        <v>#REF!</v>
      </c>
      <c r="AP203" s="100"/>
      <c r="AQ203" s="101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3"/>
      <c r="BW203" s="103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SUMIF('3'!B:B,summary!A:A,'3'!D:D)</f>
        <v>0</v>
      </c>
      <c r="H204" s="15">
        <f>SUMIF('2'!B:B,summary!A:A,'2'!D:D)</f>
        <v>0</v>
      </c>
      <c r="I204" s="15" t="e">
        <f>SUMIF(#REF!,summary!A:A,#REF!)</f>
        <v>#REF!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 t="e">
        <f t="shared" ref="AL204:AL267" si="30">SUM(G204:AK204)</f>
        <v>#REF!</v>
      </c>
      <c r="AM204" s="75"/>
      <c r="AN204" s="95">
        <f t="shared" si="28"/>
        <v>0</v>
      </c>
      <c r="AO204" s="74" t="e">
        <f t="shared" si="29"/>
        <v>#REF!</v>
      </c>
      <c r="AP204" s="100"/>
      <c r="AQ204" s="101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3"/>
      <c r="BW204" s="103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SUMIF('3'!B:B,summary!A:A,'3'!D:D)</f>
        <v>0</v>
      </c>
      <c r="H205" s="15">
        <f>SUMIF('2'!B:B,summary!A:A,'2'!D:D)</f>
        <v>0</v>
      </c>
      <c r="I205" s="15" t="e">
        <f>SUMIF(#REF!,summary!A:A,#REF!)</f>
        <v>#REF!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 t="e">
        <f t="shared" si="30"/>
        <v>#REF!</v>
      </c>
      <c r="AM205" s="75"/>
      <c r="AN205" s="95">
        <f t="shared" si="28"/>
        <v>0</v>
      </c>
      <c r="AO205" s="74" t="e">
        <f t="shared" si="29"/>
        <v>#REF!</v>
      </c>
      <c r="AP205" s="100"/>
      <c r="AQ205" s="101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3"/>
      <c r="BW205" s="103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SUMIF('3'!B:B,summary!A:A,'3'!D:D)</f>
        <v>0</v>
      </c>
      <c r="H206" s="15">
        <f>SUMIF('2'!B:B,summary!A:A,'2'!D:D)</f>
        <v>0</v>
      </c>
      <c r="I206" s="15" t="e">
        <f>SUMIF(#REF!,summary!A:A,#REF!)</f>
        <v>#REF!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 t="e">
        <f t="shared" si="30"/>
        <v>#REF!</v>
      </c>
      <c r="AM206" s="75"/>
      <c r="AN206" s="95">
        <f t="shared" si="28"/>
        <v>0</v>
      </c>
      <c r="AO206" s="74" t="e">
        <f t="shared" si="29"/>
        <v>#REF!</v>
      </c>
      <c r="AP206" s="100"/>
      <c r="AQ206" s="101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3"/>
      <c r="BW206" s="103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SUMIF('3'!B:B,summary!A:A,'3'!D:D)</f>
        <v>0</v>
      </c>
      <c r="H207" s="15">
        <f>SUMIF('2'!B:B,summary!A:A,'2'!D:D)</f>
        <v>0</v>
      </c>
      <c r="I207" s="15" t="e">
        <f>SUMIF(#REF!,summary!A:A,#REF!)</f>
        <v>#REF!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 t="e">
        <f t="shared" si="30"/>
        <v>#REF!</v>
      </c>
      <c r="AM207" s="75"/>
      <c r="AN207" s="95">
        <f t="shared" si="28"/>
        <v>0</v>
      </c>
      <c r="AO207" s="74" t="e">
        <f t="shared" si="29"/>
        <v>#REF!</v>
      </c>
      <c r="AP207" s="100"/>
      <c r="AQ207" s="101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3"/>
      <c r="BW207" s="103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SUMIF('3'!B:B,summary!A:A,'3'!D:D)</f>
        <v>0</v>
      </c>
      <c r="H208" s="15">
        <f>SUMIF('2'!B:B,summary!A:A,'2'!D:D)</f>
        <v>0</v>
      </c>
      <c r="I208" s="15" t="e">
        <f>SUMIF(#REF!,summary!A:A,#REF!)</f>
        <v>#REF!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 t="e">
        <f t="shared" si="30"/>
        <v>#REF!</v>
      </c>
      <c r="AM208" s="75"/>
      <c r="AN208" s="95">
        <f t="shared" si="28"/>
        <v>0</v>
      </c>
      <c r="AO208" s="74" t="e">
        <f t="shared" si="29"/>
        <v>#REF!</v>
      </c>
      <c r="AP208" s="100"/>
      <c r="AQ208" s="101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3"/>
      <c r="BW208" s="103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SUMIF('3'!B:B,summary!A:A,'3'!D:D)</f>
        <v>0</v>
      </c>
      <c r="H209" s="15">
        <f>SUMIF('2'!B:B,summary!A:A,'2'!D:D)</f>
        <v>0</v>
      </c>
      <c r="I209" s="15" t="e">
        <f>SUMIF(#REF!,summary!A:A,#REF!)</f>
        <v>#REF!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 t="e">
        <f t="shared" si="30"/>
        <v>#REF!</v>
      </c>
      <c r="AM209" s="75"/>
      <c r="AN209" s="95">
        <f t="shared" si="28"/>
        <v>0</v>
      </c>
      <c r="AO209" s="74" t="e">
        <f t="shared" si="29"/>
        <v>#REF!</v>
      </c>
      <c r="AP209" s="100"/>
      <c r="AQ209" s="101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3"/>
      <c r="BW209" s="103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SUMIF('3'!B:B,summary!A:A,'3'!D:D)</f>
        <v>0</v>
      </c>
      <c r="H210" s="15">
        <f>SUMIF('2'!B:B,summary!A:A,'2'!D:D)</f>
        <v>0</v>
      </c>
      <c r="I210" s="15" t="e">
        <f>SUMIF(#REF!,summary!A:A,#REF!)</f>
        <v>#REF!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1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 t="e">
        <f t="shared" si="30"/>
        <v>#REF!</v>
      </c>
      <c r="AM210" s="75"/>
      <c r="AN210" s="95">
        <f t="shared" si="28"/>
        <v>0</v>
      </c>
      <c r="AO210" s="74" t="e">
        <f t="shared" si="29"/>
        <v>#REF!</v>
      </c>
      <c r="AP210" s="100"/>
      <c r="AQ210" s="101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3"/>
      <c r="BW210" s="103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SUMIF('3'!B:B,summary!A:A,'3'!D:D)</f>
        <v>0</v>
      </c>
      <c r="H211" s="15">
        <f>SUMIF('2'!B:B,summary!A:A,'2'!D:D)</f>
        <v>0</v>
      </c>
      <c r="I211" s="15" t="e">
        <f>SUMIF(#REF!,summary!A:A,#REF!)</f>
        <v>#REF!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 t="e">
        <f t="shared" si="30"/>
        <v>#REF!</v>
      </c>
      <c r="AM211" s="75"/>
      <c r="AN211" s="95">
        <f t="shared" si="28"/>
        <v>0</v>
      </c>
      <c r="AO211" s="74" t="e">
        <f t="shared" si="29"/>
        <v>#REF!</v>
      </c>
      <c r="AP211" s="100"/>
      <c r="AQ211" s="101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3"/>
      <c r="BW211" s="103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SUMIF('3'!B:B,summary!A:A,'3'!D:D)</f>
        <v>0</v>
      </c>
      <c r="H212" s="15">
        <f>SUMIF('2'!B:B,summary!A:A,'2'!D:D)</f>
        <v>0</v>
      </c>
      <c r="I212" s="15" t="e">
        <f>SUMIF(#REF!,summary!A:A,#REF!)</f>
        <v>#REF!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 t="e">
        <f t="shared" si="30"/>
        <v>#REF!</v>
      </c>
      <c r="AM212" s="75"/>
      <c r="AN212" s="95">
        <f t="shared" si="28"/>
        <v>0</v>
      </c>
      <c r="AO212" s="74" t="e">
        <f t="shared" si="29"/>
        <v>#REF!</v>
      </c>
      <c r="AP212" s="100"/>
      <c r="AQ212" s="101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3"/>
      <c r="BW212" s="103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SUMIF('3'!B:B,summary!A:A,'3'!D:D)</f>
        <v>0</v>
      </c>
      <c r="H213" s="15">
        <f>SUMIF('2'!B:B,summary!A:A,'2'!D:D)</f>
        <v>0</v>
      </c>
      <c r="I213" s="15" t="e">
        <f>SUMIF(#REF!,summary!A:A,#REF!)</f>
        <v>#REF!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 t="e">
        <f t="shared" si="30"/>
        <v>#REF!</v>
      </c>
      <c r="AM213" s="75"/>
      <c r="AN213" s="95">
        <f t="shared" si="28"/>
        <v>0</v>
      </c>
      <c r="AO213" s="74" t="e">
        <f t="shared" si="29"/>
        <v>#REF!</v>
      </c>
      <c r="AP213" s="100"/>
      <c r="AQ213" s="101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3"/>
      <c r="BW213" s="103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SUMIF('3'!B:B,summary!A:A,'3'!D:D)</f>
        <v>0</v>
      </c>
      <c r="H214" s="15">
        <f>SUMIF('2'!B:B,summary!A:A,'2'!D:D)</f>
        <v>0</v>
      </c>
      <c r="I214" s="15" t="e">
        <f>SUMIF(#REF!,summary!A:A,#REF!)</f>
        <v>#REF!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 t="e">
        <f t="shared" si="30"/>
        <v>#REF!</v>
      </c>
      <c r="AM214" s="75"/>
      <c r="AN214" s="95">
        <f t="shared" si="28"/>
        <v>0</v>
      </c>
      <c r="AO214" s="74" t="e">
        <f t="shared" si="29"/>
        <v>#REF!</v>
      </c>
      <c r="AP214" s="100"/>
      <c r="AQ214" s="101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3"/>
      <c r="BW214" s="103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SUMIF('3'!B:B,summary!A:A,'3'!D:D)</f>
        <v>0</v>
      </c>
      <c r="H215" s="15">
        <f>SUMIF('2'!B:B,summary!A:A,'2'!D:D)</f>
        <v>0</v>
      </c>
      <c r="I215" s="15" t="e">
        <f>SUMIF(#REF!,summary!A:A,#REF!)</f>
        <v>#REF!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 t="e">
        <f t="shared" si="30"/>
        <v>#REF!</v>
      </c>
      <c r="AM215" s="75"/>
      <c r="AN215" s="95">
        <f t="shared" si="28"/>
        <v>0</v>
      </c>
      <c r="AO215" s="74" t="e">
        <f t="shared" si="29"/>
        <v>#REF!</v>
      </c>
      <c r="AP215" s="100"/>
      <c r="AQ215" s="101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3"/>
      <c r="BW215" s="103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SUMIF('3'!B:B,summary!A:A,'3'!D:D)</f>
        <v>0</v>
      </c>
      <c r="H216" s="15">
        <f>SUMIF('2'!B:B,summary!A:A,'2'!D:D)</f>
        <v>0</v>
      </c>
      <c r="I216" s="15" t="e">
        <f>SUMIF(#REF!,summary!A:A,#REF!)</f>
        <v>#REF!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 t="e">
        <f t="shared" si="30"/>
        <v>#REF!</v>
      </c>
      <c r="AM216" s="75"/>
      <c r="AN216" s="95">
        <f t="shared" si="28"/>
        <v>0</v>
      </c>
      <c r="AO216" s="74" t="e">
        <f t="shared" si="29"/>
        <v>#REF!</v>
      </c>
      <c r="AP216" s="100"/>
      <c r="AQ216" s="101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/>
      <c r="BU216" s="102"/>
      <c r="BV216" s="103"/>
      <c r="BW216" s="103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SUMIF('3'!B:B,summary!A:A,'3'!D:D)</f>
        <v>0</v>
      </c>
      <c r="H217" s="15">
        <f>SUMIF('2'!B:B,summary!A:A,'2'!D:D)</f>
        <v>0</v>
      </c>
      <c r="I217" s="15" t="e">
        <f>SUMIF(#REF!,summary!A:A,#REF!)</f>
        <v>#REF!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1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 t="e">
        <f t="shared" si="30"/>
        <v>#REF!</v>
      </c>
      <c r="AM217" s="75"/>
      <c r="AN217" s="95">
        <f t="shared" si="28"/>
        <v>0</v>
      </c>
      <c r="AO217" s="74" t="e">
        <f t="shared" si="29"/>
        <v>#REF!</v>
      </c>
      <c r="AP217" s="100"/>
      <c r="AQ217" s="101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3"/>
      <c r="BW217" s="103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SUMIF('3'!B:B,summary!A:A,'3'!D:D)</f>
        <v>0</v>
      </c>
      <c r="H218" s="15">
        <f>SUMIF('2'!B:B,summary!A:A,'2'!D:D)</f>
        <v>0</v>
      </c>
      <c r="I218" s="15" t="e">
        <f>SUMIF(#REF!,summary!A:A,#REF!)</f>
        <v>#REF!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 t="e">
        <f t="shared" si="30"/>
        <v>#REF!</v>
      </c>
      <c r="AM218" s="75"/>
      <c r="AN218" s="95">
        <f t="shared" si="28"/>
        <v>0</v>
      </c>
      <c r="AO218" s="74" t="e">
        <f t="shared" si="29"/>
        <v>#REF!</v>
      </c>
      <c r="AP218" s="100"/>
      <c r="AQ218" s="101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3"/>
      <c r="BW218" s="103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SUMIF('3'!B:B,summary!A:A,'3'!D:D)</f>
        <v>0</v>
      </c>
      <c r="H219" s="15">
        <f>SUMIF('2'!B:B,summary!A:A,'2'!D:D)</f>
        <v>0</v>
      </c>
      <c r="I219" s="15" t="e">
        <f>SUMIF(#REF!,summary!A:A,#REF!)</f>
        <v>#REF!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 t="e">
        <f t="shared" si="30"/>
        <v>#REF!</v>
      </c>
      <c r="AM219" s="75"/>
      <c r="AN219" s="95">
        <f t="shared" si="28"/>
        <v>0</v>
      </c>
      <c r="AO219" s="74" t="e">
        <f t="shared" si="29"/>
        <v>#REF!</v>
      </c>
      <c r="AP219" s="100"/>
      <c r="AQ219" s="101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3"/>
      <c r="BW219" s="103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SUMIF('3'!B:B,summary!A:A,'3'!D:D)</f>
        <v>1</v>
      </c>
      <c r="H220" s="15">
        <f>SUMIF('2'!B:B,summary!A:A,'2'!D:D)</f>
        <v>0</v>
      </c>
      <c r="I220" s="15" t="e">
        <f>SUMIF(#REF!,summary!A:A,#REF!)</f>
        <v>#REF!</v>
      </c>
      <c r="J220" s="15">
        <f>SUMIF('4'!B:B,summary!A:A,'4'!D:D)</f>
        <v>0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1</v>
      </c>
      <c r="N220" s="15">
        <f>SUMIF('8'!B:B,summary!A:A,'8'!D:D)</f>
        <v>1</v>
      </c>
      <c r="O220" s="15">
        <f>SUMIF('9'!B:B,summary!A:A,'9'!D:D)</f>
        <v>0</v>
      </c>
      <c r="P220" s="15">
        <f>SUMIF('10'!B:B,summary!A:A,'10'!D:D)</f>
        <v>1</v>
      </c>
      <c r="Q220" s="15">
        <f>SUMIF('11'!B:B,summary!A:A,'11'!D:D)</f>
        <v>0</v>
      </c>
      <c r="R220" s="15">
        <f>SUMIF('12'!B:B,summary!A:A,'12'!D:D)</f>
        <v>1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1</v>
      </c>
      <c r="AA220" s="15">
        <f>SUMIF('21'!B:B,summary!A:A,'21'!D:D)</f>
        <v>0</v>
      </c>
      <c r="AB220" s="15">
        <f>SUMIF('22'!B:B,summary!A:A,'22'!D:D)</f>
        <v>0</v>
      </c>
      <c r="AC220" s="15">
        <f>SUMIF('23'!B:B,summary!A:A,'23'!D:D)</f>
        <v>0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1</v>
      </c>
      <c r="AG220" s="15">
        <f>SUMIF('27'!B:B,summary!A:A,'27'!D:D)</f>
        <v>0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 t="e">
        <f t="shared" si="30"/>
        <v>#REF!</v>
      </c>
      <c r="AM220" s="75"/>
      <c r="AN220" s="95">
        <f t="shared" si="28"/>
        <v>0</v>
      </c>
      <c r="AO220" s="74" t="e">
        <f t="shared" si="29"/>
        <v>#REF!</v>
      </c>
      <c r="AP220" s="100"/>
      <c r="AQ220" s="101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3"/>
      <c r="BW220" s="103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SUMIF('3'!B:B,summary!A:A,'3'!D:D)</f>
        <v>0</v>
      </c>
      <c r="H221" s="15">
        <f>SUMIF('2'!B:B,summary!A:A,'2'!D:D)</f>
        <v>0</v>
      </c>
      <c r="I221" s="15" t="e">
        <f>SUMIF(#REF!,summary!A:A,#REF!)</f>
        <v>#REF!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1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1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0</v>
      </c>
      <c r="T221" s="15">
        <f>SUMIF('14'!B:B,summary!A:A,'14'!D:D)</f>
        <v>1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0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1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0</v>
      </c>
      <c r="AH221" s="15">
        <f>SUMIF('28'!B:B,summary!A:A,'28'!D:D)</f>
        <v>1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 t="e">
        <f t="shared" si="30"/>
        <v>#REF!</v>
      </c>
      <c r="AM221" s="75"/>
      <c r="AN221" s="95">
        <f t="shared" si="28"/>
        <v>0</v>
      </c>
      <c r="AO221" s="74" t="e">
        <f t="shared" si="29"/>
        <v>#REF!</v>
      </c>
      <c r="AP221" s="100"/>
      <c r="AQ221" s="101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3"/>
      <c r="BW221" s="103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SUMIF('3'!B:B,summary!A:A,'3'!D:D)</f>
        <v>1</v>
      </c>
      <c r="H222" s="15">
        <f>SUMIF('2'!B:B,summary!A:A,'2'!D:D)</f>
        <v>0</v>
      </c>
      <c r="I222" s="15" t="e">
        <f>SUMIF(#REF!,summary!A:A,#REF!)</f>
        <v>#REF!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1</v>
      </c>
      <c r="AA222" s="15">
        <f>SUMIF('21'!B:B,summary!A:A,'21'!D:D)</f>
        <v>0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1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 t="e">
        <f t="shared" si="30"/>
        <v>#REF!</v>
      </c>
      <c r="AM222" s="75"/>
      <c r="AN222" s="95">
        <f t="shared" si="28"/>
        <v>0</v>
      </c>
      <c r="AO222" s="74" t="e">
        <f t="shared" si="29"/>
        <v>#REF!</v>
      </c>
      <c r="AP222" s="100"/>
      <c r="AQ222" s="101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3"/>
      <c r="BW222" s="103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SUMIF('3'!B:B,summary!A:A,'3'!D:D)</f>
        <v>0</v>
      </c>
      <c r="H223" s="15">
        <f>SUMIF('2'!B:B,summary!A:A,'2'!D:D)</f>
        <v>0</v>
      </c>
      <c r="I223" s="15" t="e">
        <f>SUMIF(#REF!,summary!A:A,#REF!)</f>
        <v>#REF!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 t="e">
        <f t="shared" si="30"/>
        <v>#REF!</v>
      </c>
      <c r="AM223" s="75"/>
      <c r="AN223" s="95">
        <f t="shared" si="28"/>
        <v>0</v>
      </c>
      <c r="AO223" s="74" t="e">
        <f t="shared" si="29"/>
        <v>#REF!</v>
      </c>
      <c r="AP223" s="100"/>
      <c r="AQ223" s="101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3"/>
      <c r="BW223" s="103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SUMIF('3'!B:B,summary!A:A,'3'!D:D)</f>
        <v>0</v>
      </c>
      <c r="H224" s="15">
        <f>SUMIF('2'!B:B,summary!A:A,'2'!D:D)</f>
        <v>0</v>
      </c>
      <c r="I224" s="15" t="e">
        <f>SUMIF(#REF!,summary!A:A,#REF!)</f>
        <v>#REF!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 t="e">
        <f t="shared" si="30"/>
        <v>#REF!</v>
      </c>
      <c r="AM224" s="75"/>
      <c r="AN224" s="95">
        <f t="shared" si="28"/>
        <v>0</v>
      </c>
      <c r="AO224" s="74" t="e">
        <f t="shared" si="29"/>
        <v>#REF!</v>
      </c>
      <c r="AP224" s="100"/>
      <c r="AQ224" s="101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/>
      <c r="BU224" s="102"/>
      <c r="BV224" s="103"/>
      <c r="BW224" s="103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SUMIF('3'!B:B,summary!A:A,'3'!D:D)</f>
        <v>4</v>
      </c>
      <c r="H225" s="15">
        <f>SUMIF('2'!B:B,summary!A:A,'2'!D:D)</f>
        <v>0</v>
      </c>
      <c r="I225" s="15" t="e">
        <f>SUMIF(#REF!,summary!A:A,#REF!)</f>
        <v>#REF!</v>
      </c>
      <c r="J225" s="15">
        <f>SUMIF('4'!B:B,summary!A:A,'4'!D:D)</f>
        <v>2</v>
      </c>
      <c r="K225" s="15">
        <f>SUMIF('5'!B:B,summary!A:A,'5'!D:D)</f>
        <v>8</v>
      </c>
      <c r="L225" s="15">
        <f>SUMIF('6'!B:B,summary!A:A,'6'!D:D)</f>
        <v>0</v>
      </c>
      <c r="M225" s="15">
        <f>SUMIF('7'!B:B,summary!A:A,'7'!D:D)</f>
        <v>3</v>
      </c>
      <c r="N225" s="15">
        <f>SUMIF('8'!B:B,summary!A:A,'8'!D:D)</f>
        <v>13</v>
      </c>
      <c r="O225" s="15">
        <f>SUMIF('9'!B:B,summary!A:A,'9'!D:D)</f>
        <v>0</v>
      </c>
      <c r="P225" s="15">
        <f>SUMIF('10'!B:B,summary!A:A,'10'!D:D)</f>
        <v>0</v>
      </c>
      <c r="Q225" s="15">
        <f>SUMIF('11'!B:B,summary!A:A,'11'!D:D)</f>
        <v>6</v>
      </c>
      <c r="R225" s="15">
        <f>SUMIF('12'!B:B,summary!A:A,'12'!D:D)</f>
        <v>3</v>
      </c>
      <c r="S225" s="15">
        <f>SUMIF('13'!B:B,summary!A:A,'13'!D:D)</f>
        <v>1</v>
      </c>
      <c r="T225" s="15">
        <f>SUMIF('14'!B:B,summary!A:A,'14'!D:D)</f>
        <v>8</v>
      </c>
      <c r="U225" s="15">
        <f>SUMIF('15'!B:B,summary!A:A,'15'!D:D)</f>
        <v>12</v>
      </c>
      <c r="V225" s="15">
        <f>SUMIF('16'!B:B,summary!A:A,'16'!D:D)</f>
        <v>0</v>
      </c>
      <c r="W225" s="15">
        <f>SUMIF('17'!B:B,summary!A:A,'17'!D:D)</f>
        <v>6</v>
      </c>
      <c r="X225" s="15">
        <f>SUMIF('18'!B:B,summary!A:A,'18'!D:D)</f>
        <v>4</v>
      </c>
      <c r="Y225" s="15">
        <f>SUMIF('19'!B:B,summary!A:A,'19'!D:D)</f>
        <v>4</v>
      </c>
      <c r="Z225" s="15">
        <f>SUMIF('20'!B:B,summary!A:A,'20'!D:D)</f>
        <v>6</v>
      </c>
      <c r="AA225" s="15">
        <f>SUMIF('21'!B:B,summary!A:A,'21'!D:D)</f>
        <v>2</v>
      </c>
      <c r="AB225" s="15">
        <f>SUMIF('22'!B:B,summary!A:A,'22'!D:D)</f>
        <v>7</v>
      </c>
      <c r="AC225" s="15">
        <f>SUMIF('23'!B:B,summary!A:A,'23'!D:D)</f>
        <v>0</v>
      </c>
      <c r="AD225" s="15">
        <f>SUMIF('24'!B:B,summary!A:A,'24'!D:D)</f>
        <v>1</v>
      </c>
      <c r="AE225" s="15">
        <f>SUMIF('25'!B:B,summary!A:A,'25'!D:D)</f>
        <v>4</v>
      </c>
      <c r="AF225" s="15">
        <f>SUMIF('26'!B:B,summary!A:A,'26'!D:D)</f>
        <v>8</v>
      </c>
      <c r="AG225" s="15">
        <f>SUMIF('27'!B:B,summary!A:A,'27'!D:D)</f>
        <v>1</v>
      </c>
      <c r="AH225" s="15">
        <f>SUMIF('28'!B:B,summary!A:A,'28'!D:D)</f>
        <v>7</v>
      </c>
      <c r="AI225" s="15">
        <f>SUMIF('29'!B:B,summary!A:A,'29'!D:D)</f>
        <v>11</v>
      </c>
      <c r="AJ225" s="15">
        <f>SUMIF('30'!B:B,summary!A:A,'30'!D:D)</f>
        <v>0</v>
      </c>
      <c r="AK225" s="15">
        <f>SUMIF('31'!B:B,summary!A:A,'31'!D:D)</f>
        <v>0</v>
      </c>
      <c r="AL225" s="41" t="e">
        <f t="shared" si="30"/>
        <v>#REF!</v>
      </c>
      <c r="AM225" s="75"/>
      <c r="AN225" s="95">
        <f t="shared" si="28"/>
        <v>0</v>
      </c>
      <c r="AO225" s="74" t="e">
        <f t="shared" si="29"/>
        <v>#REF!</v>
      </c>
      <c r="AP225" s="100"/>
      <c r="AQ225" s="101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3"/>
      <c r="BW225" s="103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SUMIF('3'!B:B,summary!A:A,'3'!D:D)</f>
        <v>0</v>
      </c>
      <c r="H226" s="15">
        <f>SUMIF('2'!B:B,summary!A:A,'2'!D:D)</f>
        <v>0</v>
      </c>
      <c r="I226" s="15" t="e">
        <f>SUMIF(#REF!,summary!A:A,#REF!)</f>
        <v>#REF!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 t="e">
        <f t="shared" si="30"/>
        <v>#REF!</v>
      </c>
      <c r="AM226" s="75"/>
      <c r="AN226" s="95">
        <f t="shared" si="28"/>
        <v>0</v>
      </c>
      <c r="AO226" s="74" t="e">
        <f t="shared" si="29"/>
        <v>#REF!</v>
      </c>
      <c r="AP226" s="100"/>
      <c r="AQ226" s="101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3"/>
      <c r="BW226" s="103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SUMIF('3'!B:B,summary!A:A,'3'!D:D)</f>
        <v>0</v>
      </c>
      <c r="H227" s="15">
        <f>SUMIF('2'!B:B,summary!A:A,'2'!D:D)</f>
        <v>0</v>
      </c>
      <c r="I227" s="15" t="e">
        <f>SUMIF(#REF!,summary!A:A,#REF!)</f>
        <v>#REF!</v>
      </c>
      <c r="J227" s="15">
        <f>SUMIF('4'!B:B,summary!A:A,'4'!D:D)</f>
        <v>0</v>
      </c>
      <c r="K227" s="15">
        <f>SUMIF('5'!B:B,summary!A:A,'5'!D:D)</f>
        <v>1</v>
      </c>
      <c r="L227" s="15">
        <f>SUMIF('6'!B:B,summary!A:A,'6'!D:D)</f>
        <v>0</v>
      </c>
      <c r="M227" s="15">
        <f>SUMIF('7'!B:B,summary!A:A,'7'!D:D)</f>
        <v>4</v>
      </c>
      <c r="N227" s="15">
        <f>SUMIF('8'!B:B,summary!A:A,'8'!D:D)</f>
        <v>4</v>
      </c>
      <c r="O227" s="15">
        <f>SUMIF('9'!B:B,summary!A:A,'9'!D:D)</f>
        <v>0</v>
      </c>
      <c r="P227" s="15">
        <f>SUMIF('10'!B:B,summary!A:A,'10'!D:D)</f>
        <v>0</v>
      </c>
      <c r="Q227" s="15">
        <f>SUMIF('11'!B:B,summary!A:A,'11'!D:D)</f>
        <v>1</v>
      </c>
      <c r="R227" s="15">
        <f>SUMIF('12'!B:B,summary!A:A,'12'!D:D)</f>
        <v>2</v>
      </c>
      <c r="S227" s="15">
        <f>SUMIF('13'!B:B,summary!A:A,'13'!D:D)</f>
        <v>0</v>
      </c>
      <c r="T227" s="15">
        <f>SUMIF('14'!B:B,summary!A:A,'14'!D:D)</f>
        <v>3</v>
      </c>
      <c r="U227" s="15">
        <f>SUMIF('15'!B:B,summary!A:A,'15'!D:D)</f>
        <v>3</v>
      </c>
      <c r="V227" s="15">
        <f>SUMIF('16'!B:B,summary!A:A,'16'!D:D)</f>
        <v>0</v>
      </c>
      <c r="W227" s="15">
        <f>SUMIF('17'!B:B,summary!A:A,'17'!D:D)</f>
        <v>1</v>
      </c>
      <c r="X227" s="15">
        <f>SUMIF('18'!B:B,summary!A:A,'18'!D:D)</f>
        <v>0</v>
      </c>
      <c r="Y227" s="15">
        <f>SUMIF('19'!B:B,summary!A:A,'19'!D:D)</f>
        <v>1</v>
      </c>
      <c r="Z227" s="15">
        <f>SUMIF('20'!B:B,summary!A:A,'20'!D:D)</f>
        <v>1</v>
      </c>
      <c r="AA227" s="15">
        <f>SUMIF('21'!B:B,summary!A:A,'21'!D:D)</f>
        <v>3</v>
      </c>
      <c r="AB227" s="15">
        <f>SUMIF('22'!B:B,summary!A:A,'22'!D:D)</f>
        <v>4</v>
      </c>
      <c r="AC227" s="15">
        <f>SUMIF('23'!B:B,summary!A:A,'23'!D:D)</f>
        <v>0</v>
      </c>
      <c r="AD227" s="15">
        <f>SUMIF('24'!B:B,summary!A:A,'24'!D:D)</f>
        <v>3</v>
      </c>
      <c r="AE227" s="15">
        <f>SUMIF('25'!B:B,summary!A:A,'25'!D:D)</f>
        <v>1</v>
      </c>
      <c r="AF227" s="15">
        <f>SUMIF('26'!B:B,summary!A:A,'26'!D:D)</f>
        <v>1</v>
      </c>
      <c r="AG227" s="15">
        <f>SUMIF('27'!B:B,summary!A:A,'27'!D:D)</f>
        <v>1</v>
      </c>
      <c r="AH227" s="15">
        <f>SUMIF('28'!B:B,summary!A:A,'28'!D:D)</f>
        <v>4</v>
      </c>
      <c r="AI227" s="15">
        <f>SUMIF('29'!B:B,summary!A:A,'29'!D:D)</f>
        <v>4</v>
      </c>
      <c r="AJ227" s="15">
        <f>SUMIF('30'!B:B,summary!A:A,'30'!D:D)</f>
        <v>0</v>
      </c>
      <c r="AK227" s="15">
        <f>SUMIF('31'!B:B,summary!A:A,'31'!D:D)</f>
        <v>0</v>
      </c>
      <c r="AL227" s="41" t="e">
        <f t="shared" si="30"/>
        <v>#REF!</v>
      </c>
      <c r="AM227" s="75"/>
      <c r="AN227" s="95">
        <f t="shared" si="28"/>
        <v>0</v>
      </c>
      <c r="AO227" s="74" t="e">
        <f t="shared" si="29"/>
        <v>#REF!</v>
      </c>
      <c r="AP227" s="100"/>
      <c r="AQ227" s="101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/>
      <c r="BU227" s="102"/>
      <c r="BV227" s="103"/>
      <c r="BW227" s="103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SUMIF('3'!B:B,summary!A:A,'3'!D:D)</f>
        <v>0</v>
      </c>
      <c r="H228" s="15">
        <f>SUMIF('2'!B:B,summary!A:A,'2'!D:D)</f>
        <v>0</v>
      </c>
      <c r="I228" s="15" t="e">
        <f>SUMIF(#REF!,summary!A:A,#REF!)</f>
        <v>#REF!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 t="e">
        <f t="shared" si="30"/>
        <v>#REF!</v>
      </c>
      <c r="AM228" s="75"/>
      <c r="AN228" s="95">
        <f t="shared" si="28"/>
        <v>0</v>
      </c>
      <c r="AO228" s="74" t="e">
        <f t="shared" si="29"/>
        <v>#REF!</v>
      </c>
      <c r="AP228" s="100"/>
      <c r="AQ228" s="101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3"/>
      <c r="BW228" s="103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SUMIF('3'!B:B,summary!A:A,'3'!D:D)</f>
        <v>0</v>
      </c>
      <c r="H229" s="15">
        <f>SUMIF('2'!B:B,summary!A:A,'2'!D:D)</f>
        <v>0</v>
      </c>
      <c r="I229" s="15" t="e">
        <f>SUMIF(#REF!,summary!A:A,#REF!)</f>
        <v>#REF!</v>
      </c>
      <c r="J229" s="15">
        <f>SUMIF('4'!B:B,summary!A:A,'4'!D:D)</f>
        <v>0</v>
      </c>
      <c r="K229" s="15">
        <f>SUMIF('5'!B:B,summary!A:A,'5'!D:D)</f>
        <v>12</v>
      </c>
      <c r="L229" s="15">
        <f>SUMIF('6'!B:B,summary!A:A,'6'!D:D)</f>
        <v>6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0</v>
      </c>
      <c r="P229" s="15">
        <f>SUMIF('10'!B:B,summary!A:A,'10'!D:D)</f>
        <v>0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0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0</v>
      </c>
      <c r="X229" s="15">
        <f>SUMIF('18'!B:B,summary!A:A,'18'!D:D)</f>
        <v>0</v>
      </c>
      <c r="Y229" s="15">
        <f>SUMIF('19'!B:B,summary!A:A,'19'!D:D)</f>
        <v>0</v>
      </c>
      <c r="Z229" s="15">
        <f>SUMIF('20'!B:B,summary!A:A,'20'!D:D)</f>
        <v>0</v>
      </c>
      <c r="AA229" s="15">
        <f>SUMIF('21'!B:B,summary!A:A,'21'!D:D)</f>
        <v>0</v>
      </c>
      <c r="AB229" s="15">
        <f>SUMIF('22'!B:B,summary!A:A,'22'!D:D)</f>
        <v>12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1</v>
      </c>
      <c r="AH229" s="15">
        <f>SUMIF('28'!B:B,summary!A:A,'28'!D:D)</f>
        <v>0</v>
      </c>
      <c r="AI229" s="15">
        <f>SUMIF('29'!B:B,summary!A:A,'29'!D:D)</f>
        <v>0</v>
      </c>
      <c r="AJ229" s="15">
        <f>SUMIF('30'!B:B,summary!A:A,'30'!D:D)</f>
        <v>0</v>
      </c>
      <c r="AK229" s="15">
        <f>SUMIF('31'!B:B,summary!A:A,'31'!D:D)</f>
        <v>0</v>
      </c>
      <c r="AL229" s="41" t="e">
        <f t="shared" si="30"/>
        <v>#REF!</v>
      </c>
      <c r="AM229" s="75"/>
      <c r="AN229" s="95">
        <f t="shared" si="28"/>
        <v>0</v>
      </c>
      <c r="AO229" s="74" t="e">
        <f t="shared" si="29"/>
        <v>#REF!</v>
      </c>
      <c r="AP229" s="100"/>
      <c r="AQ229" s="101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3"/>
      <c r="BW229" s="103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SUMIF('3'!B:B,summary!A:A,'3'!D:D)</f>
        <v>0</v>
      </c>
      <c r="H230" s="15">
        <f>SUMIF('2'!B:B,summary!A:A,'2'!D:D)</f>
        <v>0</v>
      </c>
      <c r="I230" s="15" t="e">
        <f>SUMIF(#REF!,summary!A:A,#REF!)</f>
        <v>#REF!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 t="e">
        <f t="shared" si="30"/>
        <v>#REF!</v>
      </c>
      <c r="AM230" s="75"/>
      <c r="AN230" s="95">
        <f t="shared" si="28"/>
        <v>0</v>
      </c>
      <c r="AO230" s="74" t="e">
        <f t="shared" si="29"/>
        <v>#REF!</v>
      </c>
      <c r="AP230" s="100"/>
      <c r="AQ230" s="101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3"/>
      <c r="BW230" s="103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SUMIF('3'!B:B,summary!A:A,'3'!D:D)</f>
        <v>0</v>
      </c>
      <c r="H231" s="15">
        <f>SUMIF('2'!B:B,summary!A:A,'2'!D:D)</f>
        <v>0</v>
      </c>
      <c r="I231" s="15" t="e">
        <f>SUMIF(#REF!,summary!A:A,#REF!)</f>
        <v>#REF!</v>
      </c>
      <c r="J231" s="15">
        <f>SUMIF('4'!B:B,summary!A:A,'4'!D:D)</f>
        <v>1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1</v>
      </c>
      <c r="N231" s="15">
        <f>SUMIF('8'!B:B,summary!A:A,'8'!D:D)</f>
        <v>3</v>
      </c>
      <c r="O231" s="15">
        <f>SUMIF('9'!B:B,summary!A:A,'9'!D:D)</f>
        <v>0</v>
      </c>
      <c r="P231" s="15">
        <f>SUMIF('10'!B:B,summary!A:A,'10'!D:D)</f>
        <v>0</v>
      </c>
      <c r="Q231" s="15">
        <f>SUMIF('11'!B:B,summary!A:A,'11'!D:D)</f>
        <v>0</v>
      </c>
      <c r="R231" s="15">
        <f>SUMIF('12'!B:B,summary!A:A,'12'!D:D)</f>
        <v>0</v>
      </c>
      <c r="S231" s="15">
        <f>SUMIF('13'!B:B,summary!A:A,'13'!D:D)</f>
        <v>0</v>
      </c>
      <c r="T231" s="15">
        <f>SUMIF('14'!B:B,summary!A:A,'14'!D:D)</f>
        <v>11</v>
      </c>
      <c r="U231" s="15">
        <f>SUMIF('15'!B:B,summary!A:A,'15'!D:D)</f>
        <v>0</v>
      </c>
      <c r="V231" s="15">
        <f>SUMIF('16'!B:B,summary!A:A,'16'!D:D)</f>
        <v>0</v>
      </c>
      <c r="W231" s="15">
        <f>SUMIF('17'!B:B,summary!A:A,'17'!D:D)</f>
        <v>1</v>
      </c>
      <c r="X231" s="15">
        <f>SUMIF('18'!B:B,summary!A:A,'18'!D:D)</f>
        <v>0</v>
      </c>
      <c r="Y231" s="15">
        <f>SUMIF('19'!B:B,summary!A:A,'19'!D:D)</f>
        <v>1</v>
      </c>
      <c r="Z231" s="15">
        <f>SUMIF('20'!B:B,summary!A:A,'20'!D:D)</f>
        <v>0</v>
      </c>
      <c r="AA231" s="15">
        <f>SUMIF('21'!B:B,summary!A:A,'21'!D:D)</f>
        <v>2</v>
      </c>
      <c r="AB231" s="15">
        <f>SUMIF('22'!B:B,summary!A:A,'22'!D:D)</f>
        <v>2</v>
      </c>
      <c r="AC231" s="15">
        <f>SUMIF('23'!B:B,summary!A:A,'23'!D:D)</f>
        <v>0</v>
      </c>
      <c r="AD231" s="15">
        <f>SUMIF('24'!B:B,summary!A:A,'24'!D:D)</f>
        <v>0</v>
      </c>
      <c r="AE231" s="15">
        <f>SUMIF('25'!B:B,summary!A:A,'25'!D:D)</f>
        <v>0</v>
      </c>
      <c r="AF231" s="15">
        <f>SUMIF('26'!B:B,summary!A:A,'26'!D:D)</f>
        <v>0</v>
      </c>
      <c r="AG231" s="15">
        <f>SUMIF('27'!B:B,summary!A:A,'27'!D:D)</f>
        <v>0</v>
      </c>
      <c r="AH231" s="15">
        <f>SUMIF('28'!B:B,summary!A:A,'28'!D:D)</f>
        <v>1</v>
      </c>
      <c r="AI231" s="15">
        <f>SUMIF('29'!B:B,summary!A:A,'29'!D:D)</f>
        <v>2</v>
      </c>
      <c r="AJ231" s="15">
        <f>SUMIF('30'!B:B,summary!A:A,'30'!D:D)</f>
        <v>0</v>
      </c>
      <c r="AK231" s="15">
        <f>SUMIF('31'!B:B,summary!A:A,'31'!D:D)</f>
        <v>0</v>
      </c>
      <c r="AL231" s="41" t="e">
        <f t="shared" si="30"/>
        <v>#REF!</v>
      </c>
      <c r="AM231" s="75"/>
      <c r="AN231" s="95">
        <f t="shared" si="28"/>
        <v>0</v>
      </c>
      <c r="AO231" s="74" t="e">
        <f t="shared" si="29"/>
        <v>#REF!</v>
      </c>
      <c r="AP231" s="100"/>
      <c r="AQ231" s="101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3"/>
      <c r="BW231" s="103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SUMIF('3'!B:B,summary!A:A,'3'!D:D)</f>
        <v>13</v>
      </c>
      <c r="H232" s="15">
        <f>SUMIF('2'!B:B,summary!A:A,'2'!D:D)</f>
        <v>0</v>
      </c>
      <c r="I232" s="15" t="e">
        <f>SUMIF(#REF!,summary!A:A,#REF!)</f>
        <v>#REF!</v>
      </c>
      <c r="J232" s="15">
        <f>SUMIF('4'!B:B,summary!A:A,'4'!D:D)</f>
        <v>8</v>
      </c>
      <c r="K232" s="15">
        <f>SUMIF('5'!B:B,summary!A:A,'5'!D:D)</f>
        <v>2</v>
      </c>
      <c r="L232" s="15">
        <f>SUMIF('6'!B:B,summary!A:A,'6'!D:D)</f>
        <v>2</v>
      </c>
      <c r="M232" s="15">
        <f>SUMIF('7'!B:B,summary!A:A,'7'!D:D)</f>
        <v>9</v>
      </c>
      <c r="N232" s="15">
        <f>SUMIF('8'!B:B,summary!A:A,'8'!D:D)</f>
        <v>1</v>
      </c>
      <c r="O232" s="15">
        <f>SUMIF('9'!B:B,summary!A:A,'9'!D:D)</f>
        <v>0</v>
      </c>
      <c r="P232" s="15">
        <f>SUMIF('10'!B:B,summary!A:A,'10'!D:D)</f>
        <v>2</v>
      </c>
      <c r="Q232" s="15">
        <f>SUMIF('11'!B:B,summary!A:A,'11'!D:D)</f>
        <v>10</v>
      </c>
      <c r="R232" s="15">
        <f>SUMIF('12'!B:B,summary!A:A,'12'!D:D)</f>
        <v>2</v>
      </c>
      <c r="S232" s="15">
        <f>SUMIF('13'!B:B,summary!A:A,'13'!D:D)</f>
        <v>1</v>
      </c>
      <c r="T232" s="15">
        <f>SUMIF('14'!B:B,summary!A:A,'14'!D:D)</f>
        <v>5</v>
      </c>
      <c r="U232" s="15">
        <f>SUMIF('15'!B:B,summary!A:A,'15'!D:D)</f>
        <v>2</v>
      </c>
      <c r="V232" s="15">
        <f>SUMIF('16'!B:B,summary!A:A,'16'!D:D)</f>
        <v>0</v>
      </c>
      <c r="W232" s="15">
        <f>SUMIF('17'!B:B,summary!A:A,'17'!D:D)</f>
        <v>5</v>
      </c>
      <c r="X232" s="15">
        <f>SUMIF('18'!B:B,summary!A:A,'18'!D:D)</f>
        <v>7</v>
      </c>
      <c r="Y232" s="15">
        <f>SUMIF('19'!B:B,summary!A:A,'19'!D:D)</f>
        <v>4</v>
      </c>
      <c r="Z232" s="15">
        <f>SUMIF('20'!B:B,summary!A:A,'20'!D:D)</f>
        <v>2</v>
      </c>
      <c r="AA232" s="15">
        <f>SUMIF('21'!B:B,summary!A:A,'21'!D:D)</f>
        <v>7</v>
      </c>
      <c r="AB232" s="15">
        <f>SUMIF('22'!B:B,summary!A:A,'22'!D:D)</f>
        <v>4</v>
      </c>
      <c r="AC232" s="15">
        <f>SUMIF('23'!B:B,summary!A:A,'23'!D:D)</f>
        <v>0</v>
      </c>
      <c r="AD232" s="15">
        <f>SUMIF('24'!B:B,summary!A:A,'24'!D:D)</f>
        <v>4</v>
      </c>
      <c r="AE232" s="15">
        <f>SUMIF('25'!B:B,summary!A:A,'25'!D:D)</f>
        <v>4</v>
      </c>
      <c r="AF232" s="15">
        <f>SUMIF('26'!B:B,summary!A:A,'26'!D:D)</f>
        <v>6</v>
      </c>
      <c r="AG232" s="15">
        <f>SUMIF('27'!B:B,summary!A:A,'27'!D:D)</f>
        <v>2</v>
      </c>
      <c r="AH232" s="15">
        <f>SUMIF('28'!B:B,summary!A:A,'28'!D:D)</f>
        <v>15</v>
      </c>
      <c r="AI232" s="15">
        <f>SUMIF('29'!B:B,summary!A:A,'29'!D:D)</f>
        <v>3</v>
      </c>
      <c r="AJ232" s="15">
        <f>SUMIF('30'!B:B,summary!A:A,'30'!D:D)</f>
        <v>0</v>
      </c>
      <c r="AK232" s="15">
        <f>SUMIF('31'!B:B,summary!A:A,'31'!D:D)</f>
        <v>0</v>
      </c>
      <c r="AL232" s="41" t="e">
        <f t="shared" si="30"/>
        <v>#REF!</v>
      </c>
      <c r="AM232" s="75"/>
      <c r="AN232" s="95">
        <f t="shared" si="28"/>
        <v>0</v>
      </c>
      <c r="AO232" s="74" t="e">
        <f t="shared" si="29"/>
        <v>#REF!</v>
      </c>
      <c r="AP232" s="100"/>
      <c r="AQ232" s="101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3"/>
      <c r="BW232" s="103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SUMIF('3'!B:B,summary!A:A,'3'!D:D)</f>
        <v>0</v>
      </c>
      <c r="H233" s="15">
        <f>SUMIF('2'!B:B,summary!A:A,'2'!D:D)</f>
        <v>0</v>
      </c>
      <c r="I233" s="15" t="e">
        <f>SUMIF(#REF!,summary!A:A,#REF!)</f>
        <v>#REF!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1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 t="e">
        <f t="shared" si="30"/>
        <v>#REF!</v>
      </c>
      <c r="AM233" s="75"/>
      <c r="AN233" s="95">
        <f t="shared" si="28"/>
        <v>0</v>
      </c>
      <c r="AO233" s="74" t="e">
        <f t="shared" si="29"/>
        <v>#REF!</v>
      </c>
      <c r="AP233" s="100"/>
      <c r="AQ233" s="101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3"/>
      <c r="BW233" s="103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SUMIF('3'!B:B,summary!A:A,'3'!D:D)</f>
        <v>0</v>
      </c>
      <c r="H234" s="15">
        <f>SUMIF('2'!B:B,summary!A:A,'2'!D:D)</f>
        <v>0</v>
      </c>
      <c r="I234" s="15" t="e">
        <f>SUMIF(#REF!,summary!A:A,#REF!)</f>
        <v>#REF!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1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1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 t="e">
        <f t="shared" si="30"/>
        <v>#REF!</v>
      </c>
      <c r="AM234" s="75"/>
      <c r="AN234" s="95">
        <f t="shared" si="28"/>
        <v>0</v>
      </c>
      <c r="AO234" s="74" t="e">
        <f t="shared" si="29"/>
        <v>#REF!</v>
      </c>
      <c r="AP234" s="100"/>
      <c r="AQ234" s="101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3"/>
      <c r="BW234" s="103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SUMIF('3'!B:B,summary!A:A,'3'!D:D)</f>
        <v>2</v>
      </c>
      <c r="H235" s="15">
        <f>SUMIF('2'!B:B,summary!A:A,'2'!D:D)</f>
        <v>0</v>
      </c>
      <c r="I235" s="15" t="e">
        <f>SUMIF(#REF!,summary!A:A,#REF!)</f>
        <v>#REF!</v>
      </c>
      <c r="J235" s="15">
        <f>SUMIF('4'!B:B,summary!A:A,'4'!D:D)</f>
        <v>0</v>
      </c>
      <c r="K235" s="15">
        <f>SUMIF('5'!B:B,summary!A:A,'5'!D:D)</f>
        <v>0</v>
      </c>
      <c r="L235" s="15">
        <f>SUMIF('6'!B:B,summary!A:A,'6'!D:D)</f>
        <v>2</v>
      </c>
      <c r="M235" s="15">
        <f>SUMIF('7'!B:B,summary!A:A,'7'!D:D)</f>
        <v>2</v>
      </c>
      <c r="N235" s="15">
        <f>SUMIF('8'!B:B,summary!A:A,'8'!D:D)</f>
        <v>0</v>
      </c>
      <c r="O235" s="15">
        <f>SUMIF('9'!B:B,summary!A:A,'9'!D:D)</f>
        <v>0</v>
      </c>
      <c r="P235" s="15">
        <f>SUMIF('10'!B:B,summary!A:A,'10'!D:D)</f>
        <v>0</v>
      </c>
      <c r="Q235" s="15">
        <f>SUMIF('11'!B:B,summary!A:A,'11'!D:D)</f>
        <v>2</v>
      </c>
      <c r="R235" s="15">
        <f>SUMIF('12'!B:B,summary!A:A,'12'!D:D)</f>
        <v>0</v>
      </c>
      <c r="S235" s="15">
        <f>SUMIF('13'!B:B,summary!A:A,'13'!D:D)</f>
        <v>5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0</v>
      </c>
      <c r="W235" s="15">
        <f>SUMIF('17'!B:B,summary!A:A,'17'!D:D)</f>
        <v>2</v>
      </c>
      <c r="X235" s="15">
        <f>SUMIF('18'!B:B,summary!A:A,'18'!D:D)</f>
        <v>0</v>
      </c>
      <c r="Y235" s="15">
        <f>SUMIF('19'!B:B,summary!A:A,'19'!D:D)</f>
        <v>0</v>
      </c>
      <c r="Z235" s="15">
        <f>SUMIF('20'!B:B,summary!A:A,'20'!D:D)</f>
        <v>0</v>
      </c>
      <c r="AA235" s="15">
        <f>SUMIF('21'!B:B,summary!A:A,'21'!D:D)</f>
        <v>2</v>
      </c>
      <c r="AB235" s="15">
        <f>SUMIF('22'!B:B,summary!A:A,'22'!D:D)</f>
        <v>0</v>
      </c>
      <c r="AC235" s="15">
        <f>SUMIF('23'!B:B,summary!A:A,'23'!D:D)</f>
        <v>0</v>
      </c>
      <c r="AD235" s="15">
        <f>SUMIF('24'!B:B,summary!A:A,'24'!D:D)</f>
        <v>0</v>
      </c>
      <c r="AE235" s="15">
        <f>SUMIF('25'!B:B,summary!A:A,'25'!D:D)</f>
        <v>0</v>
      </c>
      <c r="AF235" s="15">
        <f>SUMIF('26'!B:B,summary!A:A,'26'!D:D)</f>
        <v>0</v>
      </c>
      <c r="AG235" s="15">
        <f>SUMIF('27'!B:B,summary!A:A,'27'!D:D)</f>
        <v>1</v>
      </c>
      <c r="AH235" s="15">
        <f>SUMIF('28'!B:B,summary!A:A,'28'!D:D)</f>
        <v>3</v>
      </c>
      <c r="AI235" s="15">
        <f>SUMIF('29'!B:B,summary!A:A,'29'!D:D)</f>
        <v>0</v>
      </c>
      <c r="AJ235" s="15">
        <f>SUMIF('30'!B:B,summary!A:A,'30'!D:D)</f>
        <v>0</v>
      </c>
      <c r="AK235" s="15">
        <f>SUMIF('31'!B:B,summary!A:A,'31'!D:D)</f>
        <v>0</v>
      </c>
      <c r="AL235" s="41" t="e">
        <f t="shared" si="30"/>
        <v>#REF!</v>
      </c>
      <c r="AM235" s="75"/>
      <c r="AN235" s="95">
        <f t="shared" si="28"/>
        <v>0</v>
      </c>
      <c r="AO235" s="74" t="e">
        <f t="shared" si="29"/>
        <v>#REF!</v>
      </c>
      <c r="AP235" s="100"/>
      <c r="AQ235" s="101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3"/>
      <c r="BW235" s="103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SUMIF('3'!B:B,summary!A:A,'3'!D:D)</f>
        <v>0</v>
      </c>
      <c r="H236" s="15">
        <f>SUMIF('2'!B:B,summary!A:A,'2'!D:D)</f>
        <v>0</v>
      </c>
      <c r="I236" s="15" t="e">
        <f>SUMIF(#REF!,summary!A:A,#REF!)</f>
        <v>#REF!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 t="e">
        <f t="shared" si="30"/>
        <v>#REF!</v>
      </c>
      <c r="AM236" s="75"/>
      <c r="AN236" s="95">
        <f t="shared" si="28"/>
        <v>0</v>
      </c>
      <c r="AO236" s="74" t="e">
        <f t="shared" si="29"/>
        <v>#REF!</v>
      </c>
      <c r="AP236" s="100"/>
      <c r="AQ236" s="101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3"/>
      <c r="BW236" s="103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SUMIF('3'!B:B,summary!A:A,'3'!D:D)</f>
        <v>1</v>
      </c>
      <c r="H237" s="15">
        <f>SUMIF('2'!B:B,summary!A:A,'2'!D:D)</f>
        <v>0</v>
      </c>
      <c r="I237" s="15" t="e">
        <f>SUMIF(#REF!,summary!A:A,#REF!)</f>
        <v>#REF!</v>
      </c>
      <c r="J237" s="15">
        <f>SUMIF('4'!B:B,summary!A:A,'4'!D:D)</f>
        <v>0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0</v>
      </c>
      <c r="U237" s="15">
        <f>SUMIF('15'!B:B,summary!A:A,'15'!D:D)</f>
        <v>0</v>
      </c>
      <c r="V237" s="15">
        <f>SUMIF('16'!B:B,summary!A:A,'16'!D:D)</f>
        <v>0</v>
      </c>
      <c r="W237" s="15">
        <f>SUMIF('17'!B:B,summary!A:A,'17'!D:D)</f>
        <v>1</v>
      </c>
      <c r="X237" s="15">
        <f>SUMIF('18'!B:B,summary!A:A,'18'!D:D)</f>
        <v>1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0</v>
      </c>
      <c r="AE237" s="15">
        <f>SUMIF('25'!B:B,summary!A:A,'25'!D:D)</f>
        <v>0</v>
      </c>
      <c r="AF237" s="15">
        <f>SUMIF('26'!B:B,summary!A:A,'26'!D:D)</f>
        <v>0</v>
      </c>
      <c r="AG237" s="15">
        <f>SUMIF('27'!B:B,summary!A:A,'27'!D:D)</f>
        <v>1</v>
      </c>
      <c r="AH237" s="15">
        <f>SUMIF('28'!B:B,summary!A:A,'28'!D:D)</f>
        <v>1</v>
      </c>
      <c r="AI237" s="15">
        <f>SUMIF('29'!B:B,summary!A:A,'29'!D:D)</f>
        <v>2</v>
      </c>
      <c r="AJ237" s="15">
        <f>SUMIF('30'!B:B,summary!A:A,'30'!D:D)</f>
        <v>0</v>
      </c>
      <c r="AK237" s="15">
        <f>SUMIF('31'!B:B,summary!A:A,'31'!D:D)</f>
        <v>0</v>
      </c>
      <c r="AL237" s="41" t="e">
        <f t="shared" si="30"/>
        <v>#REF!</v>
      </c>
      <c r="AM237" s="75"/>
      <c r="AN237" s="95">
        <f t="shared" si="28"/>
        <v>0</v>
      </c>
      <c r="AO237" s="74" t="e">
        <f t="shared" si="29"/>
        <v>#REF!</v>
      </c>
      <c r="AP237" s="100"/>
      <c r="AQ237" s="101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3"/>
      <c r="BW237" s="103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SUMIF('3'!B:B,summary!A:A,'3'!D:D)</f>
        <v>0</v>
      </c>
      <c r="H238" s="15">
        <f>SUMIF('2'!B:B,summary!A:A,'2'!D:D)</f>
        <v>0</v>
      </c>
      <c r="I238" s="15" t="e">
        <f>SUMIF(#REF!,summary!A:A,#REF!)</f>
        <v>#REF!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 t="e">
        <f t="shared" si="30"/>
        <v>#REF!</v>
      </c>
      <c r="AM238" s="75"/>
      <c r="AN238" s="95">
        <f t="shared" si="28"/>
        <v>0</v>
      </c>
      <c r="AO238" s="74" t="e">
        <f t="shared" si="29"/>
        <v>#REF!</v>
      </c>
      <c r="AP238" s="100"/>
      <c r="AQ238" s="101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3"/>
      <c r="BW238" s="103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SUMIF('3'!B:B,summary!A:A,'3'!D:D)</f>
        <v>1</v>
      </c>
      <c r="H239" s="15">
        <f>SUMIF('2'!B:B,summary!A:A,'2'!D:D)</f>
        <v>0</v>
      </c>
      <c r="I239" s="15" t="e">
        <f>SUMIF(#REF!,summary!A:A,#REF!)</f>
        <v>#REF!</v>
      </c>
      <c r="J239" s="15">
        <f>SUMIF('4'!B:B,summary!A:A,'4'!D:D)</f>
        <v>1</v>
      </c>
      <c r="K239" s="15">
        <f>SUMIF('5'!B:B,summary!A:A,'5'!D:D)</f>
        <v>0</v>
      </c>
      <c r="L239" s="15">
        <f>SUMIF('6'!B:B,summary!A:A,'6'!D:D)</f>
        <v>1</v>
      </c>
      <c r="M239" s="15">
        <f>SUMIF('7'!B:B,summary!A:A,'7'!D:D)</f>
        <v>2</v>
      </c>
      <c r="N239" s="15">
        <f>SUMIF('8'!B:B,summary!A:A,'8'!D:D)</f>
        <v>0</v>
      </c>
      <c r="O239" s="15">
        <f>SUMIF('9'!B:B,summary!A:A,'9'!D:D)</f>
        <v>0</v>
      </c>
      <c r="P239" s="15">
        <f>SUMIF('10'!B:B,summary!A:A,'10'!D:D)</f>
        <v>0</v>
      </c>
      <c r="Q239" s="15">
        <f>SUMIF('11'!B:B,summary!A:A,'11'!D:D)</f>
        <v>3</v>
      </c>
      <c r="R239" s="15">
        <f>SUMIF('12'!B:B,summary!A:A,'12'!D:D)</f>
        <v>1</v>
      </c>
      <c r="S239" s="15">
        <f>SUMIF('13'!B:B,summary!A:A,'13'!D:D)</f>
        <v>2</v>
      </c>
      <c r="T239" s="15">
        <f>SUMIF('14'!B:B,summary!A:A,'14'!D:D)</f>
        <v>3</v>
      </c>
      <c r="U239" s="15">
        <f>SUMIF('15'!B:B,summary!A:A,'15'!D:D)</f>
        <v>1</v>
      </c>
      <c r="V239" s="15">
        <f>SUMIF('16'!B:B,summary!A:A,'16'!D:D)</f>
        <v>0</v>
      </c>
      <c r="W239" s="15">
        <f>SUMIF('17'!B:B,summary!A:A,'17'!D:D)</f>
        <v>1</v>
      </c>
      <c r="X239" s="15">
        <f>SUMIF('18'!B:B,summary!A:A,'18'!D:D)</f>
        <v>1</v>
      </c>
      <c r="Y239" s="15">
        <f>SUMIF('19'!B:B,summary!A:A,'19'!D:D)</f>
        <v>0</v>
      </c>
      <c r="Z239" s="15">
        <f>SUMIF('20'!B:B,summary!A:A,'20'!D:D)</f>
        <v>0</v>
      </c>
      <c r="AA239" s="15">
        <f>SUMIF('21'!B:B,summary!A:A,'21'!D:D)</f>
        <v>1</v>
      </c>
      <c r="AB239" s="15">
        <f>SUMIF('22'!B:B,summary!A:A,'22'!D:D)</f>
        <v>1</v>
      </c>
      <c r="AC239" s="15">
        <f>SUMIF('23'!B:B,summary!A:A,'23'!D:D)</f>
        <v>0</v>
      </c>
      <c r="AD239" s="15">
        <f>SUMIF('24'!B:B,summary!A:A,'24'!D:D)</f>
        <v>2</v>
      </c>
      <c r="AE239" s="15">
        <f>SUMIF('25'!B:B,summary!A:A,'25'!D:D)</f>
        <v>0</v>
      </c>
      <c r="AF239" s="15">
        <f>SUMIF('26'!B:B,summary!A:A,'26'!D:D)</f>
        <v>0</v>
      </c>
      <c r="AG239" s="15">
        <f>SUMIF('27'!B:B,summary!A:A,'27'!D:D)</f>
        <v>1</v>
      </c>
      <c r="AH239" s="15">
        <f>SUMIF('28'!B:B,summary!A:A,'28'!D:D)</f>
        <v>4</v>
      </c>
      <c r="AI239" s="15">
        <f>SUMIF('29'!B:B,summary!A:A,'29'!D:D)</f>
        <v>1</v>
      </c>
      <c r="AJ239" s="15">
        <f>SUMIF('30'!B:B,summary!A:A,'30'!D:D)</f>
        <v>0</v>
      </c>
      <c r="AK239" s="15">
        <f>SUMIF('31'!B:B,summary!A:A,'31'!D:D)</f>
        <v>0</v>
      </c>
      <c r="AL239" s="41" t="e">
        <f t="shared" si="30"/>
        <v>#REF!</v>
      </c>
      <c r="AM239" s="75"/>
      <c r="AN239" s="95">
        <f t="shared" si="28"/>
        <v>0</v>
      </c>
      <c r="AO239" s="74" t="e">
        <f t="shared" si="29"/>
        <v>#REF!</v>
      </c>
      <c r="AP239" s="100"/>
      <c r="AQ239" s="101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/>
      <c r="BT239" s="102"/>
      <c r="BU239" s="102"/>
      <c r="BV239" s="103"/>
      <c r="BW239" s="103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SUMIF('3'!B:B,summary!A:A,'3'!D:D)</f>
        <v>3</v>
      </c>
      <c r="H240" s="15">
        <f>SUMIF('2'!B:B,summary!A:A,'2'!D:D)</f>
        <v>0</v>
      </c>
      <c r="I240" s="15" t="e">
        <f>SUMIF(#REF!,summary!A:A,#REF!)</f>
        <v>#REF!</v>
      </c>
      <c r="J240" s="15">
        <f>SUMIF('4'!B:B,summary!A:A,'4'!D:D)</f>
        <v>0</v>
      </c>
      <c r="K240" s="15">
        <f>SUMIF('5'!B:B,summary!A:A,'5'!D:D)</f>
        <v>0</v>
      </c>
      <c r="L240" s="15">
        <f>SUMIF('6'!B:B,summary!A:A,'6'!D:D)</f>
        <v>0</v>
      </c>
      <c r="M240" s="15">
        <f>SUMIF('7'!B:B,summary!A:A,'7'!D:D)</f>
        <v>0</v>
      </c>
      <c r="N240" s="15">
        <f>SUMIF('8'!B:B,summary!A:A,'8'!D:D)</f>
        <v>3</v>
      </c>
      <c r="O240" s="15">
        <f>SUMIF('9'!B:B,summary!A:A,'9'!D:D)</f>
        <v>0</v>
      </c>
      <c r="P240" s="15">
        <f>SUMIF('10'!B:B,summary!A:A,'10'!D:D)</f>
        <v>1</v>
      </c>
      <c r="Q240" s="15">
        <f>SUMIF('11'!B:B,summary!A:A,'11'!D:D)</f>
        <v>2</v>
      </c>
      <c r="R240" s="15">
        <f>SUMIF('12'!B:B,summary!A:A,'12'!D:D)</f>
        <v>1</v>
      </c>
      <c r="S240" s="15">
        <f>SUMIF('13'!B:B,summary!A:A,'13'!D:D)</f>
        <v>0</v>
      </c>
      <c r="T240" s="15">
        <f>SUMIF('14'!B:B,summary!A:A,'14'!D:D)</f>
        <v>1</v>
      </c>
      <c r="U240" s="15">
        <f>SUMIF('15'!B:B,summary!A:A,'15'!D:D)</f>
        <v>2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0</v>
      </c>
      <c r="Y240" s="15">
        <f>SUMIF('19'!B:B,summary!A:A,'19'!D:D)</f>
        <v>0</v>
      </c>
      <c r="Z240" s="15">
        <f>SUMIF('20'!B:B,summary!A:A,'20'!D:D)</f>
        <v>0</v>
      </c>
      <c r="AA240" s="15">
        <f>SUMIF('21'!B:B,summary!A:A,'21'!D:D)</f>
        <v>1</v>
      </c>
      <c r="AB240" s="15">
        <f>SUMIF('22'!B:B,summary!A:A,'22'!D:D)</f>
        <v>2</v>
      </c>
      <c r="AC240" s="15">
        <f>SUMIF('23'!B:B,summary!A:A,'23'!D:D)</f>
        <v>0</v>
      </c>
      <c r="AD240" s="15">
        <f>SUMIF('24'!B:B,summary!A:A,'24'!D:D)</f>
        <v>2</v>
      </c>
      <c r="AE240" s="15">
        <f>SUMIF('25'!B:B,summary!A:A,'25'!D:D)</f>
        <v>0</v>
      </c>
      <c r="AF240" s="15">
        <f>SUMIF('26'!B:B,summary!A:A,'26'!D:D)</f>
        <v>0</v>
      </c>
      <c r="AG240" s="15">
        <f>SUMIF('27'!B:B,summary!A:A,'27'!D:D)</f>
        <v>3</v>
      </c>
      <c r="AH240" s="15">
        <f>SUMIF('28'!B:B,summary!A:A,'28'!D:D)</f>
        <v>0</v>
      </c>
      <c r="AI240" s="15">
        <f>SUMIF('29'!B:B,summary!A:A,'29'!D:D)</f>
        <v>2</v>
      </c>
      <c r="AJ240" s="15">
        <f>SUMIF('30'!B:B,summary!A:A,'30'!D:D)</f>
        <v>0</v>
      </c>
      <c r="AK240" s="15">
        <f>SUMIF('31'!B:B,summary!A:A,'31'!D:D)</f>
        <v>0</v>
      </c>
      <c r="AL240" s="41" t="e">
        <f t="shared" si="30"/>
        <v>#REF!</v>
      </c>
      <c r="AM240" s="75"/>
      <c r="AN240" s="95">
        <f t="shared" si="28"/>
        <v>0</v>
      </c>
      <c r="AO240" s="74" t="e">
        <f t="shared" si="29"/>
        <v>#REF!</v>
      </c>
      <c r="AP240" s="100"/>
      <c r="AQ240" s="101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/>
      <c r="BT240" s="102"/>
      <c r="BU240" s="102"/>
      <c r="BV240" s="103"/>
      <c r="BW240" s="103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SUMIF('3'!B:B,summary!A:A,'3'!D:D)</f>
        <v>5</v>
      </c>
      <c r="H241" s="15">
        <f>SUMIF('2'!B:B,summary!A:A,'2'!D:D)</f>
        <v>0</v>
      </c>
      <c r="I241" s="15" t="e">
        <f>SUMIF(#REF!,summary!A:A,#REF!)</f>
        <v>#REF!</v>
      </c>
      <c r="J241" s="15">
        <f>SUMIF('4'!B:B,summary!A:A,'4'!D:D)</f>
        <v>1</v>
      </c>
      <c r="K241" s="15">
        <f>SUMIF('5'!B:B,summary!A:A,'5'!D:D)</f>
        <v>0</v>
      </c>
      <c r="L241" s="15">
        <f>SUMIF('6'!B:B,summary!A:A,'6'!D:D)</f>
        <v>2</v>
      </c>
      <c r="M241" s="15">
        <f>SUMIF('7'!B:B,summary!A:A,'7'!D:D)</f>
        <v>4</v>
      </c>
      <c r="N241" s="15">
        <f>SUMIF('8'!B:B,summary!A:A,'8'!D:D)</f>
        <v>0</v>
      </c>
      <c r="O241" s="15">
        <f>SUMIF('9'!B:B,summary!A:A,'9'!D:D)</f>
        <v>0</v>
      </c>
      <c r="P241" s="15">
        <f>SUMIF('10'!B:B,summary!A:A,'10'!D:D)</f>
        <v>2</v>
      </c>
      <c r="Q241" s="15">
        <f>SUMIF('11'!B:B,summary!A:A,'11'!D:D)</f>
        <v>1</v>
      </c>
      <c r="R241" s="15">
        <f>SUMIF('12'!B:B,summary!A:A,'12'!D:D)</f>
        <v>1</v>
      </c>
      <c r="S241" s="15">
        <f>SUMIF('13'!B:B,summary!A:A,'13'!D:D)</f>
        <v>3</v>
      </c>
      <c r="T241" s="15">
        <f>SUMIF('14'!B:B,summary!A:A,'14'!D:D)</f>
        <v>1</v>
      </c>
      <c r="U241" s="15">
        <f>SUMIF('15'!B:B,summary!A:A,'15'!D:D)</f>
        <v>0</v>
      </c>
      <c r="V241" s="15">
        <f>SUMIF('16'!B:B,summary!A:A,'16'!D:D)</f>
        <v>0</v>
      </c>
      <c r="W241" s="15">
        <f>SUMIF('17'!B:B,summary!A:A,'17'!D:D)</f>
        <v>6</v>
      </c>
      <c r="X241" s="15">
        <f>SUMIF('18'!B:B,summary!A:A,'18'!D:D)</f>
        <v>3</v>
      </c>
      <c r="Y241" s="15">
        <f>SUMIF('19'!B:B,summary!A:A,'19'!D:D)</f>
        <v>3</v>
      </c>
      <c r="Z241" s="15">
        <f>SUMIF('20'!B:B,summary!A:A,'20'!D:D)</f>
        <v>1</v>
      </c>
      <c r="AA241" s="15">
        <f>SUMIF('21'!B:B,summary!A:A,'21'!D:D)</f>
        <v>2</v>
      </c>
      <c r="AB241" s="15">
        <f>SUMIF('22'!B:B,summary!A:A,'22'!D:D)</f>
        <v>2</v>
      </c>
      <c r="AC241" s="15">
        <f>SUMIF('23'!B:B,summary!A:A,'23'!D:D)</f>
        <v>0</v>
      </c>
      <c r="AD241" s="15">
        <f>SUMIF('24'!B:B,summary!A:A,'24'!D:D)</f>
        <v>2</v>
      </c>
      <c r="AE241" s="15">
        <f>SUMIF('25'!B:B,summary!A:A,'25'!D:D)</f>
        <v>3</v>
      </c>
      <c r="AF241" s="15">
        <f>SUMIF('26'!B:B,summary!A:A,'26'!D:D)</f>
        <v>4</v>
      </c>
      <c r="AG241" s="15">
        <f>SUMIF('27'!B:B,summary!A:A,'27'!D:D)</f>
        <v>4</v>
      </c>
      <c r="AH241" s="15">
        <f>SUMIF('28'!B:B,summary!A:A,'28'!D:D)</f>
        <v>2</v>
      </c>
      <c r="AI241" s="15">
        <f>SUMIF('29'!B:B,summary!A:A,'29'!D:D)</f>
        <v>0</v>
      </c>
      <c r="AJ241" s="15">
        <f>SUMIF('30'!B:B,summary!A:A,'30'!D:D)</f>
        <v>0</v>
      </c>
      <c r="AK241" s="15">
        <f>SUMIF('31'!B:B,summary!A:A,'31'!D:D)</f>
        <v>0</v>
      </c>
      <c r="AL241" s="41" t="e">
        <f t="shared" si="30"/>
        <v>#REF!</v>
      </c>
      <c r="AM241" s="75"/>
      <c r="AN241" s="95">
        <f t="shared" si="28"/>
        <v>0</v>
      </c>
      <c r="AO241" s="74" t="e">
        <f t="shared" si="29"/>
        <v>#REF!</v>
      </c>
      <c r="AP241" s="100"/>
      <c r="AQ241" s="101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3"/>
      <c r="BW241" s="103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SUMIF('3'!B:B,summary!A:A,'3'!D:D)</f>
        <v>0</v>
      </c>
      <c r="H242" s="15">
        <f>SUMIF('2'!B:B,summary!A:A,'2'!D:D)</f>
        <v>0</v>
      </c>
      <c r="I242" s="15" t="e">
        <f>SUMIF(#REF!,summary!A:A,#REF!)</f>
        <v>#REF!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1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 t="e">
        <f t="shared" si="30"/>
        <v>#REF!</v>
      </c>
      <c r="AM242" s="75"/>
      <c r="AN242" s="95">
        <f t="shared" si="28"/>
        <v>0</v>
      </c>
      <c r="AO242" s="74" t="e">
        <f t="shared" si="29"/>
        <v>#REF!</v>
      </c>
      <c r="AP242" s="100"/>
      <c r="AQ242" s="101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3"/>
      <c r="BW242" s="103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SUMIF('3'!B:B,summary!A:A,'3'!D:D)</f>
        <v>0</v>
      </c>
      <c r="H243" s="15">
        <f>SUMIF('2'!B:B,summary!A:A,'2'!D:D)</f>
        <v>0</v>
      </c>
      <c r="I243" s="15" t="e">
        <f>SUMIF(#REF!,summary!A:A,#REF!)</f>
        <v>#REF!</v>
      </c>
      <c r="J243" s="15">
        <f>SUMIF('4'!B:B,summary!A:A,'4'!D:D)</f>
        <v>1</v>
      </c>
      <c r="K243" s="15">
        <f>SUMIF('5'!B:B,summary!A:A,'5'!D:D)</f>
        <v>0</v>
      </c>
      <c r="L243" s="15">
        <f>SUMIF('6'!B:B,summary!A:A,'6'!D:D)</f>
        <v>2</v>
      </c>
      <c r="M243" s="15">
        <f>SUMIF('7'!B:B,summary!A:A,'7'!D:D)</f>
        <v>1</v>
      </c>
      <c r="N243" s="15">
        <f>SUMIF('8'!B:B,summary!A:A,'8'!D:D)</f>
        <v>0</v>
      </c>
      <c r="O243" s="15">
        <f>SUMIF('9'!B:B,summary!A:A,'9'!D:D)</f>
        <v>0</v>
      </c>
      <c r="P243" s="15">
        <f>SUMIF('10'!B:B,summary!A:A,'10'!D:D)</f>
        <v>0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1</v>
      </c>
      <c r="T243" s="15">
        <f>SUMIF('14'!B:B,summary!A:A,'14'!D:D)</f>
        <v>0</v>
      </c>
      <c r="U243" s="15">
        <f>SUMIF('15'!B:B,summary!A:A,'15'!D:D)</f>
        <v>0</v>
      </c>
      <c r="V243" s="15">
        <f>SUMIF('16'!B:B,summary!A:A,'16'!D:D)</f>
        <v>0</v>
      </c>
      <c r="W243" s="15">
        <f>SUMIF('17'!B:B,summary!A:A,'17'!D:D)</f>
        <v>2</v>
      </c>
      <c r="X243" s="15">
        <f>SUMIF('18'!B:B,summary!A:A,'18'!D:D)</f>
        <v>0</v>
      </c>
      <c r="Y243" s="15">
        <f>SUMIF('19'!B:B,summary!A:A,'19'!D:D)</f>
        <v>0</v>
      </c>
      <c r="Z243" s="15">
        <f>SUMIF('20'!B:B,summary!A:A,'20'!D:D)</f>
        <v>1</v>
      </c>
      <c r="AA243" s="15">
        <f>SUMIF('21'!B:B,summary!A:A,'21'!D:D)</f>
        <v>3</v>
      </c>
      <c r="AB243" s="15">
        <f>SUMIF('22'!B:B,summary!A:A,'22'!D:D)</f>
        <v>0</v>
      </c>
      <c r="AC243" s="15">
        <f>SUMIF('23'!B:B,summary!A:A,'23'!D:D)</f>
        <v>0</v>
      </c>
      <c r="AD243" s="15">
        <f>SUMIF('24'!B:B,summary!A:A,'24'!D:D)</f>
        <v>2</v>
      </c>
      <c r="AE243" s="15">
        <f>SUMIF('25'!B:B,summary!A:A,'25'!D:D)</f>
        <v>1</v>
      </c>
      <c r="AF243" s="15">
        <f>SUMIF('26'!B:B,summary!A:A,'26'!D:D)</f>
        <v>1</v>
      </c>
      <c r="AG243" s="15">
        <f>SUMIF('27'!B:B,summary!A:A,'27'!D:D)</f>
        <v>1</v>
      </c>
      <c r="AH243" s="15">
        <f>SUMIF('28'!B:B,summary!A:A,'28'!D:D)</f>
        <v>0</v>
      </c>
      <c r="AI243" s="15">
        <f>SUMIF('29'!B:B,summary!A:A,'29'!D:D)</f>
        <v>0</v>
      </c>
      <c r="AJ243" s="15">
        <f>SUMIF('30'!B:B,summary!A:A,'30'!D:D)</f>
        <v>0</v>
      </c>
      <c r="AK243" s="15">
        <f>SUMIF('31'!B:B,summary!A:A,'31'!D:D)</f>
        <v>0</v>
      </c>
      <c r="AL243" s="41" t="e">
        <f t="shared" si="30"/>
        <v>#REF!</v>
      </c>
      <c r="AM243" s="75"/>
      <c r="AN243" s="95">
        <f t="shared" si="28"/>
        <v>0</v>
      </c>
      <c r="AO243" s="74" t="e">
        <f t="shared" si="29"/>
        <v>#REF!</v>
      </c>
      <c r="AP243" s="100"/>
      <c r="AQ243" s="101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3"/>
      <c r="BW243" s="103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SUMIF('3'!B:B,summary!A:A,'3'!D:D)</f>
        <v>0</v>
      </c>
      <c r="H244" s="15">
        <f>SUMIF('2'!B:B,summary!A:A,'2'!D:D)</f>
        <v>0</v>
      </c>
      <c r="I244" s="15" t="e">
        <f>SUMIF(#REF!,summary!A:A,#REF!)</f>
        <v>#REF!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1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 t="e">
        <f t="shared" si="30"/>
        <v>#REF!</v>
      </c>
      <c r="AM244" s="75"/>
      <c r="AN244" s="95">
        <f t="shared" si="28"/>
        <v>0</v>
      </c>
      <c r="AO244" s="74" t="e">
        <f t="shared" si="29"/>
        <v>#REF!</v>
      </c>
      <c r="AP244" s="100"/>
      <c r="AQ244" s="101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3"/>
      <c r="BW244" s="103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SUMIF('3'!B:B,summary!A:A,'3'!D:D)</f>
        <v>0</v>
      </c>
      <c r="H245" s="15">
        <f>SUMIF('2'!B:B,summary!A:A,'2'!D:D)</f>
        <v>0</v>
      </c>
      <c r="I245" s="15" t="e">
        <f>SUMIF(#REF!,summary!A:A,#REF!)</f>
        <v>#REF!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 t="e">
        <f t="shared" si="30"/>
        <v>#REF!</v>
      </c>
      <c r="AM245" s="75"/>
      <c r="AN245" s="95">
        <f t="shared" si="28"/>
        <v>0</v>
      </c>
      <c r="AO245" s="74" t="e">
        <f t="shared" si="29"/>
        <v>#REF!</v>
      </c>
      <c r="AP245" s="100"/>
      <c r="AQ245" s="101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3"/>
      <c r="BW245" s="103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SUMIF('3'!B:B,summary!A:A,'3'!D:D)</f>
        <v>0</v>
      </c>
      <c r="H246" s="15">
        <f>SUMIF('2'!B:B,summary!A:A,'2'!D:D)</f>
        <v>0</v>
      </c>
      <c r="I246" s="15" t="e">
        <f>SUMIF(#REF!,summary!A:A,#REF!)</f>
        <v>#REF!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3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0</v>
      </c>
      <c r="R246" s="15">
        <f>SUMIF('12'!B:B,summary!A:A,'12'!D:D)</f>
        <v>6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3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0</v>
      </c>
      <c r="AE246" s="15">
        <f>SUMIF('25'!B:B,summary!A:A,'25'!D:D)</f>
        <v>0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3</v>
      </c>
      <c r="AJ246" s="15">
        <f>SUMIF('30'!B:B,summary!A:A,'30'!D:D)</f>
        <v>0</v>
      </c>
      <c r="AK246" s="15">
        <f>SUMIF('31'!B:B,summary!A:A,'31'!D:D)</f>
        <v>0</v>
      </c>
      <c r="AL246" s="41" t="e">
        <f t="shared" si="30"/>
        <v>#REF!</v>
      </c>
      <c r="AM246" s="75"/>
      <c r="AN246" s="95">
        <f t="shared" si="28"/>
        <v>0</v>
      </c>
      <c r="AO246" s="74" t="e">
        <f t="shared" si="29"/>
        <v>#REF!</v>
      </c>
      <c r="AP246" s="100"/>
      <c r="AQ246" s="101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3"/>
      <c r="BW246" s="103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SUMIF('3'!B:B,summary!A:A,'3'!D:D)</f>
        <v>0</v>
      </c>
      <c r="H247" s="15">
        <f>SUMIF('2'!B:B,summary!A:A,'2'!D:D)</f>
        <v>0</v>
      </c>
      <c r="I247" s="15" t="e">
        <f>SUMIF(#REF!,summary!A:A,#REF!)</f>
        <v>#REF!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 t="e">
        <f t="shared" si="30"/>
        <v>#REF!</v>
      </c>
      <c r="AM247" s="75"/>
      <c r="AN247" s="95">
        <f t="shared" si="28"/>
        <v>0</v>
      </c>
      <c r="AO247" s="74" t="e">
        <f t="shared" si="29"/>
        <v>#REF!</v>
      </c>
      <c r="AP247" s="100"/>
      <c r="AQ247" s="101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3"/>
      <c r="BW247" s="103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SUMIF('3'!B:B,summary!A:A,'3'!D:D)</f>
        <v>0</v>
      </c>
      <c r="H248" s="15">
        <f>SUMIF('2'!B:B,summary!A:A,'2'!D:D)</f>
        <v>0</v>
      </c>
      <c r="I248" s="15" t="e">
        <f>SUMIF(#REF!,summary!A:A,#REF!)</f>
        <v>#REF!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 t="e">
        <f t="shared" si="30"/>
        <v>#REF!</v>
      </c>
      <c r="AM248" s="75"/>
      <c r="AN248" s="95">
        <f t="shared" si="28"/>
        <v>0</v>
      </c>
      <c r="AO248" s="74" t="e">
        <f t="shared" si="29"/>
        <v>#REF!</v>
      </c>
      <c r="AP248" s="100"/>
      <c r="AQ248" s="101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3"/>
      <c r="BW248" s="103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SUMIF('3'!B:B,summary!A:A,'3'!D:D)</f>
        <v>2</v>
      </c>
      <c r="H249" s="15">
        <f>SUMIF('2'!B:B,summary!A:A,'2'!D:D)</f>
        <v>0</v>
      </c>
      <c r="I249" s="15" t="e">
        <f>SUMIF(#REF!,summary!A:A,#REF!)</f>
        <v>#REF!</v>
      </c>
      <c r="J249" s="15">
        <f>SUMIF('4'!B:B,summary!A:A,'4'!D:D)</f>
        <v>0</v>
      </c>
      <c r="K249" s="15">
        <f>SUMIF('5'!B:B,summary!A:A,'5'!D:D)</f>
        <v>1</v>
      </c>
      <c r="L249" s="15">
        <f>SUMIF('6'!B:B,summary!A:A,'6'!D:D)</f>
        <v>1</v>
      </c>
      <c r="M249" s="15">
        <f>SUMIF('7'!B:B,summary!A:A,'7'!D:D)</f>
        <v>0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0</v>
      </c>
      <c r="R249" s="15">
        <f>SUMIF('12'!B:B,summary!A:A,'12'!D:D)</f>
        <v>1</v>
      </c>
      <c r="S249" s="15">
        <f>SUMIF('13'!B:B,summary!A:A,'13'!D:D)</f>
        <v>0</v>
      </c>
      <c r="T249" s="15">
        <f>SUMIF('14'!B:B,summary!A:A,'14'!D:D)</f>
        <v>1</v>
      </c>
      <c r="U249" s="15">
        <f>SUMIF('15'!B:B,summary!A:A,'15'!D:D)</f>
        <v>2</v>
      </c>
      <c r="V249" s="15">
        <f>SUMIF('16'!B:B,summary!A:A,'16'!D:D)</f>
        <v>0</v>
      </c>
      <c r="W249" s="15">
        <f>SUMIF('17'!B:B,summary!A:A,'17'!D:D)</f>
        <v>1</v>
      </c>
      <c r="X249" s="15">
        <f>SUMIF('18'!B:B,summary!A:A,'18'!D:D)</f>
        <v>0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0</v>
      </c>
      <c r="AD249" s="15">
        <f>SUMIF('24'!B:B,summary!A:A,'24'!D:D)</f>
        <v>0</v>
      </c>
      <c r="AE249" s="15">
        <f>SUMIF('25'!B:B,summary!A:A,'25'!D:D)</f>
        <v>0</v>
      </c>
      <c r="AF249" s="15">
        <f>SUMIF('26'!B:B,summary!A:A,'26'!D:D)</f>
        <v>2</v>
      </c>
      <c r="AG249" s="15">
        <f>SUMIF('27'!B:B,summary!A:A,'27'!D:D)</f>
        <v>0</v>
      </c>
      <c r="AH249" s="15">
        <f>SUMIF('28'!B:B,summary!A:A,'28'!D:D)</f>
        <v>1</v>
      </c>
      <c r="AI249" s="15">
        <f>SUMIF('29'!B:B,summary!A:A,'29'!D:D)</f>
        <v>3</v>
      </c>
      <c r="AJ249" s="15">
        <f>SUMIF('30'!B:B,summary!A:A,'30'!D:D)</f>
        <v>0</v>
      </c>
      <c r="AK249" s="15">
        <f>SUMIF('31'!B:B,summary!A:A,'31'!D:D)</f>
        <v>0</v>
      </c>
      <c r="AL249" s="41" t="e">
        <f t="shared" si="30"/>
        <v>#REF!</v>
      </c>
      <c r="AM249" s="75"/>
      <c r="AN249" s="95">
        <f t="shared" si="28"/>
        <v>0</v>
      </c>
      <c r="AO249" s="74" t="e">
        <f t="shared" si="29"/>
        <v>#REF!</v>
      </c>
      <c r="AP249" s="100"/>
      <c r="AQ249" s="101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3"/>
      <c r="BW249" s="103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SUMIF('3'!B:B,summary!A:A,'3'!D:D)</f>
        <v>12</v>
      </c>
      <c r="H250" s="15">
        <f>SUMIF('2'!B:B,summary!A:A,'2'!D:D)</f>
        <v>0</v>
      </c>
      <c r="I250" s="15" t="e">
        <f>SUMIF(#REF!,summary!A:A,#REF!)</f>
        <v>#REF!</v>
      </c>
      <c r="J250" s="15">
        <f>SUMIF('4'!B:B,summary!A:A,'4'!D:D)</f>
        <v>0</v>
      </c>
      <c r="K250" s="15">
        <f>SUMIF('5'!B:B,summary!A:A,'5'!D:D)</f>
        <v>22</v>
      </c>
      <c r="L250" s="15">
        <f>SUMIF('6'!B:B,summary!A:A,'6'!D:D)</f>
        <v>0</v>
      </c>
      <c r="M250" s="15">
        <f>SUMIF('7'!B:B,summary!A:A,'7'!D:D)</f>
        <v>0</v>
      </c>
      <c r="N250" s="15">
        <f>SUMIF('8'!B:B,summary!A:A,'8'!D:D)</f>
        <v>24</v>
      </c>
      <c r="O250" s="15">
        <f>SUMIF('9'!B:B,summary!A:A,'9'!D:D)</f>
        <v>0</v>
      </c>
      <c r="P250" s="15">
        <f>SUMIF('10'!B:B,summary!A:A,'10'!D:D)</f>
        <v>0</v>
      </c>
      <c r="Q250" s="15">
        <f>SUMIF('11'!B:B,summary!A:A,'11'!D:D)</f>
        <v>0</v>
      </c>
      <c r="R250" s="15">
        <f>SUMIF('12'!B:B,summary!A:A,'12'!D:D)</f>
        <v>24</v>
      </c>
      <c r="S250" s="15">
        <f>SUMIF('13'!B:B,summary!A:A,'13'!D:D)</f>
        <v>0</v>
      </c>
      <c r="T250" s="15">
        <f>SUMIF('14'!B:B,summary!A:A,'14'!D:D)</f>
        <v>12</v>
      </c>
      <c r="U250" s="15">
        <f>SUMIF('15'!B:B,summary!A:A,'15'!D:D)</f>
        <v>24</v>
      </c>
      <c r="V250" s="15">
        <f>SUMIF('16'!B:B,summary!A:A,'16'!D:D)</f>
        <v>0</v>
      </c>
      <c r="W250" s="15">
        <f>SUMIF('17'!B:B,summary!A:A,'17'!D:D)</f>
        <v>0</v>
      </c>
      <c r="X250" s="15">
        <f>SUMIF('18'!B:B,summary!A:A,'18'!D:D)</f>
        <v>0</v>
      </c>
      <c r="Y250" s="15">
        <f>SUMIF('19'!B:B,summary!A:A,'19'!D:D)</f>
        <v>0</v>
      </c>
      <c r="Z250" s="15">
        <f>SUMIF('20'!B:B,summary!A:A,'20'!D:D)</f>
        <v>0</v>
      </c>
      <c r="AA250" s="15">
        <f>SUMIF('21'!B:B,summary!A:A,'21'!D:D)</f>
        <v>12</v>
      </c>
      <c r="AB250" s="15">
        <f>SUMIF('22'!B:B,summary!A:A,'22'!D:D)</f>
        <v>12</v>
      </c>
      <c r="AC250" s="15">
        <f>SUMIF('23'!B:B,summary!A:A,'23'!D:D)</f>
        <v>0</v>
      </c>
      <c r="AD250" s="15">
        <f>SUMIF('24'!B:B,summary!A:A,'24'!D:D)</f>
        <v>24</v>
      </c>
      <c r="AE250" s="15">
        <f>SUMIF('25'!B:B,summary!A:A,'25'!D:D)</f>
        <v>12</v>
      </c>
      <c r="AF250" s="15">
        <f>SUMIF('26'!B:B,summary!A:A,'26'!D:D)</f>
        <v>12</v>
      </c>
      <c r="AG250" s="15">
        <f>SUMIF('27'!B:B,summary!A:A,'27'!D:D)</f>
        <v>0</v>
      </c>
      <c r="AH250" s="15">
        <f>SUMIF('28'!B:B,summary!A:A,'28'!D:D)</f>
        <v>0</v>
      </c>
      <c r="AI250" s="15">
        <f>SUMIF('29'!B:B,summary!A:A,'29'!D:D)</f>
        <v>24</v>
      </c>
      <c r="AJ250" s="15">
        <f>SUMIF('30'!B:B,summary!A:A,'30'!D:D)</f>
        <v>0</v>
      </c>
      <c r="AK250" s="15">
        <f>SUMIF('31'!B:B,summary!A:A,'31'!D:D)</f>
        <v>0</v>
      </c>
      <c r="AL250" s="41" t="e">
        <f t="shared" si="30"/>
        <v>#REF!</v>
      </c>
      <c r="AM250" s="75"/>
      <c r="AN250" s="95">
        <f t="shared" si="28"/>
        <v>0</v>
      </c>
      <c r="AO250" s="74" t="e">
        <f t="shared" si="29"/>
        <v>#REF!</v>
      </c>
      <c r="AP250" s="100"/>
      <c r="AQ250" s="101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3"/>
      <c r="BW250" s="103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SUMIF('3'!B:B,summary!A:A,'3'!D:D)</f>
        <v>0</v>
      </c>
      <c r="H251" s="15">
        <f>SUMIF('2'!B:B,summary!A:A,'2'!D:D)</f>
        <v>0</v>
      </c>
      <c r="I251" s="15" t="e">
        <f>SUMIF(#REF!,summary!A:A,#REF!)</f>
        <v>#REF!</v>
      </c>
      <c r="J251" s="15">
        <f>SUMIF('4'!B:B,summary!A:A,'4'!D:D)</f>
        <v>0</v>
      </c>
      <c r="K251" s="15">
        <f>SUMIF('5'!B:B,summary!A:A,'5'!D:D)</f>
        <v>2</v>
      </c>
      <c r="L251" s="15">
        <f>SUMIF('6'!B:B,summary!A:A,'6'!D:D)</f>
        <v>0</v>
      </c>
      <c r="M251" s="15">
        <f>SUMIF('7'!B:B,summary!A:A,'7'!D:D)</f>
        <v>0</v>
      </c>
      <c r="N251" s="15">
        <f>SUMIF('8'!B:B,summary!A:A,'8'!D:D)</f>
        <v>0</v>
      </c>
      <c r="O251" s="15">
        <f>SUMIF('9'!B:B,summary!A:A,'9'!D:D)</f>
        <v>0</v>
      </c>
      <c r="P251" s="15">
        <f>SUMIF('10'!B:B,summary!A:A,'10'!D:D)</f>
        <v>0</v>
      </c>
      <c r="Q251" s="15">
        <f>SUMIF('11'!B:B,summary!A:A,'11'!D:D)</f>
        <v>2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0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2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0</v>
      </c>
      <c r="AC251" s="15">
        <f>SUMIF('23'!B:B,summary!A:A,'23'!D:D)</f>
        <v>0</v>
      </c>
      <c r="AD251" s="15">
        <f>SUMIF('24'!B:B,summary!A:A,'24'!D:D)</f>
        <v>0</v>
      </c>
      <c r="AE251" s="15">
        <f>SUMIF('25'!B:B,summary!A:A,'25'!D:D)</f>
        <v>5</v>
      </c>
      <c r="AF251" s="15">
        <f>SUMIF('26'!B:B,summary!A:A,'26'!D:D)</f>
        <v>0</v>
      </c>
      <c r="AG251" s="15">
        <f>SUMIF('27'!B:B,summary!A:A,'27'!D:D)</f>
        <v>1</v>
      </c>
      <c r="AH251" s="15">
        <f>SUMIF('28'!B:B,summary!A:A,'28'!D:D)</f>
        <v>0</v>
      </c>
      <c r="AI251" s="15">
        <f>SUMIF('29'!B:B,summary!A:A,'29'!D:D)</f>
        <v>0</v>
      </c>
      <c r="AJ251" s="15">
        <f>SUMIF('30'!B:B,summary!A:A,'30'!D:D)</f>
        <v>0</v>
      </c>
      <c r="AK251" s="15">
        <f>SUMIF('31'!B:B,summary!A:A,'31'!D:D)</f>
        <v>0</v>
      </c>
      <c r="AL251" s="41" t="e">
        <f t="shared" si="30"/>
        <v>#REF!</v>
      </c>
      <c r="AM251" s="75"/>
      <c r="AN251" s="95">
        <f t="shared" si="28"/>
        <v>0</v>
      </c>
      <c r="AO251" s="74" t="e">
        <f t="shared" si="29"/>
        <v>#REF!</v>
      </c>
      <c r="AP251" s="100"/>
      <c r="AQ251" s="101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3"/>
      <c r="BW251" s="103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SUMIF('3'!B:B,summary!A:A,'3'!D:D)</f>
        <v>0</v>
      </c>
      <c r="H252" s="15">
        <f>SUMIF('2'!B:B,summary!A:A,'2'!D:D)</f>
        <v>0</v>
      </c>
      <c r="I252" s="15" t="e">
        <f>SUMIF(#REF!,summary!A:A,#REF!)</f>
        <v>#REF!</v>
      </c>
      <c r="J252" s="15">
        <f>SUMIF('4'!B:B,summary!A:A,'4'!D:D)</f>
        <v>24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24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 t="e">
        <f t="shared" si="30"/>
        <v>#REF!</v>
      </c>
      <c r="AM252" s="75"/>
      <c r="AN252" s="95">
        <f t="shared" si="28"/>
        <v>0</v>
      </c>
      <c r="AO252" s="74" t="e">
        <f t="shared" si="29"/>
        <v>#REF!</v>
      </c>
      <c r="AP252" s="100"/>
      <c r="AQ252" s="101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3"/>
      <c r="BW252" s="103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SUMIF('3'!B:B,summary!A:A,'3'!D:D)</f>
        <v>0</v>
      </c>
      <c r="H253" s="15">
        <f>SUMIF('2'!B:B,summary!A:A,'2'!D:D)</f>
        <v>0</v>
      </c>
      <c r="I253" s="15" t="e">
        <f>SUMIF(#REF!,summary!A:A,#REF!)</f>
        <v>#REF!</v>
      </c>
      <c r="J253" s="15">
        <f>SUMIF('4'!B:B,summary!A:A,'4'!D:D)</f>
        <v>0</v>
      </c>
      <c r="K253" s="15">
        <f>SUMIF('5'!B:B,summary!A:A,'5'!D:D)</f>
        <v>4</v>
      </c>
      <c r="L253" s="15">
        <f>SUMIF('6'!B:B,summary!A:A,'6'!D:D)</f>
        <v>1</v>
      </c>
      <c r="M253" s="15">
        <f>SUMIF('7'!B:B,summary!A:A,'7'!D:D)</f>
        <v>0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0</v>
      </c>
      <c r="Q253" s="15">
        <f>SUMIF('11'!B:B,summary!A:A,'11'!D:D)</f>
        <v>4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0</v>
      </c>
      <c r="V253" s="15">
        <f>SUMIF('16'!B:B,summary!A:A,'16'!D:D)</f>
        <v>0</v>
      </c>
      <c r="W253" s="15">
        <f>SUMIF('17'!B:B,summary!A:A,'17'!D:D)</f>
        <v>0</v>
      </c>
      <c r="X253" s="15">
        <f>SUMIF('18'!B:B,summary!A:A,'18'!D:D)</f>
        <v>4</v>
      </c>
      <c r="Y253" s="15">
        <f>SUMIF('19'!B:B,summary!A:A,'19'!D:D)</f>
        <v>0</v>
      </c>
      <c r="Z253" s="15">
        <f>SUMIF('20'!B:B,summary!A:A,'20'!D:D)</f>
        <v>0</v>
      </c>
      <c r="AA253" s="15">
        <f>SUMIF('21'!B:B,summary!A:A,'21'!D:D)</f>
        <v>0</v>
      </c>
      <c r="AB253" s="15">
        <f>SUMIF('22'!B:B,summary!A:A,'22'!D:D)</f>
        <v>0</v>
      </c>
      <c r="AC253" s="15">
        <f>SUMIF('23'!B:B,summary!A:A,'23'!D:D)</f>
        <v>0</v>
      </c>
      <c r="AD253" s="15">
        <f>SUMIF('24'!B:B,summary!A:A,'24'!D:D)</f>
        <v>0</v>
      </c>
      <c r="AE253" s="15">
        <f>SUMIF('25'!B:B,summary!A:A,'25'!D:D)</f>
        <v>5</v>
      </c>
      <c r="AF253" s="15">
        <f>SUMIF('26'!B:B,summary!A:A,'26'!D:D)</f>
        <v>0</v>
      </c>
      <c r="AG253" s="15">
        <f>SUMIF('27'!B:B,summary!A:A,'27'!D:D)</f>
        <v>5</v>
      </c>
      <c r="AH253" s="15">
        <f>SUMIF('28'!B:B,summary!A:A,'28'!D:D)</f>
        <v>0</v>
      </c>
      <c r="AI253" s="15">
        <f>SUMIF('29'!B:B,summary!A:A,'29'!D:D)</f>
        <v>0</v>
      </c>
      <c r="AJ253" s="15">
        <f>SUMIF('30'!B:B,summary!A:A,'30'!D:D)</f>
        <v>0</v>
      </c>
      <c r="AK253" s="15">
        <f>SUMIF('31'!B:B,summary!A:A,'31'!D:D)</f>
        <v>0</v>
      </c>
      <c r="AL253" s="41" t="e">
        <f t="shared" si="30"/>
        <v>#REF!</v>
      </c>
      <c r="AM253" s="75"/>
      <c r="AN253" s="95">
        <f t="shared" si="28"/>
        <v>0</v>
      </c>
      <c r="AO253" s="74" t="e">
        <f t="shared" si="29"/>
        <v>#REF!</v>
      </c>
      <c r="AP253" s="100"/>
      <c r="AQ253" s="101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3"/>
      <c r="BW253" s="103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SUMIF('3'!B:B,summary!A:A,'3'!D:D)</f>
        <v>0</v>
      </c>
      <c r="H254" s="15">
        <f>SUMIF('2'!B:B,summary!A:A,'2'!D:D)</f>
        <v>0</v>
      </c>
      <c r="I254" s="15" t="e">
        <f>SUMIF(#REF!,summary!A:A,#REF!)</f>
        <v>#REF!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 t="e">
        <f t="shared" si="30"/>
        <v>#REF!</v>
      </c>
      <c r="AM254" s="75"/>
      <c r="AN254" s="95">
        <f t="shared" si="28"/>
        <v>0</v>
      </c>
      <c r="AO254" s="74" t="e">
        <f t="shared" si="29"/>
        <v>#REF!</v>
      </c>
      <c r="AP254" s="100"/>
      <c r="AQ254" s="101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/>
      <c r="BT254" s="102"/>
      <c r="BU254" s="102"/>
      <c r="BV254" s="103"/>
      <c r="BW254" s="103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SUMIF('3'!B:B,summary!A:A,'3'!D:D)</f>
        <v>0</v>
      </c>
      <c r="H255" s="15">
        <f>SUMIF('2'!B:B,summary!A:A,'2'!D:D)</f>
        <v>0</v>
      </c>
      <c r="I255" s="15" t="e">
        <f>SUMIF(#REF!,summary!A:A,#REF!)</f>
        <v>#REF!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 t="e">
        <f t="shared" si="30"/>
        <v>#REF!</v>
      </c>
      <c r="AM255" s="75"/>
      <c r="AN255" s="95">
        <f t="shared" si="28"/>
        <v>0</v>
      </c>
      <c r="AO255" s="74" t="e">
        <f t="shared" si="29"/>
        <v>#REF!</v>
      </c>
      <c r="AP255" s="100"/>
      <c r="AQ255" s="101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3"/>
      <c r="BW255" s="103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SUMIF('3'!B:B,summary!A:A,'3'!D:D)</f>
        <v>0</v>
      </c>
      <c r="H256" s="15">
        <f>SUMIF('2'!B:B,summary!A:A,'2'!D:D)</f>
        <v>0</v>
      </c>
      <c r="I256" s="15" t="e">
        <f>SUMIF(#REF!,summary!A:A,#REF!)</f>
        <v>#REF!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 t="e">
        <f t="shared" si="30"/>
        <v>#REF!</v>
      </c>
      <c r="AM256" s="75"/>
      <c r="AN256" s="95">
        <f t="shared" si="28"/>
        <v>0</v>
      </c>
      <c r="AO256" s="74" t="e">
        <f t="shared" si="29"/>
        <v>#REF!</v>
      </c>
      <c r="AP256" s="100"/>
      <c r="AQ256" s="101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3"/>
      <c r="BW256" s="103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SUMIF('3'!B:B,summary!A:A,'3'!D:D)</f>
        <v>0</v>
      </c>
      <c r="H257" s="15">
        <f>SUMIF('2'!B:B,summary!A:A,'2'!D:D)</f>
        <v>0</v>
      </c>
      <c r="I257" s="15" t="e">
        <f>SUMIF(#REF!,summary!A:A,#REF!)</f>
        <v>#REF!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 t="e">
        <f t="shared" si="30"/>
        <v>#REF!</v>
      </c>
      <c r="AM257" s="75"/>
      <c r="AN257" s="95">
        <f t="shared" si="28"/>
        <v>0</v>
      </c>
      <c r="AO257" s="74" t="e">
        <f t="shared" si="29"/>
        <v>#REF!</v>
      </c>
      <c r="AP257" s="100"/>
      <c r="AQ257" s="101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3"/>
      <c r="BW257" s="103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SUMIF('3'!B:B,summary!A:A,'3'!D:D)</f>
        <v>7</v>
      </c>
      <c r="H258" s="15">
        <f>SUMIF('2'!B:B,summary!A:A,'2'!D:D)</f>
        <v>0</v>
      </c>
      <c r="I258" s="15" t="e">
        <f>SUMIF(#REF!,summary!A:A,#REF!)</f>
        <v>#REF!</v>
      </c>
      <c r="J258" s="15">
        <f>SUMIF('4'!B:B,summary!A:A,'4'!D:D)</f>
        <v>1</v>
      </c>
      <c r="K258" s="15">
        <f>SUMIF('5'!B:B,summary!A:A,'5'!D:D)</f>
        <v>0</v>
      </c>
      <c r="L258" s="15">
        <f>SUMIF('6'!B:B,summary!A:A,'6'!D:D)</f>
        <v>1</v>
      </c>
      <c r="M258" s="15">
        <f>SUMIF('7'!B:B,summary!A:A,'7'!D:D)</f>
        <v>2</v>
      </c>
      <c r="N258" s="15">
        <f>SUMIF('8'!B:B,summary!A:A,'8'!D:D)</f>
        <v>1</v>
      </c>
      <c r="O258" s="15">
        <f>SUMIF('9'!B:B,summary!A:A,'9'!D:D)</f>
        <v>0</v>
      </c>
      <c r="P258" s="15">
        <f>SUMIF('10'!B:B,summary!A:A,'10'!D:D)</f>
        <v>4</v>
      </c>
      <c r="Q258" s="15">
        <f>SUMIF('11'!B:B,summary!A:A,'11'!D:D)</f>
        <v>3</v>
      </c>
      <c r="R258" s="15">
        <f>SUMIF('12'!B:B,summary!A:A,'12'!D:D)</f>
        <v>2</v>
      </c>
      <c r="S258" s="15">
        <f>SUMIF('13'!B:B,summary!A:A,'13'!D:D)</f>
        <v>0</v>
      </c>
      <c r="T258" s="15">
        <f>SUMIF('14'!B:B,summary!A:A,'14'!D:D)</f>
        <v>1</v>
      </c>
      <c r="U258" s="15">
        <f>SUMIF('15'!B:B,summary!A:A,'15'!D:D)</f>
        <v>1</v>
      </c>
      <c r="V258" s="15">
        <f>SUMIF('16'!B:B,summary!A:A,'16'!D:D)</f>
        <v>0</v>
      </c>
      <c r="W258" s="15">
        <f>SUMIF('17'!B:B,summary!A:A,'17'!D:D)</f>
        <v>1</v>
      </c>
      <c r="X258" s="15">
        <f>SUMIF('18'!B:B,summary!A:A,'18'!D:D)</f>
        <v>0</v>
      </c>
      <c r="Y258" s="15">
        <f>SUMIF('19'!B:B,summary!A:A,'19'!D:D)</f>
        <v>0</v>
      </c>
      <c r="Z258" s="15">
        <f>SUMIF('20'!B:B,summary!A:A,'20'!D:D)</f>
        <v>4</v>
      </c>
      <c r="AA258" s="15">
        <f>SUMIF('21'!B:B,summary!A:A,'21'!D:D)</f>
        <v>1</v>
      </c>
      <c r="AB258" s="15">
        <f>SUMIF('22'!B:B,summary!A:A,'22'!D:D)</f>
        <v>0</v>
      </c>
      <c r="AC258" s="15">
        <f>SUMIF('23'!B:B,summary!A:A,'23'!D:D)</f>
        <v>0</v>
      </c>
      <c r="AD258" s="15">
        <f>SUMIF('24'!B:B,summary!A:A,'24'!D:D)</f>
        <v>1</v>
      </c>
      <c r="AE258" s="15">
        <f>SUMIF('25'!B:B,summary!A:A,'25'!D:D)</f>
        <v>3</v>
      </c>
      <c r="AF258" s="15">
        <f>SUMIF('26'!B:B,summary!A:A,'26'!D:D)</f>
        <v>3</v>
      </c>
      <c r="AG258" s="15">
        <f>SUMIF('27'!B:B,summary!A:A,'27'!D:D)</f>
        <v>2</v>
      </c>
      <c r="AH258" s="15">
        <f>SUMIF('28'!B:B,summary!A:A,'28'!D:D)</f>
        <v>2</v>
      </c>
      <c r="AI258" s="15">
        <f>SUMIF('29'!B:B,summary!A:A,'29'!D:D)</f>
        <v>2</v>
      </c>
      <c r="AJ258" s="15">
        <f>SUMIF('30'!B:B,summary!A:A,'30'!D:D)</f>
        <v>0</v>
      </c>
      <c r="AK258" s="15">
        <f>SUMIF('31'!B:B,summary!A:A,'31'!D:D)</f>
        <v>0</v>
      </c>
      <c r="AL258" s="41" t="e">
        <f t="shared" si="30"/>
        <v>#REF!</v>
      </c>
      <c r="AM258" s="75"/>
      <c r="AN258" s="95">
        <f t="shared" si="28"/>
        <v>0</v>
      </c>
      <c r="AO258" s="74" t="e">
        <f t="shared" si="29"/>
        <v>#REF!</v>
      </c>
      <c r="AP258" s="100"/>
      <c r="AQ258" s="101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3"/>
      <c r="BW258" s="103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SUMIF('3'!B:B,summary!A:A,'3'!D:D)</f>
        <v>0</v>
      </c>
      <c r="H259" s="15">
        <f>SUMIF('2'!B:B,summary!A:A,'2'!D:D)</f>
        <v>0</v>
      </c>
      <c r="I259" s="15" t="e">
        <f>SUMIF(#REF!,summary!A:A,#REF!)</f>
        <v>#REF!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0</v>
      </c>
      <c r="P259" s="15">
        <f>SUMIF('10'!B:B,summary!A:A,'10'!D:D)</f>
        <v>0</v>
      </c>
      <c r="Q259" s="15">
        <f>SUMIF('11'!B:B,summary!A:A,'11'!D:D)</f>
        <v>1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1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0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1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 t="e">
        <f t="shared" si="30"/>
        <v>#REF!</v>
      </c>
      <c r="AM259" s="75"/>
      <c r="AN259" s="95">
        <f t="shared" si="28"/>
        <v>0</v>
      </c>
      <c r="AO259" s="74" t="e">
        <f t="shared" si="29"/>
        <v>#REF!</v>
      </c>
      <c r="AP259" s="100"/>
      <c r="AQ259" s="101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3"/>
      <c r="BW259" s="103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SUMIF('3'!B:B,summary!A:A,'3'!D:D)</f>
        <v>0</v>
      </c>
      <c r="H260" s="15">
        <f>SUMIF('2'!B:B,summary!A:A,'2'!D:D)</f>
        <v>0</v>
      </c>
      <c r="I260" s="15" t="e">
        <f>SUMIF(#REF!,summary!A:A,#REF!)</f>
        <v>#REF!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1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 t="e">
        <f t="shared" si="30"/>
        <v>#REF!</v>
      </c>
      <c r="AM260" s="75"/>
      <c r="AN260" s="95">
        <f t="shared" si="28"/>
        <v>0</v>
      </c>
      <c r="AO260" s="74" t="e">
        <f t="shared" si="29"/>
        <v>#REF!</v>
      </c>
      <c r="AP260" s="100"/>
      <c r="AQ260" s="101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3"/>
      <c r="BW260" s="103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SUMIF('3'!B:B,summary!A:A,'3'!D:D)</f>
        <v>0</v>
      </c>
      <c r="H261" s="15">
        <f>SUMIF('2'!B:B,summary!A:A,'2'!D:D)</f>
        <v>0</v>
      </c>
      <c r="I261" s="15" t="e">
        <f>SUMIF(#REF!,summary!A:A,#REF!)</f>
        <v>#REF!</v>
      </c>
      <c r="J261" s="15">
        <f>SUMIF('4'!B:B,summary!A:A,'4'!D:D)</f>
        <v>0</v>
      </c>
      <c r="K261" s="15">
        <f>SUMIF('5'!B:B,summary!A:A,'5'!D:D)</f>
        <v>2</v>
      </c>
      <c r="L261" s="15">
        <f>SUMIF('6'!B:B,summary!A:A,'6'!D:D)</f>
        <v>1</v>
      </c>
      <c r="M261" s="15">
        <f>SUMIF('7'!B:B,summary!A:A,'7'!D:D)</f>
        <v>0</v>
      </c>
      <c r="N261" s="15">
        <f>SUMIF('8'!B:B,summary!A:A,'8'!D:D)</f>
        <v>1</v>
      </c>
      <c r="O261" s="15">
        <f>SUMIF('9'!B:B,summary!A:A,'9'!D:D)</f>
        <v>0</v>
      </c>
      <c r="P261" s="15">
        <f>SUMIF('10'!B:B,summary!A:A,'10'!D:D)</f>
        <v>1</v>
      </c>
      <c r="Q261" s="15">
        <f>SUMIF('11'!B:B,summary!A:A,'11'!D:D)</f>
        <v>0</v>
      </c>
      <c r="R261" s="15">
        <f>SUMIF('12'!B:B,summary!A:A,'12'!D:D)</f>
        <v>1</v>
      </c>
      <c r="S261" s="15">
        <f>SUMIF('13'!B:B,summary!A:A,'13'!D:D)</f>
        <v>1</v>
      </c>
      <c r="T261" s="15">
        <f>SUMIF('14'!B:B,summary!A:A,'14'!D:D)</f>
        <v>0</v>
      </c>
      <c r="U261" s="15">
        <f>SUMIF('15'!B:B,summary!A:A,'15'!D:D)</f>
        <v>2</v>
      </c>
      <c r="V261" s="15">
        <f>SUMIF('16'!B:B,summary!A:A,'16'!D:D)</f>
        <v>0</v>
      </c>
      <c r="W261" s="15">
        <f>SUMIF('17'!B:B,summary!A:A,'17'!D:D)</f>
        <v>0</v>
      </c>
      <c r="X261" s="15">
        <f>SUMIF('18'!B:B,summary!A:A,'18'!D:D)</f>
        <v>0</v>
      </c>
      <c r="Y261" s="15">
        <f>SUMIF('19'!B:B,summary!A:A,'19'!D:D)</f>
        <v>1</v>
      </c>
      <c r="Z261" s="15">
        <f>SUMIF('20'!B:B,summary!A:A,'20'!D:D)</f>
        <v>0</v>
      </c>
      <c r="AA261" s="15">
        <f>SUMIF('21'!B:B,summary!A:A,'21'!D:D)</f>
        <v>1</v>
      </c>
      <c r="AB261" s="15">
        <f>SUMIF('22'!B:B,summary!A:A,'22'!D:D)</f>
        <v>1</v>
      </c>
      <c r="AC261" s="15">
        <f>SUMIF('23'!B:B,summary!A:A,'23'!D:D)</f>
        <v>0</v>
      </c>
      <c r="AD261" s="15">
        <f>SUMIF('24'!B:B,summary!A:A,'24'!D:D)</f>
        <v>0</v>
      </c>
      <c r="AE261" s="15">
        <f>SUMIF('25'!B:B,summary!A:A,'25'!D:D)</f>
        <v>1</v>
      </c>
      <c r="AF261" s="15">
        <f>SUMIF('26'!B:B,summary!A:A,'26'!D:D)</f>
        <v>2</v>
      </c>
      <c r="AG261" s="15">
        <f>SUMIF('27'!B:B,summary!A:A,'27'!D:D)</f>
        <v>0</v>
      </c>
      <c r="AH261" s="15">
        <f>SUMIF('28'!B:B,summary!A:A,'28'!D:D)</f>
        <v>0</v>
      </c>
      <c r="AI261" s="15">
        <f>SUMIF('29'!B:B,summary!A:A,'29'!D:D)</f>
        <v>1</v>
      </c>
      <c r="AJ261" s="15">
        <f>SUMIF('30'!B:B,summary!A:A,'30'!D:D)</f>
        <v>0</v>
      </c>
      <c r="AK261" s="15">
        <f>SUMIF('31'!B:B,summary!A:A,'31'!D:D)</f>
        <v>0</v>
      </c>
      <c r="AL261" s="41" t="e">
        <f t="shared" si="30"/>
        <v>#REF!</v>
      </c>
      <c r="AM261" s="75"/>
      <c r="AN261" s="95">
        <f t="shared" si="28"/>
        <v>0</v>
      </c>
      <c r="AO261" s="74" t="e">
        <f t="shared" si="29"/>
        <v>#REF!</v>
      </c>
      <c r="AP261" s="100"/>
      <c r="AQ261" s="101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/>
      <c r="BO261" s="102"/>
      <c r="BP261" s="102"/>
      <c r="BQ261" s="102"/>
      <c r="BR261" s="102"/>
      <c r="BS261" s="102"/>
      <c r="BT261" s="102"/>
      <c r="BU261" s="102"/>
      <c r="BV261" s="103"/>
      <c r="BW261" s="103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SUMIF('3'!B:B,summary!A:A,'3'!D:D)</f>
        <v>0</v>
      </c>
      <c r="H262" s="15">
        <f>SUMIF('2'!B:B,summary!A:A,'2'!D:D)</f>
        <v>0</v>
      </c>
      <c r="I262" s="15" t="e">
        <f>SUMIF(#REF!,summary!A:A,#REF!)</f>
        <v>#REF!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1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0</v>
      </c>
      <c r="AK262" s="15">
        <f>SUMIF('31'!B:B,summary!A:A,'31'!D:D)</f>
        <v>0</v>
      </c>
      <c r="AL262" s="41" t="e">
        <f t="shared" si="30"/>
        <v>#REF!</v>
      </c>
      <c r="AM262" s="75"/>
      <c r="AN262" s="95">
        <f t="shared" ref="AN262:AN325" si="31">SUM(AP262:BU262)</f>
        <v>0</v>
      </c>
      <c r="AO262" s="74" t="e">
        <f t="shared" ref="AO262:AO325" si="32">AM262+AN262-AL262</f>
        <v>#REF!</v>
      </c>
      <c r="AP262" s="100"/>
      <c r="AQ262" s="101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/>
      <c r="BO262" s="102"/>
      <c r="BP262" s="102"/>
      <c r="BQ262" s="102"/>
      <c r="BR262" s="102"/>
      <c r="BS262" s="102"/>
      <c r="BT262" s="102"/>
      <c r="BU262" s="102"/>
      <c r="BV262" s="103"/>
      <c r="BW262" s="103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SUMIF('3'!B:B,summary!A:A,'3'!D:D)</f>
        <v>0</v>
      </c>
      <c r="H263" s="15">
        <f>SUMIF('2'!B:B,summary!A:A,'2'!D:D)</f>
        <v>0</v>
      </c>
      <c r="I263" s="15" t="e">
        <f>SUMIF(#REF!,summary!A:A,#REF!)</f>
        <v>#REF!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2</v>
      </c>
      <c r="V263" s="15">
        <f>SUMIF('16'!B:B,summary!A:A,'16'!D:D)</f>
        <v>0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 t="e">
        <f t="shared" si="30"/>
        <v>#REF!</v>
      </c>
      <c r="AM263" s="75"/>
      <c r="AN263" s="95">
        <f t="shared" si="31"/>
        <v>0</v>
      </c>
      <c r="AO263" s="74" t="e">
        <f t="shared" si="32"/>
        <v>#REF!</v>
      </c>
      <c r="AP263" s="100"/>
      <c r="AQ263" s="101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/>
      <c r="BO263" s="102"/>
      <c r="BP263" s="102"/>
      <c r="BQ263" s="102"/>
      <c r="BR263" s="102"/>
      <c r="BS263" s="102"/>
      <c r="BT263" s="102"/>
      <c r="BU263" s="102"/>
      <c r="BV263" s="103"/>
      <c r="BW263" s="103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SUMIF('3'!B:B,summary!A:A,'3'!D:D)</f>
        <v>19</v>
      </c>
      <c r="H264" s="15">
        <f>SUMIF('2'!B:B,summary!A:A,'2'!D:D)</f>
        <v>0</v>
      </c>
      <c r="I264" s="15" t="e">
        <f>SUMIF(#REF!,summary!A:A,#REF!)</f>
        <v>#REF!</v>
      </c>
      <c r="J264" s="15">
        <f>SUMIF('4'!B:B,summary!A:A,'4'!D:D)</f>
        <v>7</v>
      </c>
      <c r="K264" s="15">
        <f>SUMIF('5'!B:B,summary!A:A,'5'!D:D)</f>
        <v>5</v>
      </c>
      <c r="L264" s="15">
        <f>SUMIF('6'!B:B,summary!A:A,'6'!D:D)</f>
        <v>5</v>
      </c>
      <c r="M264" s="15">
        <f>SUMIF('7'!B:B,summary!A:A,'7'!D:D)</f>
        <v>7</v>
      </c>
      <c r="N264" s="15">
        <f>SUMIF('8'!B:B,summary!A:A,'8'!D:D)</f>
        <v>2</v>
      </c>
      <c r="O264" s="15">
        <f>SUMIF('9'!B:B,summary!A:A,'9'!D:D)</f>
        <v>0</v>
      </c>
      <c r="P264" s="15">
        <f>SUMIF('10'!B:B,summary!A:A,'10'!D:D)</f>
        <v>10</v>
      </c>
      <c r="Q264" s="15">
        <f>SUMIF('11'!B:B,summary!A:A,'11'!D:D)</f>
        <v>9</v>
      </c>
      <c r="R264" s="15">
        <f>SUMIF('12'!B:B,summary!A:A,'12'!D:D)</f>
        <v>15</v>
      </c>
      <c r="S264" s="15">
        <f>SUMIF('13'!B:B,summary!A:A,'13'!D:D)</f>
        <v>0</v>
      </c>
      <c r="T264" s="15">
        <f>SUMIF('14'!B:B,summary!A:A,'14'!D:D)</f>
        <v>11</v>
      </c>
      <c r="U264" s="15">
        <f>SUMIF('15'!B:B,summary!A:A,'15'!D:D)</f>
        <v>3</v>
      </c>
      <c r="V264" s="15">
        <f>SUMIF('16'!B:B,summary!A:A,'16'!D:D)</f>
        <v>0</v>
      </c>
      <c r="W264" s="15">
        <f>SUMIF('17'!B:B,summary!A:A,'17'!D:D)</f>
        <v>10</v>
      </c>
      <c r="X264" s="15">
        <f>SUMIF('18'!B:B,summary!A:A,'18'!D:D)</f>
        <v>9</v>
      </c>
      <c r="Y264" s="15">
        <f>SUMIF('19'!B:B,summary!A:A,'19'!D:D)</f>
        <v>0</v>
      </c>
      <c r="Z264" s="15">
        <f>SUMIF('20'!B:B,summary!A:A,'20'!D:D)</f>
        <v>4</v>
      </c>
      <c r="AA264" s="15">
        <f>SUMIF('21'!B:B,summary!A:A,'21'!D:D)</f>
        <v>16</v>
      </c>
      <c r="AB264" s="15">
        <f>SUMIF('22'!B:B,summary!A:A,'22'!D:D)</f>
        <v>0</v>
      </c>
      <c r="AC264" s="15">
        <f>SUMIF('23'!B:B,summary!A:A,'23'!D:D)</f>
        <v>0</v>
      </c>
      <c r="AD264" s="15">
        <f>SUMIF('24'!B:B,summary!A:A,'24'!D:D)</f>
        <v>2</v>
      </c>
      <c r="AE264" s="15">
        <f>SUMIF('25'!B:B,summary!A:A,'25'!D:D)</f>
        <v>10</v>
      </c>
      <c r="AF264" s="15">
        <f>SUMIF('26'!B:B,summary!A:A,'26'!D:D)</f>
        <v>1</v>
      </c>
      <c r="AG264" s="15">
        <f>SUMIF('27'!B:B,summary!A:A,'27'!D:D)</f>
        <v>9</v>
      </c>
      <c r="AH264" s="15">
        <f>SUMIF('28'!B:B,summary!A:A,'28'!D:D)</f>
        <v>10</v>
      </c>
      <c r="AI264" s="15">
        <f>SUMIF('29'!B:B,summary!A:A,'29'!D:D)</f>
        <v>3</v>
      </c>
      <c r="AJ264" s="15">
        <f>SUMIF('30'!B:B,summary!A:A,'30'!D:D)</f>
        <v>0</v>
      </c>
      <c r="AK264" s="15">
        <f>SUMIF('31'!B:B,summary!A:A,'31'!D:D)</f>
        <v>0</v>
      </c>
      <c r="AL264" s="41" t="e">
        <f t="shared" si="30"/>
        <v>#REF!</v>
      </c>
      <c r="AM264" s="75"/>
      <c r="AN264" s="95">
        <f t="shared" si="31"/>
        <v>0</v>
      </c>
      <c r="AO264" s="74" t="e">
        <f t="shared" si="32"/>
        <v>#REF!</v>
      </c>
      <c r="AP264" s="100"/>
      <c r="AQ264" s="101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/>
      <c r="BO264" s="102"/>
      <c r="BP264" s="102"/>
      <c r="BQ264" s="102"/>
      <c r="BR264" s="102"/>
      <c r="BS264" s="102"/>
      <c r="BT264" s="102"/>
      <c r="BU264" s="102"/>
      <c r="BV264" s="103"/>
      <c r="BW264" s="103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SUMIF('3'!B:B,summary!A:A,'3'!D:D)</f>
        <v>1</v>
      </c>
      <c r="H265" s="15">
        <f>SUMIF('2'!B:B,summary!A:A,'2'!D:D)</f>
        <v>0</v>
      </c>
      <c r="I265" s="15" t="e">
        <f>SUMIF(#REF!,summary!A:A,#REF!)</f>
        <v>#REF!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3</v>
      </c>
      <c r="N265" s="15">
        <f>SUMIF('8'!B:B,summary!A:A,'8'!D:D)</f>
        <v>0</v>
      </c>
      <c r="O265" s="15">
        <f>SUMIF('9'!B:B,summary!A:A,'9'!D:D)</f>
        <v>0</v>
      </c>
      <c r="P265" s="15">
        <f>SUMIF('10'!B:B,summary!A:A,'10'!D:D)</f>
        <v>1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0</v>
      </c>
      <c r="W265" s="15">
        <f>SUMIF('17'!B:B,summary!A:A,'17'!D:D)</f>
        <v>0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1</v>
      </c>
      <c r="AA265" s="15">
        <f>SUMIF('21'!B:B,summary!A:A,'21'!D:D)</f>
        <v>4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0</v>
      </c>
      <c r="AE265" s="15">
        <f>SUMIF('25'!B:B,summary!A:A,'25'!D:D)</f>
        <v>0</v>
      </c>
      <c r="AF265" s="15">
        <f>SUMIF('26'!B:B,summary!A:A,'26'!D:D)</f>
        <v>0</v>
      </c>
      <c r="AG265" s="15">
        <f>SUMIF('27'!B:B,summary!A:A,'27'!D:D)</f>
        <v>0</v>
      </c>
      <c r="AH265" s="15">
        <f>SUMIF('28'!B:B,summary!A:A,'28'!D:D)</f>
        <v>3</v>
      </c>
      <c r="AI265" s="15">
        <f>SUMIF('29'!B:B,summary!A:A,'29'!D:D)</f>
        <v>0</v>
      </c>
      <c r="AJ265" s="15">
        <f>SUMIF('30'!B:B,summary!A:A,'30'!D:D)</f>
        <v>0</v>
      </c>
      <c r="AK265" s="15">
        <f>SUMIF('31'!B:B,summary!A:A,'31'!D:D)</f>
        <v>0</v>
      </c>
      <c r="AL265" s="41" t="e">
        <f t="shared" si="30"/>
        <v>#REF!</v>
      </c>
      <c r="AM265" s="75"/>
      <c r="AN265" s="95">
        <f t="shared" si="31"/>
        <v>0</v>
      </c>
      <c r="AO265" s="74" t="e">
        <f t="shared" si="32"/>
        <v>#REF!</v>
      </c>
      <c r="AP265" s="100"/>
      <c r="AQ265" s="101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2"/>
      <c r="BV265" s="103"/>
      <c r="BW265" s="103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SUMIF('3'!B:B,summary!A:A,'3'!D:D)</f>
        <v>0</v>
      </c>
      <c r="H266" s="15">
        <f>SUMIF('2'!B:B,summary!A:A,'2'!D:D)</f>
        <v>0</v>
      </c>
      <c r="I266" s="15" t="e">
        <f>SUMIF(#REF!,summary!A:A,#REF!)</f>
        <v>#REF!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 t="e">
        <f t="shared" si="30"/>
        <v>#REF!</v>
      </c>
      <c r="AM266" s="75"/>
      <c r="AN266" s="95">
        <f t="shared" si="31"/>
        <v>0</v>
      </c>
      <c r="AO266" s="74" t="e">
        <f t="shared" si="32"/>
        <v>#REF!</v>
      </c>
      <c r="AP266" s="100"/>
      <c r="AQ266" s="101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2"/>
      <c r="BQ266" s="102"/>
      <c r="BR266" s="102"/>
      <c r="BS266" s="102"/>
      <c r="BT266" s="102"/>
      <c r="BU266" s="102"/>
      <c r="BV266" s="103"/>
      <c r="BW266" s="103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SUMIF('3'!B:B,summary!A:A,'3'!D:D)</f>
        <v>1</v>
      </c>
      <c r="H267" s="15">
        <f>SUMIF('2'!B:B,summary!A:A,'2'!D:D)</f>
        <v>0</v>
      </c>
      <c r="I267" s="15" t="e">
        <f>SUMIF(#REF!,summary!A:A,#REF!)</f>
        <v>#REF!</v>
      </c>
      <c r="J267" s="15">
        <f>SUMIF('4'!B:B,summary!A:A,'4'!D:D)</f>
        <v>0</v>
      </c>
      <c r="K267" s="15">
        <f>SUMIF('5'!B:B,summary!A:A,'5'!D:D)</f>
        <v>3</v>
      </c>
      <c r="L267" s="15">
        <f>SUMIF('6'!B:B,summary!A:A,'6'!D:D)</f>
        <v>0</v>
      </c>
      <c r="M267" s="15">
        <f>SUMIF('7'!B:B,summary!A:A,'7'!D:D)</f>
        <v>1</v>
      </c>
      <c r="N267" s="15">
        <f>SUMIF('8'!B:B,summary!A:A,'8'!D:D)</f>
        <v>0</v>
      </c>
      <c r="O267" s="15">
        <f>SUMIF('9'!B:B,summary!A:A,'9'!D:D)</f>
        <v>0</v>
      </c>
      <c r="P267" s="15">
        <f>SUMIF('10'!B:B,summary!A:A,'10'!D:D)</f>
        <v>0</v>
      </c>
      <c r="Q267" s="15">
        <f>SUMIF('11'!B:B,summary!A:A,'11'!D:D)</f>
        <v>1</v>
      </c>
      <c r="R267" s="15">
        <f>SUMIF('12'!B:B,summary!A:A,'12'!D:D)</f>
        <v>3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0</v>
      </c>
      <c r="V267" s="15">
        <f>SUMIF('16'!B:B,summary!A:A,'16'!D:D)</f>
        <v>0</v>
      </c>
      <c r="W267" s="15">
        <f>SUMIF('17'!B:B,summary!A:A,'17'!D:D)</f>
        <v>3</v>
      </c>
      <c r="X267" s="15">
        <f>SUMIF('18'!B:B,summary!A:A,'18'!D:D)</f>
        <v>1</v>
      </c>
      <c r="Y267" s="15">
        <f>SUMIF('19'!B:B,summary!A:A,'19'!D:D)</f>
        <v>0</v>
      </c>
      <c r="Z267" s="15">
        <f>SUMIF('20'!B:B,summary!A:A,'20'!D:D)</f>
        <v>1</v>
      </c>
      <c r="AA267" s="15">
        <f>SUMIF('21'!B:B,summary!A:A,'21'!D:D)</f>
        <v>0</v>
      </c>
      <c r="AB267" s="15">
        <f>SUMIF('22'!B:B,summary!A:A,'22'!D:D)</f>
        <v>1</v>
      </c>
      <c r="AC267" s="15">
        <f>SUMIF('23'!B:B,summary!A:A,'23'!D:D)</f>
        <v>0</v>
      </c>
      <c r="AD267" s="15">
        <f>SUMIF('24'!B:B,summary!A:A,'24'!D:D)</f>
        <v>0</v>
      </c>
      <c r="AE267" s="15">
        <f>SUMIF('25'!B:B,summary!A:A,'25'!D:D)</f>
        <v>0</v>
      </c>
      <c r="AF267" s="15">
        <f>SUMIF('26'!B:B,summary!A:A,'26'!D:D)</f>
        <v>1</v>
      </c>
      <c r="AG267" s="15">
        <f>SUMIF('27'!B:B,summary!A:A,'27'!D:D)</f>
        <v>3</v>
      </c>
      <c r="AH267" s="15">
        <f>SUMIF('28'!B:B,summary!A:A,'28'!D:D)</f>
        <v>0</v>
      </c>
      <c r="AI267" s="15">
        <f>SUMIF('29'!B:B,summary!A:A,'29'!D:D)</f>
        <v>28</v>
      </c>
      <c r="AJ267" s="15">
        <f>SUMIF('30'!B:B,summary!A:A,'30'!D:D)</f>
        <v>0</v>
      </c>
      <c r="AK267" s="15">
        <f>SUMIF('31'!B:B,summary!A:A,'31'!D:D)</f>
        <v>0</v>
      </c>
      <c r="AL267" s="41" t="e">
        <f t="shared" si="30"/>
        <v>#REF!</v>
      </c>
      <c r="AM267" s="75"/>
      <c r="AN267" s="95">
        <f t="shared" si="31"/>
        <v>0</v>
      </c>
      <c r="AO267" s="74" t="e">
        <f t="shared" si="32"/>
        <v>#REF!</v>
      </c>
      <c r="AP267" s="100"/>
      <c r="AQ267" s="101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/>
      <c r="BO267" s="102"/>
      <c r="BP267" s="102"/>
      <c r="BQ267" s="102"/>
      <c r="BR267" s="102"/>
      <c r="BS267" s="102"/>
      <c r="BT267" s="102"/>
      <c r="BU267" s="102"/>
      <c r="BV267" s="103"/>
      <c r="BW267" s="103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SUMIF('3'!B:B,summary!A:A,'3'!D:D)</f>
        <v>0</v>
      </c>
      <c r="H268" s="15">
        <f>SUMIF('2'!B:B,summary!A:A,'2'!D:D)</f>
        <v>0</v>
      </c>
      <c r="I268" s="15" t="e">
        <f>SUMIF(#REF!,summary!A:A,#REF!)</f>
        <v>#REF!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1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2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 t="e">
        <f t="shared" ref="AL268:AL331" si="33">SUM(G268:AK268)</f>
        <v>#REF!</v>
      </c>
      <c r="AM268" s="75"/>
      <c r="AN268" s="95">
        <f t="shared" si="31"/>
        <v>0</v>
      </c>
      <c r="AO268" s="74" t="e">
        <f t="shared" si="32"/>
        <v>#REF!</v>
      </c>
      <c r="AP268" s="100"/>
      <c r="AQ268" s="101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3"/>
      <c r="BW268" s="103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SUMIF('3'!B:B,summary!A:A,'3'!D:D)</f>
        <v>0</v>
      </c>
      <c r="H269" s="15">
        <f>SUMIF('2'!B:B,summary!A:A,'2'!D:D)</f>
        <v>0</v>
      </c>
      <c r="I269" s="15" t="e">
        <f>SUMIF(#REF!,summary!A:A,#REF!)</f>
        <v>#REF!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1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 t="e">
        <f t="shared" si="33"/>
        <v>#REF!</v>
      </c>
      <c r="AM269" s="75"/>
      <c r="AN269" s="95">
        <f t="shared" si="31"/>
        <v>0</v>
      </c>
      <c r="AO269" s="74" t="e">
        <f t="shared" si="32"/>
        <v>#REF!</v>
      </c>
      <c r="AP269" s="100"/>
      <c r="AQ269" s="101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3"/>
      <c r="BW269" s="103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SUMIF('3'!B:B,summary!A:A,'3'!D:D)</f>
        <v>0</v>
      </c>
      <c r="H270" s="15">
        <f>SUMIF('2'!B:B,summary!A:A,'2'!D:D)</f>
        <v>0</v>
      </c>
      <c r="I270" s="15" t="e">
        <f>SUMIF(#REF!,summary!A:A,#REF!)</f>
        <v>#REF!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0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0</v>
      </c>
      <c r="R270" s="15">
        <f>SUMIF('12'!B:B,summary!A:A,'12'!D:D)</f>
        <v>0</v>
      </c>
      <c r="S270" s="15">
        <f>SUMIF('13'!B:B,summary!A:A,'13'!D:D)</f>
        <v>0</v>
      </c>
      <c r="T270" s="15">
        <f>SUMIF('14'!B:B,summary!A:A,'14'!D:D)</f>
        <v>1</v>
      </c>
      <c r="U270" s="15">
        <f>SUMIF('15'!B:B,summary!A:A,'15'!D:D)</f>
        <v>1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1</v>
      </c>
      <c r="AF270" s="15">
        <f>SUMIF('26'!B:B,summary!A:A,'26'!D:D)</f>
        <v>0</v>
      </c>
      <c r="AG270" s="15">
        <f>SUMIF('27'!B:B,summary!A:A,'27'!D:D)</f>
        <v>0</v>
      </c>
      <c r="AH270" s="15">
        <f>SUMIF('28'!B:B,summary!A:A,'28'!D:D)</f>
        <v>0</v>
      </c>
      <c r="AI270" s="15">
        <f>SUMIF('29'!B:B,summary!A:A,'29'!D:D)</f>
        <v>1</v>
      </c>
      <c r="AJ270" s="15">
        <f>SUMIF('30'!B:B,summary!A:A,'30'!D:D)</f>
        <v>0</v>
      </c>
      <c r="AK270" s="15">
        <f>SUMIF('31'!B:B,summary!A:A,'31'!D:D)</f>
        <v>0</v>
      </c>
      <c r="AL270" s="41" t="e">
        <f t="shared" si="33"/>
        <v>#REF!</v>
      </c>
      <c r="AM270" s="75"/>
      <c r="AN270" s="95">
        <f t="shared" si="31"/>
        <v>0</v>
      </c>
      <c r="AO270" s="74" t="e">
        <f t="shared" si="32"/>
        <v>#REF!</v>
      </c>
      <c r="AP270" s="100"/>
      <c r="AQ270" s="101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3"/>
      <c r="BW270" s="103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SUMIF('3'!B:B,summary!A:A,'3'!D:D)</f>
        <v>0</v>
      </c>
      <c r="H271" s="15">
        <f>SUMIF('2'!B:B,summary!A:A,'2'!D:D)</f>
        <v>0</v>
      </c>
      <c r="I271" s="15" t="e">
        <f>SUMIF(#REF!,summary!A:A,#REF!)</f>
        <v>#REF!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 t="e">
        <f t="shared" si="33"/>
        <v>#REF!</v>
      </c>
      <c r="AM271" s="75"/>
      <c r="AN271" s="95">
        <f t="shared" si="31"/>
        <v>0</v>
      </c>
      <c r="AO271" s="74" t="e">
        <f t="shared" si="32"/>
        <v>#REF!</v>
      </c>
      <c r="AP271" s="100"/>
      <c r="AQ271" s="101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3"/>
      <c r="BW271" s="103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SUMIF('3'!B:B,summary!A:A,'3'!D:D)</f>
        <v>0</v>
      </c>
      <c r="H272" s="15">
        <f>SUMIF('2'!B:B,summary!A:A,'2'!D:D)</f>
        <v>0</v>
      </c>
      <c r="I272" s="15" t="e">
        <f>SUMIF(#REF!,summary!A:A,#REF!)</f>
        <v>#REF!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 t="e">
        <f t="shared" si="33"/>
        <v>#REF!</v>
      </c>
      <c r="AM272" s="75"/>
      <c r="AN272" s="95">
        <f t="shared" si="31"/>
        <v>0</v>
      </c>
      <c r="AO272" s="74" t="e">
        <f t="shared" si="32"/>
        <v>#REF!</v>
      </c>
      <c r="AP272" s="100"/>
      <c r="AQ272" s="101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3"/>
      <c r="BW272" s="103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SUMIF('3'!B:B,summary!A:A,'3'!D:D)</f>
        <v>0</v>
      </c>
      <c r="H273" s="15">
        <f>SUMIF('2'!B:B,summary!A:A,'2'!D:D)</f>
        <v>0</v>
      </c>
      <c r="I273" s="15" t="e">
        <f>SUMIF(#REF!,summary!A:A,#REF!)</f>
        <v>#REF!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 t="e">
        <f t="shared" si="33"/>
        <v>#REF!</v>
      </c>
      <c r="AM273" s="75"/>
      <c r="AN273" s="95">
        <f t="shared" si="31"/>
        <v>0</v>
      </c>
      <c r="AO273" s="74" t="e">
        <f t="shared" si="32"/>
        <v>#REF!</v>
      </c>
      <c r="AP273" s="100"/>
      <c r="AQ273" s="101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3"/>
      <c r="BW273" s="103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SUMIF('3'!B:B,summary!A:A,'3'!D:D)</f>
        <v>0</v>
      </c>
      <c r="H274" s="15">
        <f>SUMIF('2'!B:B,summary!A:A,'2'!D:D)</f>
        <v>0</v>
      </c>
      <c r="I274" s="15" t="e">
        <f>SUMIF(#REF!,summary!A:A,#REF!)</f>
        <v>#REF!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 t="e">
        <f t="shared" si="33"/>
        <v>#REF!</v>
      </c>
      <c r="AM274" s="75"/>
      <c r="AN274" s="95">
        <f t="shared" si="31"/>
        <v>0</v>
      </c>
      <c r="AO274" s="74" t="e">
        <f t="shared" si="32"/>
        <v>#REF!</v>
      </c>
      <c r="AP274" s="100"/>
      <c r="AQ274" s="101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3"/>
      <c r="BW274" s="103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SUMIF('3'!B:B,summary!A:A,'3'!D:D)</f>
        <v>0</v>
      </c>
      <c r="H275" s="15">
        <f>SUMIF('2'!B:B,summary!A:A,'2'!D:D)</f>
        <v>0</v>
      </c>
      <c r="I275" s="15" t="e">
        <f>SUMIF(#REF!,summary!A:A,#REF!)</f>
        <v>#REF!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 t="e">
        <f t="shared" si="33"/>
        <v>#REF!</v>
      </c>
      <c r="AM275" s="75"/>
      <c r="AN275" s="95">
        <f t="shared" si="31"/>
        <v>0</v>
      </c>
      <c r="AO275" s="74" t="e">
        <f t="shared" si="32"/>
        <v>#REF!</v>
      </c>
      <c r="AP275" s="100"/>
      <c r="AQ275" s="101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3"/>
      <c r="BW275" s="103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SUMIF('3'!B:B,summary!A:A,'3'!D:D)</f>
        <v>1</v>
      </c>
      <c r="H276" s="15">
        <f>SUMIF('2'!B:B,summary!A:A,'2'!D:D)</f>
        <v>0</v>
      </c>
      <c r="I276" s="15" t="e">
        <f>SUMIF(#REF!,summary!A:A,#REF!)</f>
        <v>#REF!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1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1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0</v>
      </c>
      <c r="AK276" s="15">
        <f>SUMIF('31'!B:B,summary!A:A,'31'!D:D)</f>
        <v>0</v>
      </c>
      <c r="AL276" s="41" t="e">
        <f t="shared" si="33"/>
        <v>#REF!</v>
      </c>
      <c r="AM276" s="75"/>
      <c r="AN276" s="95">
        <f t="shared" si="31"/>
        <v>0</v>
      </c>
      <c r="AO276" s="74" t="e">
        <f t="shared" si="32"/>
        <v>#REF!</v>
      </c>
      <c r="AP276" s="100"/>
      <c r="AQ276" s="101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3"/>
      <c r="BW276" s="103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SUMIF('3'!B:B,summary!A:A,'3'!D:D)</f>
        <v>0</v>
      </c>
      <c r="H277" s="15">
        <f>SUMIF('2'!B:B,summary!A:A,'2'!D:D)</f>
        <v>0</v>
      </c>
      <c r="I277" s="15" t="e">
        <f>SUMIF(#REF!,summary!A:A,#REF!)</f>
        <v>#REF!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 t="e">
        <f t="shared" si="33"/>
        <v>#REF!</v>
      </c>
      <c r="AM277" s="75"/>
      <c r="AN277" s="95">
        <f t="shared" si="31"/>
        <v>0</v>
      </c>
      <c r="AO277" s="74" t="e">
        <f t="shared" si="32"/>
        <v>#REF!</v>
      </c>
      <c r="AP277" s="100"/>
      <c r="AQ277" s="101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3"/>
      <c r="BW277" s="103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SUMIF('3'!B:B,summary!A:A,'3'!D:D)</f>
        <v>0</v>
      </c>
      <c r="H278" s="15">
        <f>SUMIF('2'!B:B,summary!A:A,'2'!D:D)</f>
        <v>0</v>
      </c>
      <c r="I278" s="15" t="e">
        <f>SUMIF(#REF!,summary!A:A,#REF!)</f>
        <v>#REF!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0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1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 t="e">
        <f t="shared" si="33"/>
        <v>#REF!</v>
      </c>
      <c r="AM278" s="75"/>
      <c r="AN278" s="95">
        <f t="shared" si="31"/>
        <v>0</v>
      </c>
      <c r="AO278" s="74" t="e">
        <f t="shared" si="32"/>
        <v>#REF!</v>
      </c>
      <c r="AP278" s="100"/>
      <c r="AQ278" s="101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3"/>
      <c r="BW278" s="103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SUMIF('3'!B:B,summary!A:A,'3'!D:D)</f>
        <v>0</v>
      </c>
      <c r="H279" s="15">
        <f>SUMIF('2'!B:B,summary!A:A,'2'!D:D)</f>
        <v>0</v>
      </c>
      <c r="I279" s="15" t="e">
        <f>SUMIF(#REF!,summary!A:A,#REF!)</f>
        <v>#REF!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 t="e">
        <f t="shared" si="33"/>
        <v>#REF!</v>
      </c>
      <c r="AM279" s="75"/>
      <c r="AN279" s="95">
        <f t="shared" si="31"/>
        <v>0</v>
      </c>
      <c r="AO279" s="74" t="e">
        <f t="shared" si="32"/>
        <v>#REF!</v>
      </c>
      <c r="AP279" s="100"/>
      <c r="AQ279" s="101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3"/>
      <c r="BW279" s="103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SUMIF('3'!B:B,summary!A:A,'3'!D:D)</f>
        <v>0</v>
      </c>
      <c r="H280" s="15">
        <f>SUMIF('2'!B:B,summary!A:A,'2'!D:D)</f>
        <v>0</v>
      </c>
      <c r="I280" s="15" t="e">
        <f>SUMIF(#REF!,summary!A:A,#REF!)</f>
        <v>#REF!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 t="e">
        <f t="shared" si="33"/>
        <v>#REF!</v>
      </c>
      <c r="AM280" s="75"/>
      <c r="AN280" s="95">
        <f t="shared" si="31"/>
        <v>0</v>
      </c>
      <c r="AO280" s="74" t="e">
        <f t="shared" si="32"/>
        <v>#REF!</v>
      </c>
      <c r="AP280" s="100"/>
      <c r="AQ280" s="101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3"/>
      <c r="BW280" s="103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SUMIF('3'!B:B,summary!A:A,'3'!D:D)</f>
        <v>0</v>
      </c>
      <c r="H281" s="15">
        <f>SUMIF('2'!B:B,summary!A:A,'2'!D:D)</f>
        <v>0</v>
      </c>
      <c r="I281" s="15" t="e">
        <f>SUMIF(#REF!,summary!A:A,#REF!)</f>
        <v>#REF!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 t="e">
        <f t="shared" si="33"/>
        <v>#REF!</v>
      </c>
      <c r="AM281" s="75"/>
      <c r="AN281" s="95">
        <f t="shared" si="31"/>
        <v>0</v>
      </c>
      <c r="AO281" s="74" t="e">
        <f t="shared" si="32"/>
        <v>#REF!</v>
      </c>
      <c r="AP281" s="100"/>
      <c r="AQ281" s="101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3"/>
      <c r="BW281" s="103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SUMIF('3'!B:B,summary!A:A,'3'!D:D)</f>
        <v>0</v>
      </c>
      <c r="H282" s="15">
        <f>SUMIF('2'!B:B,summary!A:A,'2'!D:D)</f>
        <v>0</v>
      </c>
      <c r="I282" s="15" t="e">
        <f>SUMIF(#REF!,summary!A:A,#REF!)</f>
        <v>#REF!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 t="e">
        <f t="shared" si="33"/>
        <v>#REF!</v>
      </c>
      <c r="AM282" s="75"/>
      <c r="AN282" s="95">
        <f t="shared" si="31"/>
        <v>0</v>
      </c>
      <c r="AO282" s="74" t="e">
        <f t="shared" si="32"/>
        <v>#REF!</v>
      </c>
      <c r="AP282" s="100"/>
      <c r="AQ282" s="101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3"/>
      <c r="BW282" s="103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SUMIF('3'!B:B,summary!A:A,'3'!D:D)</f>
        <v>7</v>
      </c>
      <c r="H283" s="15">
        <f>SUMIF('2'!B:B,summary!A:A,'2'!D:D)</f>
        <v>0</v>
      </c>
      <c r="I283" s="15" t="e">
        <f>SUMIF(#REF!,summary!A:A,#REF!)</f>
        <v>#REF!</v>
      </c>
      <c r="J283" s="15">
        <f>SUMIF('4'!B:B,summary!A:A,'4'!D:D)</f>
        <v>5</v>
      </c>
      <c r="K283" s="15">
        <f>SUMIF('5'!B:B,summary!A:A,'5'!D:D)</f>
        <v>0</v>
      </c>
      <c r="L283" s="15">
        <f>SUMIF('6'!B:B,summary!A:A,'6'!D:D)</f>
        <v>2</v>
      </c>
      <c r="M283" s="15">
        <f>SUMIF('7'!B:B,summary!A:A,'7'!D:D)</f>
        <v>3</v>
      </c>
      <c r="N283" s="15">
        <f>SUMIF('8'!B:B,summary!A:A,'8'!D:D)</f>
        <v>0</v>
      </c>
      <c r="O283" s="15">
        <f>SUMIF('9'!B:B,summary!A:A,'9'!D:D)</f>
        <v>0</v>
      </c>
      <c r="P283" s="15">
        <f>SUMIF('10'!B:B,summary!A:A,'10'!D:D)</f>
        <v>1</v>
      </c>
      <c r="Q283" s="15">
        <f>SUMIF('11'!B:B,summary!A:A,'11'!D:D)</f>
        <v>1</v>
      </c>
      <c r="R283" s="15">
        <f>SUMIF('12'!B:B,summary!A:A,'12'!D:D)</f>
        <v>2</v>
      </c>
      <c r="S283" s="15">
        <f>SUMIF('13'!B:B,summary!A:A,'13'!D:D)</f>
        <v>0</v>
      </c>
      <c r="T283" s="15">
        <f>SUMIF('14'!B:B,summary!A:A,'14'!D:D)</f>
        <v>1</v>
      </c>
      <c r="U283" s="15">
        <f>SUMIF('15'!B:B,summary!A:A,'15'!D:D)</f>
        <v>4</v>
      </c>
      <c r="V283" s="15">
        <f>SUMIF('16'!B:B,summary!A:A,'16'!D:D)</f>
        <v>0</v>
      </c>
      <c r="W283" s="15">
        <f>SUMIF('17'!B:B,summary!A:A,'17'!D:D)</f>
        <v>1</v>
      </c>
      <c r="X283" s="15">
        <f>SUMIF('18'!B:B,summary!A:A,'18'!D:D)</f>
        <v>3</v>
      </c>
      <c r="Y283" s="15">
        <f>SUMIF('19'!B:B,summary!A:A,'19'!D:D)</f>
        <v>0</v>
      </c>
      <c r="Z283" s="15">
        <f>SUMIF('20'!B:B,summary!A:A,'20'!D:D)</f>
        <v>120</v>
      </c>
      <c r="AA283" s="15">
        <f>SUMIF('21'!B:B,summary!A:A,'21'!D:D)</f>
        <v>15</v>
      </c>
      <c r="AB283" s="15">
        <f>SUMIF('22'!B:B,summary!A:A,'22'!D:D)</f>
        <v>0</v>
      </c>
      <c r="AC283" s="15">
        <f>SUMIF('23'!B:B,summary!A:A,'23'!D:D)</f>
        <v>0</v>
      </c>
      <c r="AD283" s="15">
        <f>SUMIF('24'!B:B,summary!A:A,'24'!D:D)</f>
        <v>0</v>
      </c>
      <c r="AE283" s="15">
        <f>SUMIF('25'!B:B,summary!A:A,'25'!D:D)</f>
        <v>2</v>
      </c>
      <c r="AF283" s="15">
        <f>SUMIF('26'!B:B,summary!A:A,'26'!D:D)</f>
        <v>2</v>
      </c>
      <c r="AG283" s="15">
        <f>SUMIF('27'!B:B,summary!A:A,'27'!D:D)</f>
        <v>3</v>
      </c>
      <c r="AH283" s="15">
        <f>SUMIF('28'!B:B,summary!A:A,'28'!D:D)</f>
        <v>0</v>
      </c>
      <c r="AI283" s="15">
        <f>SUMIF('29'!B:B,summary!A:A,'29'!D:D)</f>
        <v>0</v>
      </c>
      <c r="AJ283" s="15">
        <f>SUMIF('30'!B:B,summary!A:A,'30'!D:D)</f>
        <v>0</v>
      </c>
      <c r="AK283" s="15">
        <f>SUMIF('31'!B:B,summary!A:A,'31'!D:D)</f>
        <v>0</v>
      </c>
      <c r="AL283" s="41" t="e">
        <f t="shared" si="33"/>
        <v>#REF!</v>
      </c>
      <c r="AM283" s="75"/>
      <c r="AN283" s="95">
        <f t="shared" si="31"/>
        <v>0</v>
      </c>
      <c r="AO283" s="74" t="e">
        <f t="shared" si="32"/>
        <v>#REF!</v>
      </c>
      <c r="AP283" s="100"/>
      <c r="AQ283" s="101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3"/>
      <c r="BW283" s="103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SUMIF('3'!B:B,summary!A:A,'3'!D:D)</f>
        <v>0</v>
      </c>
      <c r="H284" s="15">
        <f>SUMIF('2'!B:B,summary!A:A,'2'!D:D)</f>
        <v>0</v>
      </c>
      <c r="I284" s="15" t="e">
        <f>SUMIF(#REF!,summary!A:A,#REF!)</f>
        <v>#REF!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 t="e">
        <f t="shared" si="33"/>
        <v>#REF!</v>
      </c>
      <c r="AM284" s="75"/>
      <c r="AN284" s="95">
        <f t="shared" si="31"/>
        <v>0</v>
      </c>
      <c r="AO284" s="74" t="e">
        <f t="shared" si="32"/>
        <v>#REF!</v>
      </c>
      <c r="AP284" s="100"/>
      <c r="AQ284" s="101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3"/>
      <c r="BW284" s="103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SUMIF('3'!B:B,summary!A:A,'3'!D:D)</f>
        <v>3</v>
      </c>
      <c r="H285" s="15">
        <f>SUMIF('2'!B:B,summary!A:A,'2'!D:D)</f>
        <v>0</v>
      </c>
      <c r="I285" s="15" t="e">
        <f>SUMIF(#REF!,summary!A:A,#REF!)</f>
        <v>#REF!</v>
      </c>
      <c r="J285" s="15">
        <f>SUMIF('4'!B:B,summary!A:A,'4'!D:D)</f>
        <v>1</v>
      </c>
      <c r="K285" s="15">
        <f>SUMIF('5'!B:B,summary!A:A,'5'!D:D)</f>
        <v>1</v>
      </c>
      <c r="L285" s="15">
        <f>SUMIF('6'!B:B,summary!A:A,'6'!D:D)</f>
        <v>6</v>
      </c>
      <c r="M285" s="15">
        <f>SUMIF('7'!B:B,summary!A:A,'7'!D:D)</f>
        <v>5</v>
      </c>
      <c r="N285" s="15">
        <f>SUMIF('8'!B:B,summary!A:A,'8'!D:D)</f>
        <v>6</v>
      </c>
      <c r="O285" s="15">
        <f>SUMIF('9'!B:B,summary!A:A,'9'!D:D)</f>
        <v>0</v>
      </c>
      <c r="P285" s="15">
        <f>SUMIF('10'!B:B,summary!A:A,'10'!D:D)</f>
        <v>3</v>
      </c>
      <c r="Q285" s="15">
        <f>SUMIF('11'!B:B,summary!A:A,'11'!D:D)</f>
        <v>1</v>
      </c>
      <c r="R285" s="15">
        <f>SUMIF('12'!B:B,summary!A:A,'12'!D:D)</f>
        <v>4</v>
      </c>
      <c r="S285" s="15">
        <f>SUMIF('13'!B:B,summary!A:A,'13'!D:D)</f>
        <v>3</v>
      </c>
      <c r="T285" s="15">
        <f>SUMIF('14'!B:B,summary!A:A,'14'!D:D)</f>
        <v>1</v>
      </c>
      <c r="U285" s="15">
        <f>SUMIF('15'!B:B,summary!A:A,'15'!D:D)</f>
        <v>2</v>
      </c>
      <c r="V285" s="15">
        <f>SUMIF('16'!B:B,summary!A:A,'16'!D:D)</f>
        <v>0</v>
      </c>
      <c r="W285" s="15">
        <f>SUMIF('17'!B:B,summary!A:A,'17'!D:D)</f>
        <v>9</v>
      </c>
      <c r="X285" s="15">
        <f>SUMIF('18'!B:B,summary!A:A,'18'!D:D)</f>
        <v>34</v>
      </c>
      <c r="Y285" s="15">
        <f>SUMIF('19'!B:B,summary!A:A,'19'!D:D)</f>
        <v>2</v>
      </c>
      <c r="Z285" s="15">
        <f>SUMIF('20'!B:B,summary!A:A,'20'!D:D)</f>
        <v>152</v>
      </c>
      <c r="AA285" s="15">
        <f>SUMIF('21'!B:B,summary!A:A,'21'!D:D)</f>
        <v>5</v>
      </c>
      <c r="AB285" s="15">
        <f>SUMIF('22'!B:B,summary!A:A,'22'!D:D)</f>
        <v>2</v>
      </c>
      <c r="AC285" s="15">
        <f>SUMIF('23'!B:B,summary!A:A,'23'!D:D)</f>
        <v>0</v>
      </c>
      <c r="AD285" s="15">
        <f>SUMIF('24'!B:B,summary!A:A,'24'!D:D)</f>
        <v>2</v>
      </c>
      <c r="AE285" s="15">
        <f>SUMIF('25'!B:B,summary!A:A,'25'!D:D)</f>
        <v>1</v>
      </c>
      <c r="AF285" s="15">
        <f>SUMIF('26'!B:B,summary!A:A,'26'!D:D)</f>
        <v>4</v>
      </c>
      <c r="AG285" s="15">
        <f>SUMIF('27'!B:B,summary!A:A,'27'!D:D)</f>
        <v>10</v>
      </c>
      <c r="AH285" s="15">
        <f>SUMIF('28'!B:B,summary!A:A,'28'!D:D)</f>
        <v>3</v>
      </c>
      <c r="AI285" s="15">
        <f>SUMIF('29'!B:B,summary!A:A,'29'!D:D)</f>
        <v>1</v>
      </c>
      <c r="AJ285" s="15">
        <f>SUMIF('30'!B:B,summary!A:A,'30'!D:D)</f>
        <v>0</v>
      </c>
      <c r="AK285" s="15">
        <f>SUMIF('31'!B:B,summary!A:A,'31'!D:D)</f>
        <v>0</v>
      </c>
      <c r="AL285" s="41" t="e">
        <f t="shared" si="33"/>
        <v>#REF!</v>
      </c>
      <c r="AM285" s="75"/>
      <c r="AN285" s="95">
        <f t="shared" si="31"/>
        <v>0</v>
      </c>
      <c r="AO285" s="74" t="e">
        <f t="shared" si="32"/>
        <v>#REF!</v>
      </c>
      <c r="AP285" s="100"/>
      <c r="AQ285" s="101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3"/>
      <c r="BW285" s="103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SUMIF('3'!B:B,summary!A:A,'3'!D:D)</f>
        <v>0</v>
      </c>
      <c r="H286" s="15">
        <f>SUMIF('2'!B:B,summary!A:A,'2'!D:D)</f>
        <v>0</v>
      </c>
      <c r="I286" s="15" t="e">
        <f>SUMIF(#REF!,summary!A:A,#REF!)</f>
        <v>#REF!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 t="e">
        <f t="shared" si="33"/>
        <v>#REF!</v>
      </c>
      <c r="AM286" s="75"/>
      <c r="AN286" s="95">
        <f t="shared" si="31"/>
        <v>0</v>
      </c>
      <c r="AO286" s="74" t="e">
        <f t="shared" si="32"/>
        <v>#REF!</v>
      </c>
      <c r="AP286" s="100"/>
      <c r="AQ286" s="101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3"/>
      <c r="BW286" s="103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SUMIF('3'!B:B,summary!A:A,'3'!D:D)</f>
        <v>1</v>
      </c>
      <c r="H287" s="15">
        <f>SUMIF('2'!B:B,summary!A:A,'2'!D:D)</f>
        <v>0</v>
      </c>
      <c r="I287" s="15" t="e">
        <f>SUMIF(#REF!,summary!A:A,#REF!)</f>
        <v>#REF!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1</v>
      </c>
      <c r="M287" s="15">
        <f>SUMIF('7'!B:B,summary!A:A,'7'!D:D)</f>
        <v>2</v>
      </c>
      <c r="N287" s="15">
        <f>SUMIF('8'!B:B,summary!A:A,'8'!D:D)</f>
        <v>1</v>
      </c>
      <c r="O287" s="15">
        <f>SUMIF('9'!B:B,summary!A:A,'9'!D:D)</f>
        <v>0</v>
      </c>
      <c r="P287" s="15">
        <f>SUMIF('10'!B:B,summary!A:A,'10'!D:D)</f>
        <v>1</v>
      </c>
      <c r="Q287" s="15">
        <f>SUMIF('11'!B:B,summary!A:A,'11'!D:D)</f>
        <v>0</v>
      </c>
      <c r="R287" s="15">
        <f>SUMIF('12'!B:B,summary!A:A,'12'!D:D)</f>
        <v>0</v>
      </c>
      <c r="S287" s="15">
        <f>SUMIF('13'!B:B,summary!A:A,'13'!D:D)</f>
        <v>0</v>
      </c>
      <c r="T287" s="15">
        <f>SUMIF('14'!B:B,summary!A:A,'14'!D:D)</f>
        <v>0</v>
      </c>
      <c r="U287" s="15">
        <f>SUMIF('15'!B:B,summary!A:A,'15'!D:D)</f>
        <v>2</v>
      </c>
      <c r="V287" s="15">
        <f>SUMIF('16'!B:B,summary!A:A,'16'!D:D)</f>
        <v>0</v>
      </c>
      <c r="W287" s="15">
        <f>SUMIF('17'!B:B,summary!A:A,'17'!D:D)</f>
        <v>0</v>
      </c>
      <c r="X287" s="15">
        <f>SUMIF('18'!B:B,summary!A:A,'18'!D:D)</f>
        <v>0</v>
      </c>
      <c r="Y287" s="15">
        <f>SUMIF('19'!B:B,summary!A:A,'19'!D:D)</f>
        <v>0</v>
      </c>
      <c r="Z287" s="15">
        <f>SUMIF('20'!B:B,summary!A:A,'20'!D:D)</f>
        <v>0</v>
      </c>
      <c r="AA287" s="15">
        <f>SUMIF('21'!B:B,summary!A:A,'21'!D:D)</f>
        <v>4</v>
      </c>
      <c r="AB287" s="15">
        <f>SUMIF('22'!B:B,summary!A:A,'22'!D:D)</f>
        <v>1</v>
      </c>
      <c r="AC287" s="15">
        <f>SUMIF('23'!B:B,summary!A:A,'23'!D:D)</f>
        <v>0</v>
      </c>
      <c r="AD287" s="15">
        <f>SUMIF('24'!B:B,summary!A:A,'24'!D:D)</f>
        <v>1</v>
      </c>
      <c r="AE287" s="15">
        <f>SUMIF('25'!B:B,summary!A:A,'25'!D:D)</f>
        <v>0</v>
      </c>
      <c r="AF287" s="15">
        <f>SUMIF('26'!B:B,summary!A:A,'26'!D:D)</f>
        <v>1</v>
      </c>
      <c r="AG287" s="15">
        <f>SUMIF('27'!B:B,summary!A:A,'27'!D:D)</f>
        <v>0</v>
      </c>
      <c r="AH287" s="15">
        <f>SUMIF('28'!B:B,summary!A:A,'28'!D:D)</f>
        <v>1</v>
      </c>
      <c r="AI287" s="15">
        <f>SUMIF('29'!B:B,summary!A:A,'29'!D:D)</f>
        <v>0</v>
      </c>
      <c r="AJ287" s="15">
        <f>SUMIF('30'!B:B,summary!A:A,'30'!D:D)</f>
        <v>0</v>
      </c>
      <c r="AK287" s="15">
        <f>SUMIF('31'!B:B,summary!A:A,'31'!D:D)</f>
        <v>0</v>
      </c>
      <c r="AL287" s="41" t="e">
        <f t="shared" si="33"/>
        <v>#REF!</v>
      </c>
      <c r="AM287" s="75"/>
      <c r="AN287" s="95">
        <f t="shared" si="31"/>
        <v>0</v>
      </c>
      <c r="AO287" s="74" t="e">
        <f t="shared" si="32"/>
        <v>#REF!</v>
      </c>
      <c r="AP287" s="100"/>
      <c r="AQ287" s="101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3"/>
      <c r="BW287" s="103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SUMIF('3'!B:B,summary!A:A,'3'!D:D)</f>
        <v>0</v>
      </c>
      <c r="H288" s="15">
        <f>SUMIF('2'!B:B,summary!A:A,'2'!D:D)</f>
        <v>0</v>
      </c>
      <c r="I288" s="15" t="e">
        <f>SUMIF(#REF!,summary!A:A,#REF!)</f>
        <v>#REF!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 t="e">
        <f t="shared" si="33"/>
        <v>#REF!</v>
      </c>
      <c r="AM288" s="75"/>
      <c r="AN288" s="95">
        <f t="shared" si="31"/>
        <v>0</v>
      </c>
      <c r="AO288" s="74" t="e">
        <f t="shared" si="32"/>
        <v>#REF!</v>
      </c>
      <c r="AP288" s="100"/>
      <c r="AQ288" s="101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3"/>
      <c r="BW288" s="103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SUMIF('3'!B:B,summary!A:A,'3'!D:D)</f>
        <v>10</v>
      </c>
      <c r="H289" s="15">
        <f>SUMIF('2'!B:B,summary!A:A,'2'!D:D)</f>
        <v>0</v>
      </c>
      <c r="I289" s="15" t="e">
        <f>SUMIF(#REF!,summary!A:A,#REF!)</f>
        <v>#REF!</v>
      </c>
      <c r="J289" s="15">
        <f>SUMIF('4'!B:B,summary!A:A,'4'!D:D)</f>
        <v>4</v>
      </c>
      <c r="K289" s="15">
        <f>SUMIF('5'!B:B,summary!A:A,'5'!D:D)</f>
        <v>11</v>
      </c>
      <c r="L289" s="15">
        <f>SUMIF('6'!B:B,summary!A:A,'6'!D:D)</f>
        <v>7</v>
      </c>
      <c r="M289" s="15">
        <f>SUMIF('7'!B:B,summary!A:A,'7'!D:D)</f>
        <v>7</v>
      </c>
      <c r="N289" s="15">
        <f>SUMIF('8'!B:B,summary!A:A,'8'!D:D)</f>
        <v>12</v>
      </c>
      <c r="O289" s="15">
        <f>SUMIF('9'!B:B,summary!A:A,'9'!D:D)</f>
        <v>0</v>
      </c>
      <c r="P289" s="15">
        <f>SUMIF('10'!B:B,summary!A:A,'10'!D:D)</f>
        <v>6</v>
      </c>
      <c r="Q289" s="15">
        <f>SUMIF('11'!B:B,summary!A:A,'11'!D:D)</f>
        <v>17</v>
      </c>
      <c r="R289" s="15">
        <f>SUMIF('12'!B:B,summary!A:A,'12'!D:D)</f>
        <v>6</v>
      </c>
      <c r="S289" s="15">
        <f>SUMIF('13'!B:B,summary!A:A,'13'!D:D)</f>
        <v>14</v>
      </c>
      <c r="T289" s="15">
        <f>SUMIF('14'!B:B,summary!A:A,'14'!D:D)</f>
        <v>15</v>
      </c>
      <c r="U289" s="15">
        <f>SUMIF('15'!B:B,summary!A:A,'15'!D:D)</f>
        <v>6</v>
      </c>
      <c r="V289" s="15">
        <f>SUMIF('16'!B:B,summary!A:A,'16'!D:D)</f>
        <v>0</v>
      </c>
      <c r="W289" s="15">
        <f>SUMIF('17'!B:B,summary!A:A,'17'!D:D)</f>
        <v>9</v>
      </c>
      <c r="X289" s="15">
        <f>SUMIF('18'!B:B,summary!A:A,'18'!D:D)</f>
        <v>8</v>
      </c>
      <c r="Y289" s="15">
        <f>SUMIF('19'!B:B,summary!A:A,'19'!D:D)</f>
        <v>14</v>
      </c>
      <c r="Z289" s="15">
        <f>SUMIF('20'!B:B,summary!A:A,'20'!D:D)</f>
        <v>7</v>
      </c>
      <c r="AA289" s="15">
        <f>SUMIF('21'!B:B,summary!A:A,'21'!D:D)</f>
        <v>10</v>
      </c>
      <c r="AB289" s="15">
        <f>SUMIF('22'!B:B,summary!A:A,'22'!D:D)</f>
        <v>3</v>
      </c>
      <c r="AC289" s="15">
        <f>SUMIF('23'!B:B,summary!A:A,'23'!D:D)</f>
        <v>0</v>
      </c>
      <c r="AD289" s="15">
        <f>SUMIF('24'!B:B,summary!A:A,'24'!D:D)</f>
        <v>4</v>
      </c>
      <c r="AE289" s="15">
        <f>SUMIF('25'!B:B,summary!A:A,'25'!D:D)</f>
        <v>14</v>
      </c>
      <c r="AF289" s="15">
        <f>SUMIF('26'!B:B,summary!A:A,'26'!D:D)</f>
        <v>14</v>
      </c>
      <c r="AG289" s="15">
        <f>SUMIF('27'!B:B,summary!A:A,'27'!D:D)</f>
        <v>6</v>
      </c>
      <c r="AH289" s="15">
        <f>SUMIF('28'!B:B,summary!A:A,'28'!D:D)</f>
        <v>13</v>
      </c>
      <c r="AI289" s="15">
        <f>SUMIF('29'!B:B,summary!A:A,'29'!D:D)</f>
        <v>5</v>
      </c>
      <c r="AJ289" s="15">
        <f>SUMIF('30'!B:B,summary!A:A,'30'!D:D)</f>
        <v>0</v>
      </c>
      <c r="AK289" s="15">
        <f>SUMIF('31'!B:B,summary!A:A,'31'!D:D)</f>
        <v>0</v>
      </c>
      <c r="AL289" s="41" t="e">
        <f t="shared" si="33"/>
        <v>#REF!</v>
      </c>
      <c r="AM289" s="75"/>
      <c r="AN289" s="95">
        <f t="shared" si="31"/>
        <v>0</v>
      </c>
      <c r="AO289" s="74" t="e">
        <f t="shared" si="32"/>
        <v>#REF!</v>
      </c>
      <c r="AP289" s="100"/>
      <c r="AQ289" s="101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3"/>
      <c r="BW289" s="103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SUMIF('3'!B:B,summary!A:A,'3'!D:D)</f>
        <v>0</v>
      </c>
      <c r="H290" s="15">
        <f>SUMIF('2'!B:B,summary!A:A,'2'!D:D)</f>
        <v>0</v>
      </c>
      <c r="I290" s="15" t="e">
        <f>SUMIF(#REF!,summary!A:A,#REF!)</f>
        <v>#REF!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 t="e">
        <f t="shared" si="33"/>
        <v>#REF!</v>
      </c>
      <c r="AM290" s="75"/>
      <c r="AN290" s="95">
        <f t="shared" si="31"/>
        <v>0</v>
      </c>
      <c r="AO290" s="74" t="e">
        <f t="shared" si="32"/>
        <v>#REF!</v>
      </c>
      <c r="AP290" s="100"/>
      <c r="AQ290" s="101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3"/>
      <c r="BW290" s="103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SUMIF('3'!B:B,summary!A:A,'3'!D:D)</f>
        <v>0</v>
      </c>
      <c r="H291" s="15">
        <f>SUMIF('2'!B:B,summary!A:A,'2'!D:D)</f>
        <v>0</v>
      </c>
      <c r="I291" s="15" t="e">
        <f>SUMIF(#REF!,summary!A:A,#REF!)</f>
        <v>#REF!</v>
      </c>
      <c r="J291" s="15">
        <f>SUMIF('4'!B:B,summary!A:A,'4'!D:D)</f>
        <v>0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10</v>
      </c>
      <c r="N291" s="15">
        <f>SUMIF('8'!B:B,summary!A:A,'8'!D:D)</f>
        <v>0</v>
      </c>
      <c r="O291" s="15">
        <f>SUMIF('9'!B:B,summary!A:A,'9'!D:D)</f>
        <v>0</v>
      </c>
      <c r="P291" s="15">
        <f>SUMIF('10'!B:B,summary!A:A,'10'!D:D)</f>
        <v>0</v>
      </c>
      <c r="Q291" s="15">
        <f>SUMIF('11'!B:B,summary!A:A,'11'!D:D)</f>
        <v>2</v>
      </c>
      <c r="R291" s="15">
        <f>SUMIF('12'!B:B,summary!A:A,'12'!D:D)</f>
        <v>0</v>
      </c>
      <c r="S291" s="15">
        <f>SUMIF('13'!B:B,summary!A:A,'13'!D:D)</f>
        <v>0</v>
      </c>
      <c r="T291" s="15">
        <f>SUMIF('14'!B:B,summary!A:A,'14'!D:D)</f>
        <v>15</v>
      </c>
      <c r="U291" s="15">
        <f>SUMIF('15'!B:B,summary!A:A,'15'!D:D)</f>
        <v>1</v>
      </c>
      <c r="V291" s="15">
        <f>SUMIF('16'!B:B,summary!A:A,'16'!D:D)</f>
        <v>0</v>
      </c>
      <c r="W291" s="15">
        <f>SUMIF('17'!B:B,summary!A:A,'17'!D:D)</f>
        <v>0</v>
      </c>
      <c r="X291" s="15">
        <f>SUMIF('18'!B:B,summary!A:A,'18'!D:D)</f>
        <v>0</v>
      </c>
      <c r="Y291" s="15">
        <f>SUMIF('19'!B:B,summary!A:A,'19'!D:D)</f>
        <v>1</v>
      </c>
      <c r="Z291" s="15">
        <f>SUMIF('20'!B:B,summary!A:A,'20'!D:D)</f>
        <v>0</v>
      </c>
      <c r="AA291" s="15">
        <f>SUMIF('21'!B:B,summary!A:A,'21'!D:D)</f>
        <v>2</v>
      </c>
      <c r="AB291" s="15">
        <f>SUMIF('22'!B:B,summary!A:A,'22'!D:D)</f>
        <v>12</v>
      </c>
      <c r="AC291" s="15">
        <f>SUMIF('23'!B:B,summary!A:A,'23'!D:D)</f>
        <v>0</v>
      </c>
      <c r="AD291" s="15">
        <f>SUMIF('24'!B:B,summary!A:A,'24'!D:D)</f>
        <v>4</v>
      </c>
      <c r="AE291" s="15">
        <f>SUMIF('25'!B:B,summary!A:A,'25'!D:D)</f>
        <v>0</v>
      </c>
      <c r="AF291" s="15">
        <f>SUMIF('26'!B:B,summary!A:A,'26'!D:D)</f>
        <v>0</v>
      </c>
      <c r="AG291" s="15">
        <f>SUMIF('27'!B:B,summary!A:A,'27'!D:D)</f>
        <v>0</v>
      </c>
      <c r="AH291" s="15">
        <f>SUMIF('28'!B:B,summary!A:A,'28'!D:D)</f>
        <v>11</v>
      </c>
      <c r="AI291" s="15">
        <f>SUMIF('29'!B:B,summary!A:A,'29'!D:D)</f>
        <v>4</v>
      </c>
      <c r="AJ291" s="15">
        <f>SUMIF('30'!B:B,summary!A:A,'30'!D:D)</f>
        <v>0</v>
      </c>
      <c r="AK291" s="15">
        <f>SUMIF('31'!B:B,summary!A:A,'31'!D:D)</f>
        <v>0</v>
      </c>
      <c r="AL291" s="41" t="e">
        <f t="shared" si="33"/>
        <v>#REF!</v>
      </c>
      <c r="AM291" s="75"/>
      <c r="AN291" s="95">
        <f t="shared" si="31"/>
        <v>0</v>
      </c>
      <c r="AO291" s="74" t="e">
        <f t="shared" si="32"/>
        <v>#REF!</v>
      </c>
      <c r="AP291" s="100"/>
      <c r="AQ291" s="101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3"/>
      <c r="BW291" s="103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SUMIF('3'!B:B,summary!A:A,'3'!D:D)</f>
        <v>0</v>
      </c>
      <c r="H292" s="15">
        <f>SUMIF('2'!B:B,summary!A:A,'2'!D:D)</f>
        <v>0</v>
      </c>
      <c r="I292" s="15" t="e">
        <f>SUMIF(#REF!,summary!A:A,#REF!)</f>
        <v>#REF!</v>
      </c>
      <c r="J292" s="15">
        <f>SUMIF('4'!B:B,summary!A:A,'4'!D:D)</f>
        <v>0</v>
      </c>
      <c r="K292" s="15">
        <f>SUMIF('5'!B:B,summary!A:A,'5'!D:D)</f>
        <v>15</v>
      </c>
      <c r="L292" s="15">
        <f>SUMIF('6'!B:B,summary!A:A,'6'!D:D)</f>
        <v>10</v>
      </c>
      <c r="M292" s="15">
        <f>SUMIF('7'!B:B,summary!A:A,'7'!D:D)</f>
        <v>0</v>
      </c>
      <c r="N292" s="15">
        <f>SUMIF('8'!B:B,summary!A:A,'8'!D:D)</f>
        <v>15</v>
      </c>
      <c r="O292" s="15">
        <f>SUMIF('9'!B:B,summary!A:A,'9'!D:D)</f>
        <v>0</v>
      </c>
      <c r="P292" s="15">
        <f>SUMIF('10'!B:B,summary!A:A,'10'!D:D)</f>
        <v>0</v>
      </c>
      <c r="Q292" s="15">
        <f>SUMIF('11'!B:B,summary!A:A,'11'!D:D)</f>
        <v>0</v>
      </c>
      <c r="R292" s="15">
        <f>SUMIF('12'!B:B,summary!A:A,'12'!D:D)</f>
        <v>20</v>
      </c>
      <c r="S292" s="15">
        <f>SUMIF('13'!B:B,summary!A:A,'13'!D:D)</f>
        <v>10</v>
      </c>
      <c r="T292" s="15">
        <f>SUMIF('14'!B:B,summary!A:A,'14'!D:D)</f>
        <v>0</v>
      </c>
      <c r="U292" s="15">
        <f>SUMIF('15'!B:B,summary!A:A,'15'!D:D)</f>
        <v>15</v>
      </c>
      <c r="V292" s="15">
        <f>SUMIF('16'!B:B,summary!A:A,'16'!D:D)</f>
        <v>0</v>
      </c>
      <c r="W292" s="15">
        <f>SUMIF('17'!B:B,summary!A:A,'17'!D:D)</f>
        <v>0</v>
      </c>
      <c r="X292" s="15">
        <f>SUMIF('18'!B:B,summary!A:A,'18'!D:D)</f>
        <v>0</v>
      </c>
      <c r="Y292" s="15">
        <f>SUMIF('19'!B:B,summary!A:A,'19'!D:D)</f>
        <v>15</v>
      </c>
      <c r="Z292" s="15">
        <f>SUMIF('20'!B:B,summary!A:A,'20'!D:D)</f>
        <v>10</v>
      </c>
      <c r="AA292" s="15">
        <f>SUMIF('21'!B:B,summary!A:A,'21'!D:D)</f>
        <v>15</v>
      </c>
      <c r="AB292" s="15">
        <f>SUMIF('22'!B:B,summary!A:A,'22'!D:D)</f>
        <v>0</v>
      </c>
      <c r="AC292" s="15">
        <f>SUMIF('23'!B:B,summary!A:A,'23'!D:D)</f>
        <v>0</v>
      </c>
      <c r="AD292" s="15">
        <f>SUMIF('24'!B:B,summary!A:A,'24'!D:D)</f>
        <v>0</v>
      </c>
      <c r="AE292" s="15">
        <f>SUMIF('25'!B:B,summary!A:A,'25'!D:D)</f>
        <v>0</v>
      </c>
      <c r="AF292" s="15">
        <f>SUMIF('26'!B:B,summary!A:A,'26'!D:D)</f>
        <v>22</v>
      </c>
      <c r="AG292" s="15">
        <f>SUMIF('27'!B:B,summary!A:A,'27'!D:D)</f>
        <v>15</v>
      </c>
      <c r="AH292" s="15">
        <f>SUMIF('28'!B:B,summary!A:A,'28'!D:D)</f>
        <v>0</v>
      </c>
      <c r="AI292" s="15">
        <f>SUMIF('29'!B:B,summary!A:A,'29'!D:D)</f>
        <v>0</v>
      </c>
      <c r="AJ292" s="15">
        <f>SUMIF('30'!B:B,summary!A:A,'30'!D:D)</f>
        <v>0</v>
      </c>
      <c r="AK292" s="15">
        <f>SUMIF('31'!B:B,summary!A:A,'31'!D:D)</f>
        <v>0</v>
      </c>
      <c r="AL292" s="41" t="e">
        <f t="shared" si="33"/>
        <v>#REF!</v>
      </c>
      <c r="AM292" s="75"/>
      <c r="AN292" s="95">
        <f t="shared" si="31"/>
        <v>0</v>
      </c>
      <c r="AO292" s="74" t="e">
        <f t="shared" si="32"/>
        <v>#REF!</v>
      </c>
      <c r="AP292" s="100"/>
      <c r="AQ292" s="101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3"/>
      <c r="BW292" s="103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SUMIF('3'!B:B,summary!A:A,'3'!D:D)</f>
        <v>0</v>
      </c>
      <c r="H293" s="15">
        <f>SUMIF('2'!B:B,summary!A:A,'2'!D:D)</f>
        <v>0</v>
      </c>
      <c r="I293" s="15" t="e">
        <f>SUMIF(#REF!,summary!A:A,#REF!)</f>
        <v>#REF!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 t="e">
        <f t="shared" si="33"/>
        <v>#REF!</v>
      </c>
      <c r="AM293" s="75"/>
      <c r="AN293" s="95">
        <f t="shared" si="31"/>
        <v>0</v>
      </c>
      <c r="AO293" s="74" t="e">
        <f t="shared" si="32"/>
        <v>#REF!</v>
      </c>
      <c r="AP293" s="100"/>
      <c r="AQ293" s="101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3"/>
      <c r="BW293" s="103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SUMIF('3'!B:B,summary!A:A,'3'!D:D)</f>
        <v>0</v>
      </c>
      <c r="H294" s="15">
        <f>SUMIF('2'!B:B,summary!A:A,'2'!D:D)</f>
        <v>0</v>
      </c>
      <c r="I294" s="15" t="e">
        <f>SUMIF(#REF!,summary!A:A,#REF!)</f>
        <v>#REF!</v>
      </c>
      <c r="J294" s="15">
        <f>SUMIF('4'!B:B,summary!A:A,'4'!D:D)</f>
        <v>0</v>
      </c>
      <c r="K294" s="15">
        <f>SUMIF('5'!B:B,summary!A:A,'5'!D:D)</f>
        <v>3</v>
      </c>
      <c r="L294" s="15">
        <f>SUMIF('6'!B:B,summary!A:A,'6'!D:D)</f>
        <v>0</v>
      </c>
      <c r="M294" s="15">
        <f>SUMIF('7'!B:B,summary!A:A,'7'!D:D)</f>
        <v>3</v>
      </c>
      <c r="N294" s="15">
        <f>SUMIF('8'!B:B,summary!A:A,'8'!D:D)</f>
        <v>3</v>
      </c>
      <c r="O294" s="15">
        <f>SUMIF('9'!B:B,summary!A:A,'9'!D:D)</f>
        <v>0</v>
      </c>
      <c r="P294" s="15">
        <f>SUMIF('10'!B:B,summary!A:A,'10'!D:D)</f>
        <v>0</v>
      </c>
      <c r="Q294" s="15">
        <f>SUMIF('11'!B:B,summary!A:A,'11'!D:D)</f>
        <v>0</v>
      </c>
      <c r="R294" s="15">
        <f>SUMIF('12'!B:B,summary!A:A,'12'!D:D)</f>
        <v>0</v>
      </c>
      <c r="S294" s="15">
        <f>SUMIF('13'!B:B,summary!A:A,'13'!D:D)</f>
        <v>0</v>
      </c>
      <c r="T294" s="15">
        <f>SUMIF('14'!B:B,summary!A:A,'14'!D:D)</f>
        <v>2</v>
      </c>
      <c r="U294" s="15">
        <f>SUMIF('15'!B:B,summary!A:A,'15'!D:D)</f>
        <v>0</v>
      </c>
      <c r="V294" s="15">
        <f>SUMIF('16'!B:B,summary!A:A,'16'!D:D)</f>
        <v>0</v>
      </c>
      <c r="W294" s="15">
        <f>SUMIF('17'!B:B,summary!A:A,'17'!D:D)</f>
        <v>0</v>
      </c>
      <c r="X294" s="15">
        <f>SUMIF('18'!B:B,summary!A:A,'18'!D:D)</f>
        <v>0</v>
      </c>
      <c r="Y294" s="15">
        <f>SUMIF('19'!B:B,summary!A:A,'19'!D:D)</f>
        <v>5</v>
      </c>
      <c r="Z294" s="15">
        <f>SUMIF('20'!B:B,summary!A:A,'20'!D:D)</f>
        <v>1</v>
      </c>
      <c r="AA294" s="15">
        <f>SUMIF('21'!B:B,summary!A:A,'21'!D:D)</f>
        <v>2</v>
      </c>
      <c r="AB294" s="15">
        <f>SUMIF('22'!B:B,summary!A:A,'22'!D:D)</f>
        <v>0</v>
      </c>
      <c r="AC294" s="15">
        <f>SUMIF('23'!B:B,summary!A:A,'23'!D:D)</f>
        <v>0</v>
      </c>
      <c r="AD294" s="15">
        <f>SUMIF('24'!B:B,summary!A:A,'24'!D:D)</f>
        <v>0</v>
      </c>
      <c r="AE294" s="15">
        <f>SUMIF('25'!B:B,summary!A:A,'25'!D:D)</f>
        <v>1</v>
      </c>
      <c r="AF294" s="15">
        <f>SUMIF('26'!B:B,summary!A:A,'26'!D:D)</f>
        <v>2</v>
      </c>
      <c r="AG294" s="15">
        <f>SUMIF('27'!B:B,summary!A:A,'27'!D:D)</f>
        <v>1</v>
      </c>
      <c r="AH294" s="15">
        <f>SUMIF('28'!B:B,summary!A:A,'28'!D:D)</f>
        <v>1</v>
      </c>
      <c r="AI294" s="15">
        <f>SUMIF('29'!B:B,summary!A:A,'29'!D:D)</f>
        <v>1</v>
      </c>
      <c r="AJ294" s="15">
        <f>SUMIF('30'!B:B,summary!A:A,'30'!D:D)</f>
        <v>0</v>
      </c>
      <c r="AK294" s="15">
        <f>SUMIF('31'!B:B,summary!A:A,'31'!D:D)</f>
        <v>0</v>
      </c>
      <c r="AL294" s="41" t="e">
        <f t="shared" si="33"/>
        <v>#REF!</v>
      </c>
      <c r="AM294" s="75"/>
      <c r="AN294" s="95">
        <f t="shared" si="31"/>
        <v>0</v>
      </c>
      <c r="AO294" s="74" t="e">
        <f t="shared" si="32"/>
        <v>#REF!</v>
      </c>
      <c r="AP294" s="100"/>
      <c r="AQ294" s="101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3"/>
      <c r="BW294" s="103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SUMIF('3'!B:B,summary!A:A,'3'!D:D)</f>
        <v>0</v>
      </c>
      <c r="H295" s="15">
        <f>SUMIF('2'!B:B,summary!A:A,'2'!D:D)</f>
        <v>0</v>
      </c>
      <c r="I295" s="15" t="e">
        <f>SUMIF(#REF!,summary!A:A,#REF!)</f>
        <v>#REF!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 t="e">
        <f t="shared" si="33"/>
        <v>#REF!</v>
      </c>
      <c r="AM295" s="75"/>
      <c r="AN295" s="95">
        <f t="shared" si="31"/>
        <v>0</v>
      </c>
      <c r="AO295" s="74" t="e">
        <f t="shared" si="32"/>
        <v>#REF!</v>
      </c>
      <c r="AP295" s="100"/>
      <c r="AQ295" s="101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3"/>
      <c r="BW295" s="103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SUMIF('3'!B:B,summary!A:A,'3'!D:D)</f>
        <v>1</v>
      </c>
      <c r="H296" s="15">
        <f>SUMIF('2'!B:B,summary!A:A,'2'!D:D)</f>
        <v>0</v>
      </c>
      <c r="I296" s="15" t="e">
        <f>SUMIF(#REF!,summary!A:A,#REF!)</f>
        <v>#REF!</v>
      </c>
      <c r="J296" s="15">
        <f>SUMIF('4'!B:B,summary!A:A,'4'!D:D)</f>
        <v>0</v>
      </c>
      <c r="K296" s="15">
        <f>SUMIF('5'!B:B,summary!A:A,'5'!D:D)</f>
        <v>1</v>
      </c>
      <c r="L296" s="15">
        <f>SUMIF('6'!B:B,summary!A:A,'6'!D:D)</f>
        <v>1</v>
      </c>
      <c r="M296" s="15">
        <f>SUMIF('7'!B:B,summary!A:A,'7'!D:D)</f>
        <v>1</v>
      </c>
      <c r="N296" s="15">
        <f>SUMIF('8'!B:B,summary!A:A,'8'!D:D)</f>
        <v>0</v>
      </c>
      <c r="O296" s="15">
        <f>SUMIF('9'!B:B,summary!A:A,'9'!D:D)</f>
        <v>0</v>
      </c>
      <c r="P296" s="15">
        <f>SUMIF('10'!B:B,summary!A:A,'10'!D:D)</f>
        <v>5</v>
      </c>
      <c r="Q296" s="15">
        <f>SUMIF('11'!B:B,summary!A:A,'11'!D:D)</f>
        <v>1</v>
      </c>
      <c r="R296" s="15">
        <f>SUMIF('12'!B:B,summary!A:A,'12'!D:D)</f>
        <v>1</v>
      </c>
      <c r="S296" s="15">
        <f>SUMIF('13'!B:B,summary!A:A,'13'!D:D)</f>
        <v>3</v>
      </c>
      <c r="T296" s="15">
        <f>SUMIF('14'!B:B,summary!A:A,'14'!D:D)</f>
        <v>2</v>
      </c>
      <c r="U296" s="15">
        <f>SUMIF('15'!B:B,summary!A:A,'15'!D:D)</f>
        <v>0</v>
      </c>
      <c r="V296" s="15">
        <f>SUMIF('16'!B:B,summary!A:A,'16'!D:D)</f>
        <v>0</v>
      </c>
      <c r="W296" s="15">
        <f>SUMIF('17'!B:B,summary!A:A,'17'!D:D)</f>
        <v>1</v>
      </c>
      <c r="X296" s="15">
        <f>SUMIF('18'!B:B,summary!A:A,'18'!D:D)</f>
        <v>3</v>
      </c>
      <c r="Y296" s="15">
        <f>SUMIF('19'!B:B,summary!A:A,'19'!D:D)</f>
        <v>1</v>
      </c>
      <c r="Z296" s="15">
        <f>SUMIF('20'!B:B,summary!A:A,'20'!D:D)</f>
        <v>1</v>
      </c>
      <c r="AA296" s="15">
        <f>SUMIF('21'!B:B,summary!A:A,'21'!D:D)</f>
        <v>0</v>
      </c>
      <c r="AB296" s="15">
        <f>SUMIF('22'!B:B,summary!A:A,'22'!D:D)</f>
        <v>0</v>
      </c>
      <c r="AC296" s="15">
        <f>SUMIF('23'!B:B,summary!A:A,'23'!D:D)</f>
        <v>0</v>
      </c>
      <c r="AD296" s="15">
        <f>SUMIF('24'!B:B,summary!A:A,'24'!D:D)</f>
        <v>3</v>
      </c>
      <c r="AE296" s="15">
        <f>SUMIF('25'!B:B,summary!A:A,'25'!D:D)</f>
        <v>0</v>
      </c>
      <c r="AF296" s="15">
        <f>SUMIF('26'!B:B,summary!A:A,'26'!D:D)</f>
        <v>0</v>
      </c>
      <c r="AG296" s="15">
        <f>SUMIF('27'!B:B,summary!A:A,'27'!D:D)</f>
        <v>3</v>
      </c>
      <c r="AH296" s="15">
        <f>SUMIF('28'!B:B,summary!A:A,'28'!D:D)</f>
        <v>2</v>
      </c>
      <c r="AI296" s="15">
        <f>SUMIF('29'!B:B,summary!A:A,'29'!D:D)</f>
        <v>1</v>
      </c>
      <c r="AJ296" s="15">
        <f>SUMIF('30'!B:B,summary!A:A,'30'!D:D)</f>
        <v>0</v>
      </c>
      <c r="AK296" s="15">
        <f>SUMIF('31'!B:B,summary!A:A,'31'!D:D)</f>
        <v>0</v>
      </c>
      <c r="AL296" s="41" t="e">
        <f t="shared" si="33"/>
        <v>#REF!</v>
      </c>
      <c r="AM296" s="75"/>
      <c r="AN296" s="95">
        <f t="shared" si="31"/>
        <v>0</v>
      </c>
      <c r="AO296" s="74" t="e">
        <f t="shared" si="32"/>
        <v>#REF!</v>
      </c>
      <c r="AP296" s="100"/>
      <c r="AQ296" s="101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3"/>
      <c r="BW296" s="103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SUMIF('3'!B:B,summary!A:A,'3'!D:D)</f>
        <v>1</v>
      </c>
      <c r="H297" s="15">
        <f>SUMIF('2'!B:B,summary!A:A,'2'!D:D)</f>
        <v>0</v>
      </c>
      <c r="I297" s="15" t="e">
        <f>SUMIF(#REF!,summary!A:A,#REF!)</f>
        <v>#REF!</v>
      </c>
      <c r="J297" s="15">
        <f>SUMIF('4'!B:B,summary!A:A,'4'!D:D)</f>
        <v>1</v>
      </c>
      <c r="K297" s="15">
        <f>SUMIF('5'!B:B,summary!A:A,'5'!D:D)</f>
        <v>1</v>
      </c>
      <c r="L297" s="15">
        <f>SUMIF('6'!B:B,summary!A:A,'6'!D:D)</f>
        <v>4</v>
      </c>
      <c r="M297" s="15">
        <f>SUMIF('7'!B:B,summary!A:A,'7'!D:D)</f>
        <v>1</v>
      </c>
      <c r="N297" s="15">
        <f>SUMIF('8'!B:B,summary!A:A,'8'!D:D)</f>
        <v>1</v>
      </c>
      <c r="O297" s="15">
        <f>SUMIF('9'!B:B,summary!A:A,'9'!D:D)</f>
        <v>0</v>
      </c>
      <c r="P297" s="15">
        <f>SUMIF('10'!B:B,summary!A:A,'10'!D:D)</f>
        <v>0</v>
      </c>
      <c r="Q297" s="15">
        <f>SUMIF('11'!B:B,summary!A:A,'11'!D:D)</f>
        <v>0</v>
      </c>
      <c r="R297" s="15">
        <f>SUMIF('12'!B:B,summary!A:A,'12'!D:D)</f>
        <v>1</v>
      </c>
      <c r="S297" s="15">
        <f>SUMIF('13'!B:B,summary!A:A,'13'!D:D)</f>
        <v>2</v>
      </c>
      <c r="T297" s="15">
        <f>SUMIF('14'!B:B,summary!A:A,'14'!D:D)</f>
        <v>0</v>
      </c>
      <c r="U297" s="15">
        <f>SUMIF('15'!B:B,summary!A:A,'15'!D:D)</f>
        <v>0</v>
      </c>
      <c r="V297" s="15">
        <f>SUMIF('16'!B:B,summary!A:A,'16'!D:D)</f>
        <v>0</v>
      </c>
      <c r="W297" s="15">
        <f>SUMIF('17'!B:B,summary!A:A,'17'!D:D)</f>
        <v>1</v>
      </c>
      <c r="X297" s="15">
        <f>SUMIF('18'!B:B,summary!A:A,'18'!D:D)</f>
        <v>0</v>
      </c>
      <c r="Y297" s="15">
        <f>SUMIF('19'!B:B,summary!A:A,'19'!D:D)</f>
        <v>1</v>
      </c>
      <c r="Z297" s="15">
        <f>SUMIF('20'!B:B,summary!A:A,'20'!D:D)</f>
        <v>2</v>
      </c>
      <c r="AA297" s="15">
        <f>SUMIF('21'!B:B,summary!A:A,'21'!D:D)</f>
        <v>5</v>
      </c>
      <c r="AB297" s="15">
        <f>SUMIF('22'!B:B,summary!A:A,'22'!D:D)</f>
        <v>1</v>
      </c>
      <c r="AC297" s="15">
        <f>SUMIF('23'!B:B,summary!A:A,'23'!D:D)</f>
        <v>0</v>
      </c>
      <c r="AD297" s="15">
        <f>SUMIF('24'!B:B,summary!A:A,'24'!D:D)</f>
        <v>0</v>
      </c>
      <c r="AE297" s="15">
        <f>SUMIF('25'!B:B,summary!A:A,'25'!D:D)</f>
        <v>1</v>
      </c>
      <c r="AF297" s="15">
        <f>SUMIF('26'!B:B,summary!A:A,'26'!D:D)</f>
        <v>1</v>
      </c>
      <c r="AG297" s="15">
        <f>SUMIF('27'!B:B,summary!A:A,'27'!D:D)</f>
        <v>1</v>
      </c>
      <c r="AH297" s="15">
        <f>SUMIF('28'!B:B,summary!A:A,'28'!D:D)</f>
        <v>1</v>
      </c>
      <c r="AI297" s="15">
        <f>SUMIF('29'!B:B,summary!A:A,'29'!D:D)</f>
        <v>0</v>
      </c>
      <c r="AJ297" s="15">
        <f>SUMIF('30'!B:B,summary!A:A,'30'!D:D)</f>
        <v>0</v>
      </c>
      <c r="AK297" s="15">
        <f>SUMIF('31'!B:B,summary!A:A,'31'!D:D)</f>
        <v>0</v>
      </c>
      <c r="AL297" s="41" t="e">
        <f t="shared" si="33"/>
        <v>#REF!</v>
      </c>
      <c r="AM297" s="75"/>
      <c r="AN297" s="95">
        <f t="shared" si="31"/>
        <v>0</v>
      </c>
      <c r="AO297" s="74" t="e">
        <f t="shared" si="32"/>
        <v>#REF!</v>
      </c>
      <c r="AP297" s="100"/>
      <c r="AQ297" s="101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3"/>
      <c r="BW297" s="103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SUMIF('3'!B:B,summary!A:A,'3'!D:D)</f>
        <v>0</v>
      </c>
      <c r="H298" s="15">
        <f>SUMIF('2'!B:B,summary!A:A,'2'!D:D)</f>
        <v>0</v>
      </c>
      <c r="I298" s="15" t="e">
        <f>SUMIF(#REF!,summary!A:A,#REF!)</f>
        <v>#REF!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1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 t="e">
        <f t="shared" si="33"/>
        <v>#REF!</v>
      </c>
      <c r="AM298" s="75"/>
      <c r="AN298" s="95">
        <f t="shared" si="31"/>
        <v>0</v>
      </c>
      <c r="AO298" s="74" t="e">
        <f t="shared" si="32"/>
        <v>#REF!</v>
      </c>
      <c r="AP298" s="100"/>
      <c r="AQ298" s="101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3"/>
      <c r="BW298" s="103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SUMIF('3'!B:B,summary!A:A,'3'!D:D)</f>
        <v>1</v>
      </c>
      <c r="H299" s="15">
        <f>SUMIF('2'!B:B,summary!A:A,'2'!D:D)</f>
        <v>0</v>
      </c>
      <c r="I299" s="15" t="e">
        <f>SUMIF(#REF!,summary!A:A,#REF!)</f>
        <v>#REF!</v>
      </c>
      <c r="J299" s="15">
        <f>SUMIF('4'!B:B,summary!A:A,'4'!D:D)</f>
        <v>0</v>
      </c>
      <c r="K299" s="15">
        <f>SUMIF('5'!B:B,summary!A:A,'5'!D:D)</f>
        <v>1</v>
      </c>
      <c r="L299" s="15">
        <f>SUMIF('6'!B:B,summary!A:A,'6'!D:D)</f>
        <v>0</v>
      </c>
      <c r="M299" s="15">
        <f>SUMIF('7'!B:B,summary!A:A,'7'!D:D)</f>
        <v>0</v>
      </c>
      <c r="N299" s="15">
        <f>SUMIF('8'!B:B,summary!A:A,'8'!D:D)</f>
        <v>0</v>
      </c>
      <c r="O299" s="15">
        <f>SUMIF('9'!B:B,summary!A:A,'9'!D:D)</f>
        <v>0</v>
      </c>
      <c r="P299" s="15">
        <f>SUMIF('10'!B:B,summary!A:A,'10'!D:D)</f>
        <v>0</v>
      </c>
      <c r="Q299" s="15">
        <f>SUMIF('11'!B:B,summary!A:A,'11'!D:D)</f>
        <v>1</v>
      </c>
      <c r="R299" s="15">
        <f>SUMIF('12'!B:B,summary!A:A,'12'!D:D)</f>
        <v>1</v>
      </c>
      <c r="S299" s="15">
        <f>SUMIF('13'!B:B,summary!A:A,'13'!D:D)</f>
        <v>0</v>
      </c>
      <c r="T299" s="15">
        <f>SUMIF('14'!B:B,summary!A:A,'14'!D:D)</f>
        <v>0</v>
      </c>
      <c r="U299" s="15">
        <f>SUMIF('15'!B:B,summary!A:A,'15'!D:D)</f>
        <v>0</v>
      </c>
      <c r="V299" s="15">
        <f>SUMIF('16'!B:B,summary!A:A,'16'!D:D)</f>
        <v>0</v>
      </c>
      <c r="W299" s="15">
        <f>SUMIF('17'!B:B,summary!A:A,'17'!D:D)</f>
        <v>0</v>
      </c>
      <c r="X299" s="15">
        <f>SUMIF('18'!B:B,summary!A:A,'18'!D:D)</f>
        <v>1</v>
      </c>
      <c r="Y299" s="15">
        <f>SUMIF('19'!B:B,summary!A:A,'19'!D:D)</f>
        <v>1</v>
      </c>
      <c r="Z299" s="15">
        <f>SUMIF('20'!B:B,summary!A:A,'20'!D:D)</f>
        <v>0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1</v>
      </c>
      <c r="AE299" s="15">
        <f>SUMIF('25'!B:B,summary!A:A,'25'!D:D)</f>
        <v>1</v>
      </c>
      <c r="AF299" s="15">
        <f>SUMIF('26'!B:B,summary!A:A,'26'!D:D)</f>
        <v>3</v>
      </c>
      <c r="AG299" s="15">
        <f>SUMIF('27'!B:B,summary!A:A,'27'!D:D)</f>
        <v>0</v>
      </c>
      <c r="AH299" s="15">
        <f>SUMIF('28'!B:B,summary!A:A,'28'!D:D)</f>
        <v>1</v>
      </c>
      <c r="AI299" s="15">
        <f>SUMIF('29'!B:B,summary!A:A,'29'!D:D)</f>
        <v>1</v>
      </c>
      <c r="AJ299" s="15">
        <f>SUMIF('30'!B:B,summary!A:A,'30'!D:D)</f>
        <v>0</v>
      </c>
      <c r="AK299" s="15">
        <f>SUMIF('31'!B:B,summary!A:A,'31'!D:D)</f>
        <v>0</v>
      </c>
      <c r="AL299" s="41" t="e">
        <f t="shared" si="33"/>
        <v>#REF!</v>
      </c>
      <c r="AM299" s="75"/>
      <c r="AN299" s="95">
        <f t="shared" si="31"/>
        <v>0</v>
      </c>
      <c r="AO299" s="74" t="e">
        <f t="shared" si="32"/>
        <v>#REF!</v>
      </c>
      <c r="AP299" s="100"/>
      <c r="AQ299" s="101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3"/>
      <c r="BW299" s="103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SUMIF('3'!B:B,summary!A:A,'3'!D:D)</f>
        <v>0</v>
      </c>
      <c r="H300" s="15">
        <f>SUMIF('2'!B:B,summary!A:A,'2'!D:D)</f>
        <v>0</v>
      </c>
      <c r="I300" s="15" t="e">
        <f>SUMIF(#REF!,summary!A:A,#REF!)</f>
        <v>#REF!</v>
      </c>
      <c r="J300" s="15">
        <f>SUMIF('4'!B:B,summary!A:A,'4'!D:D)</f>
        <v>0</v>
      </c>
      <c r="K300" s="15">
        <f>SUMIF('5'!B:B,summary!A:A,'5'!D:D)</f>
        <v>10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0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12</v>
      </c>
      <c r="R300" s="15">
        <f>SUMIF('12'!B:B,summary!A:A,'12'!D:D)</f>
        <v>0</v>
      </c>
      <c r="S300" s="15">
        <f>SUMIF('13'!B:B,summary!A:A,'13'!D:D)</f>
        <v>0</v>
      </c>
      <c r="T300" s="15">
        <f>SUMIF('14'!B:B,summary!A:A,'14'!D:D)</f>
        <v>0</v>
      </c>
      <c r="U300" s="15">
        <f>SUMIF('15'!B:B,summary!A:A,'15'!D:D)</f>
        <v>5</v>
      </c>
      <c r="V300" s="15">
        <f>SUMIF('16'!B:B,summary!A:A,'16'!D:D)</f>
        <v>0</v>
      </c>
      <c r="W300" s="15">
        <f>SUMIF('17'!B:B,summary!A:A,'17'!D:D)</f>
        <v>0</v>
      </c>
      <c r="X300" s="15">
        <f>SUMIF('18'!B:B,summary!A:A,'18'!D:D)</f>
        <v>0</v>
      </c>
      <c r="Y300" s="15">
        <f>SUMIF('19'!B:B,summary!A:A,'19'!D:D)</f>
        <v>0</v>
      </c>
      <c r="Z300" s="15">
        <f>SUMIF('20'!B:B,summary!A:A,'20'!D:D)</f>
        <v>0</v>
      </c>
      <c r="AA300" s="15">
        <f>SUMIF('21'!B:B,summary!A:A,'21'!D:D)</f>
        <v>15</v>
      </c>
      <c r="AB300" s="15">
        <f>SUMIF('22'!B:B,summary!A:A,'22'!D:D)</f>
        <v>0</v>
      </c>
      <c r="AC300" s="15">
        <f>SUMIF('23'!B:B,summary!A:A,'23'!D:D)</f>
        <v>0</v>
      </c>
      <c r="AD300" s="15">
        <f>SUMIF('24'!B:B,summary!A:A,'24'!D:D)</f>
        <v>0</v>
      </c>
      <c r="AE300" s="15">
        <f>SUMIF('25'!B:B,summary!A:A,'25'!D:D)</f>
        <v>10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0</v>
      </c>
      <c r="AK300" s="15">
        <f>SUMIF('31'!B:B,summary!A:A,'31'!D:D)</f>
        <v>0</v>
      </c>
      <c r="AL300" s="41" t="e">
        <f t="shared" si="33"/>
        <v>#REF!</v>
      </c>
      <c r="AM300" s="75"/>
      <c r="AN300" s="95">
        <f t="shared" si="31"/>
        <v>0</v>
      </c>
      <c r="AO300" s="74" t="e">
        <f t="shared" si="32"/>
        <v>#REF!</v>
      </c>
      <c r="AP300" s="100"/>
      <c r="AQ300" s="101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3"/>
      <c r="BW300" s="103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SUMIF('3'!B:B,summary!A:A,'3'!D:D)</f>
        <v>0</v>
      </c>
      <c r="H301" s="15">
        <f>SUMIF('2'!B:B,summary!A:A,'2'!D:D)</f>
        <v>0</v>
      </c>
      <c r="I301" s="15" t="e">
        <f>SUMIF(#REF!,summary!A:A,#REF!)</f>
        <v>#REF!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1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0</v>
      </c>
      <c r="AH301" s="15">
        <f>SUMIF('28'!B:B,summary!A:A,'28'!D:D)</f>
        <v>0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 t="e">
        <f t="shared" si="33"/>
        <v>#REF!</v>
      </c>
      <c r="AM301" s="75"/>
      <c r="AN301" s="95">
        <f t="shared" si="31"/>
        <v>0</v>
      </c>
      <c r="AO301" s="74" t="e">
        <f t="shared" si="32"/>
        <v>#REF!</v>
      </c>
      <c r="AP301" s="100"/>
      <c r="AQ301" s="101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3"/>
      <c r="BW301" s="103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SUMIF('3'!B:B,summary!A:A,'3'!D:D)</f>
        <v>0</v>
      </c>
      <c r="H302" s="15">
        <f>SUMIF('2'!B:B,summary!A:A,'2'!D:D)</f>
        <v>0</v>
      </c>
      <c r="I302" s="15" t="e">
        <f>SUMIF(#REF!,summary!A:A,#REF!)</f>
        <v>#REF!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 t="e">
        <f t="shared" si="33"/>
        <v>#REF!</v>
      </c>
      <c r="AM302" s="75"/>
      <c r="AN302" s="95">
        <f t="shared" si="31"/>
        <v>0</v>
      </c>
      <c r="AO302" s="74" t="e">
        <f t="shared" si="32"/>
        <v>#REF!</v>
      </c>
      <c r="AP302" s="100"/>
      <c r="AQ302" s="101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3"/>
      <c r="BW302" s="103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SUMIF('3'!B:B,summary!A:A,'3'!D:D)</f>
        <v>0</v>
      </c>
      <c r="H303" s="15">
        <f>SUMIF('2'!B:B,summary!A:A,'2'!D:D)</f>
        <v>0</v>
      </c>
      <c r="I303" s="15" t="e">
        <f>SUMIF(#REF!,summary!A:A,#REF!)</f>
        <v>#REF!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 t="e">
        <f t="shared" si="33"/>
        <v>#REF!</v>
      </c>
      <c r="AM303" s="75"/>
      <c r="AN303" s="95">
        <f t="shared" si="31"/>
        <v>0</v>
      </c>
      <c r="AO303" s="74" t="e">
        <f t="shared" si="32"/>
        <v>#REF!</v>
      </c>
      <c r="AP303" s="100"/>
      <c r="AQ303" s="101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/>
      <c r="BO303" s="102"/>
      <c r="BP303" s="102"/>
      <c r="BQ303" s="102"/>
      <c r="BR303" s="102"/>
      <c r="BS303" s="102"/>
      <c r="BT303" s="102"/>
      <c r="BU303" s="102"/>
      <c r="BV303" s="103"/>
      <c r="BW303" s="103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SUMIF('3'!B:B,summary!A:A,'3'!D:D)</f>
        <v>10</v>
      </c>
      <c r="H304" s="15">
        <f>SUMIF('2'!B:B,summary!A:A,'2'!D:D)</f>
        <v>0</v>
      </c>
      <c r="I304" s="15" t="e">
        <f>SUMIF(#REF!,summary!A:A,#REF!)</f>
        <v>#REF!</v>
      </c>
      <c r="J304" s="15">
        <f>SUMIF('4'!B:B,summary!A:A,'4'!D:D)</f>
        <v>2</v>
      </c>
      <c r="K304" s="15">
        <f>SUMIF('5'!B:B,summary!A:A,'5'!D:D)</f>
        <v>47</v>
      </c>
      <c r="L304" s="15">
        <f>SUMIF('6'!B:B,summary!A:A,'6'!D:D)</f>
        <v>2</v>
      </c>
      <c r="M304" s="15">
        <f>SUMIF('7'!B:B,summary!A:A,'7'!D:D)</f>
        <v>32</v>
      </c>
      <c r="N304" s="15">
        <f>SUMIF('8'!B:B,summary!A:A,'8'!D:D)</f>
        <v>12</v>
      </c>
      <c r="O304" s="15">
        <f>SUMIF('9'!B:B,summary!A:A,'9'!D:D)</f>
        <v>0</v>
      </c>
      <c r="P304" s="15">
        <f>SUMIF('10'!B:B,summary!A:A,'10'!D:D)</f>
        <v>10</v>
      </c>
      <c r="Q304" s="15">
        <f>SUMIF('11'!B:B,summary!A:A,'11'!D:D)</f>
        <v>2</v>
      </c>
      <c r="R304" s="15">
        <f>SUMIF('12'!B:B,summary!A:A,'12'!D:D)</f>
        <v>42</v>
      </c>
      <c r="S304" s="15">
        <f>SUMIF('13'!B:B,summary!A:A,'13'!D:D)</f>
        <v>2</v>
      </c>
      <c r="T304" s="15">
        <f>SUMIF('14'!B:B,summary!A:A,'14'!D:D)</f>
        <v>2</v>
      </c>
      <c r="U304" s="15">
        <f>SUMIF('15'!B:B,summary!A:A,'15'!D:D)</f>
        <v>22</v>
      </c>
      <c r="V304" s="15">
        <f>SUMIF('16'!B:B,summary!A:A,'16'!D:D)</f>
        <v>0</v>
      </c>
      <c r="W304" s="15">
        <f>SUMIF('17'!B:B,summary!A:A,'17'!D:D)</f>
        <v>30</v>
      </c>
      <c r="X304" s="15">
        <f>SUMIF('18'!B:B,summary!A:A,'18'!D:D)</f>
        <v>2</v>
      </c>
      <c r="Y304" s="15">
        <f>SUMIF('19'!B:B,summary!A:A,'19'!D:D)</f>
        <v>2</v>
      </c>
      <c r="Z304" s="15">
        <f>SUMIF('20'!B:B,summary!A:A,'20'!D:D)</f>
        <v>19.5</v>
      </c>
      <c r="AA304" s="15">
        <f>SUMIF('21'!B:B,summary!A:A,'21'!D:D)</f>
        <v>34</v>
      </c>
      <c r="AB304" s="15">
        <f>SUMIF('22'!B:B,summary!A:A,'22'!D:D)</f>
        <v>20</v>
      </c>
      <c r="AC304" s="15">
        <f>SUMIF('23'!B:B,summary!A:A,'23'!D:D)</f>
        <v>0</v>
      </c>
      <c r="AD304" s="15">
        <f>SUMIF('24'!B:B,summary!A:A,'24'!D:D)</f>
        <v>30</v>
      </c>
      <c r="AE304" s="15">
        <f>SUMIF('25'!B:B,summary!A:A,'25'!D:D)</f>
        <v>2</v>
      </c>
      <c r="AF304" s="15">
        <f>SUMIF('26'!B:B,summary!A:A,'26'!D:D)</f>
        <v>13</v>
      </c>
      <c r="AG304" s="15">
        <f>SUMIF('27'!B:B,summary!A:A,'27'!D:D)</f>
        <v>30</v>
      </c>
      <c r="AH304" s="15">
        <f>SUMIF('28'!B:B,summary!A:A,'28'!D:D)</f>
        <v>2</v>
      </c>
      <c r="AI304" s="15">
        <f>SUMIF('29'!B:B,summary!A:A,'29'!D:D)</f>
        <v>30</v>
      </c>
      <c r="AJ304" s="15">
        <f>SUMIF('30'!B:B,summary!A:A,'30'!D:D)</f>
        <v>0</v>
      </c>
      <c r="AK304" s="15">
        <f>SUMIF('31'!B:B,summary!A:A,'31'!D:D)</f>
        <v>0</v>
      </c>
      <c r="AL304" s="41" t="e">
        <f t="shared" si="33"/>
        <v>#REF!</v>
      </c>
      <c r="AM304" s="75"/>
      <c r="AN304" s="95">
        <f t="shared" si="31"/>
        <v>0</v>
      </c>
      <c r="AO304" s="74" t="e">
        <f t="shared" si="32"/>
        <v>#REF!</v>
      </c>
      <c r="AP304" s="100"/>
      <c r="AQ304" s="101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/>
      <c r="BO304" s="102"/>
      <c r="BP304" s="102"/>
      <c r="BQ304" s="102"/>
      <c r="BR304" s="102"/>
      <c r="BS304" s="102"/>
      <c r="BT304" s="102"/>
      <c r="BU304" s="102"/>
      <c r="BV304" s="103"/>
      <c r="BW304" s="103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SUMIF('3'!B:B,summary!A:A,'3'!D:D)</f>
        <v>172</v>
      </c>
      <c r="H305" s="15">
        <f>SUMIF('2'!B:B,summary!A:A,'2'!D:D)</f>
        <v>0</v>
      </c>
      <c r="I305" s="15" t="e">
        <f>SUMIF(#REF!,summary!A:A,#REF!)</f>
        <v>#REF!</v>
      </c>
      <c r="J305" s="15">
        <f>SUMIF('4'!B:B,summary!A:A,'4'!D:D)</f>
        <v>120</v>
      </c>
      <c r="K305" s="15">
        <f>SUMIF('5'!B:B,summary!A:A,'5'!D:D)</f>
        <v>73</v>
      </c>
      <c r="L305" s="15">
        <f>SUMIF('6'!B:B,summary!A:A,'6'!D:D)</f>
        <v>135</v>
      </c>
      <c r="M305" s="15">
        <f>SUMIF('7'!B:B,summary!A:A,'7'!D:D)</f>
        <v>115</v>
      </c>
      <c r="N305" s="15">
        <f>SUMIF('8'!B:B,summary!A:A,'8'!D:D)</f>
        <v>70.5</v>
      </c>
      <c r="O305" s="15">
        <f>SUMIF('9'!B:B,summary!A:A,'9'!D:D)</f>
        <v>0</v>
      </c>
      <c r="P305" s="15">
        <f>SUMIF('10'!B:B,summary!A:A,'10'!D:D)</f>
        <v>120</v>
      </c>
      <c r="Q305" s="15">
        <f>SUMIF('11'!B:B,summary!A:A,'11'!D:D)</f>
        <v>96</v>
      </c>
      <c r="R305" s="15">
        <f>SUMIF('12'!B:B,summary!A:A,'12'!D:D)</f>
        <v>25</v>
      </c>
      <c r="S305" s="15">
        <f>SUMIF('13'!B:B,summary!A:A,'13'!D:D)</f>
        <v>94</v>
      </c>
      <c r="T305" s="15">
        <f>SUMIF('14'!B:B,summary!A:A,'14'!D:D)</f>
        <v>172</v>
      </c>
      <c r="U305" s="15">
        <f>SUMIF('15'!B:B,summary!A:A,'15'!D:D)</f>
        <v>48</v>
      </c>
      <c r="V305" s="15">
        <f>SUMIF('16'!B:B,summary!A:A,'16'!D:D)</f>
        <v>0</v>
      </c>
      <c r="W305" s="15">
        <f>SUMIF('17'!B:B,summary!A:A,'17'!D:D)</f>
        <v>210</v>
      </c>
      <c r="X305" s="15">
        <f>SUMIF('18'!B:B,summary!A:A,'18'!D:D)</f>
        <v>98</v>
      </c>
      <c r="Y305" s="15">
        <f>SUMIF('19'!B:B,summary!A:A,'19'!D:D)</f>
        <v>25</v>
      </c>
      <c r="Z305" s="15">
        <f>SUMIF('20'!B:B,summary!A:A,'20'!D:D)</f>
        <v>63</v>
      </c>
      <c r="AA305" s="15">
        <f>SUMIF('21'!B:B,summary!A:A,'21'!D:D)</f>
        <v>150</v>
      </c>
      <c r="AB305" s="15">
        <f>SUMIF('22'!B:B,summary!A:A,'22'!D:D)</f>
        <v>60</v>
      </c>
      <c r="AC305" s="15">
        <f>SUMIF('23'!B:B,summary!A:A,'23'!D:D)</f>
        <v>0</v>
      </c>
      <c r="AD305" s="15">
        <f>SUMIF('24'!B:B,summary!A:A,'24'!D:D)</f>
        <v>150</v>
      </c>
      <c r="AE305" s="15">
        <f>SUMIF('25'!B:B,summary!A:A,'25'!D:D)</f>
        <v>101</v>
      </c>
      <c r="AF305" s="15">
        <f>SUMIF('26'!B:B,summary!A:A,'26'!D:D)</f>
        <v>80</v>
      </c>
      <c r="AG305" s="15">
        <f>SUMIF('27'!B:B,summary!A:A,'27'!D:D)</f>
        <v>120</v>
      </c>
      <c r="AH305" s="15">
        <f>SUMIF('28'!B:B,summary!A:A,'28'!D:D)</f>
        <v>187</v>
      </c>
      <c r="AI305" s="15">
        <f>SUMIF('29'!B:B,summary!A:A,'29'!D:D)</f>
        <v>53</v>
      </c>
      <c r="AJ305" s="15">
        <f>SUMIF('30'!B:B,summary!A:A,'30'!D:D)</f>
        <v>0</v>
      </c>
      <c r="AK305" s="15">
        <f>SUMIF('31'!B:B,summary!A:A,'31'!D:D)</f>
        <v>0</v>
      </c>
      <c r="AL305" s="41" t="e">
        <f t="shared" si="33"/>
        <v>#REF!</v>
      </c>
      <c r="AM305" s="75"/>
      <c r="AN305" s="95">
        <f t="shared" si="31"/>
        <v>0</v>
      </c>
      <c r="AO305" s="74" t="e">
        <f t="shared" si="32"/>
        <v>#REF!</v>
      </c>
      <c r="AP305" s="100"/>
      <c r="AQ305" s="101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3"/>
      <c r="BW305" s="103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SUMIF('3'!B:B,summary!A:A,'3'!D:D)</f>
        <v>0</v>
      </c>
      <c r="H306" s="15">
        <f>SUMIF('2'!B:B,summary!A:A,'2'!D:D)</f>
        <v>0</v>
      </c>
      <c r="I306" s="15" t="e">
        <f>SUMIF(#REF!,summary!A:A,#REF!)</f>
        <v>#REF!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 t="e">
        <f t="shared" si="33"/>
        <v>#REF!</v>
      </c>
      <c r="AM306" s="75"/>
      <c r="AN306" s="95">
        <f t="shared" si="31"/>
        <v>0</v>
      </c>
      <c r="AO306" s="74" t="e">
        <f t="shared" si="32"/>
        <v>#REF!</v>
      </c>
      <c r="AP306" s="100"/>
      <c r="AQ306" s="101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3"/>
      <c r="BW306" s="103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SUMIF('3'!B:B,summary!A:A,'3'!D:D)</f>
        <v>15</v>
      </c>
      <c r="H307" s="15">
        <f>SUMIF('2'!B:B,summary!A:A,'2'!D:D)</f>
        <v>0</v>
      </c>
      <c r="I307" s="15" t="e">
        <f>SUMIF(#REF!,summary!A:A,#REF!)</f>
        <v>#REF!</v>
      </c>
      <c r="J307" s="15">
        <f>SUMIF('4'!B:B,summary!A:A,'4'!D:D)</f>
        <v>4</v>
      </c>
      <c r="K307" s="15">
        <f>SUMIF('5'!B:B,summary!A:A,'5'!D:D)</f>
        <v>2</v>
      </c>
      <c r="L307" s="15">
        <f>SUMIF('6'!B:B,summary!A:A,'6'!D:D)</f>
        <v>12</v>
      </c>
      <c r="M307" s="15">
        <f>SUMIF('7'!B:B,summary!A:A,'7'!D:D)</f>
        <v>9.1999999999999993</v>
      </c>
      <c r="N307" s="15">
        <f>SUMIF('8'!B:B,summary!A:A,'8'!D:D)</f>
        <v>6</v>
      </c>
      <c r="O307" s="15">
        <f>SUMIF('9'!B:B,summary!A:A,'9'!D:D)</f>
        <v>0</v>
      </c>
      <c r="P307" s="15">
        <f>SUMIF('10'!B:B,summary!A:A,'10'!D:D)</f>
        <v>10</v>
      </c>
      <c r="Q307" s="15">
        <f>SUMIF('11'!B:B,summary!A:A,'11'!D:D)</f>
        <v>11.3</v>
      </c>
      <c r="R307" s="15">
        <f>SUMIF('12'!B:B,summary!A:A,'12'!D:D)</f>
        <v>1</v>
      </c>
      <c r="S307" s="15">
        <f>SUMIF('13'!B:B,summary!A:A,'13'!D:D)</f>
        <v>19</v>
      </c>
      <c r="T307" s="15">
        <f>SUMIF('14'!B:B,summary!A:A,'14'!D:D)</f>
        <v>13</v>
      </c>
      <c r="U307" s="15">
        <f>SUMIF('15'!B:B,summary!A:A,'15'!D:D)</f>
        <v>6</v>
      </c>
      <c r="V307" s="15">
        <f>SUMIF('16'!B:B,summary!A:A,'16'!D:D)</f>
        <v>0</v>
      </c>
      <c r="W307" s="15">
        <f>SUMIF('17'!B:B,summary!A:A,'17'!D:D)</f>
        <v>7</v>
      </c>
      <c r="X307" s="15">
        <f>SUMIF('18'!B:B,summary!A:A,'18'!D:D)</f>
        <v>14</v>
      </c>
      <c r="Y307" s="15">
        <f>SUMIF('19'!B:B,summary!A:A,'19'!D:D)</f>
        <v>0.7</v>
      </c>
      <c r="Z307" s="15">
        <f>SUMIF('20'!B:B,summary!A:A,'20'!D:D)</f>
        <v>20</v>
      </c>
      <c r="AA307" s="15">
        <f>SUMIF('21'!B:B,summary!A:A,'21'!D:D)</f>
        <v>12</v>
      </c>
      <c r="AB307" s="15">
        <f>SUMIF('22'!B:B,summary!A:A,'22'!D:D)</f>
        <v>5</v>
      </c>
      <c r="AC307" s="15">
        <f>SUMIF('23'!B:B,summary!A:A,'23'!D:D)</f>
        <v>0</v>
      </c>
      <c r="AD307" s="15">
        <f>SUMIF('24'!B:B,summary!A:A,'24'!D:D)</f>
        <v>0</v>
      </c>
      <c r="AE307" s="15">
        <f>SUMIF('25'!B:B,summary!A:A,'25'!D:D)</f>
        <v>20</v>
      </c>
      <c r="AF307" s="15">
        <f>SUMIF('26'!B:B,summary!A:A,'26'!D:D)</f>
        <v>2</v>
      </c>
      <c r="AG307" s="15">
        <f>SUMIF('27'!B:B,summary!A:A,'27'!D:D)</f>
        <v>0</v>
      </c>
      <c r="AH307" s="15">
        <f>SUMIF('28'!B:B,summary!A:A,'28'!D:D)</f>
        <v>19</v>
      </c>
      <c r="AI307" s="15">
        <f>SUMIF('29'!B:B,summary!A:A,'29'!D:D)</f>
        <v>11.2</v>
      </c>
      <c r="AJ307" s="15">
        <f>SUMIF('30'!B:B,summary!A:A,'30'!D:D)</f>
        <v>0</v>
      </c>
      <c r="AK307" s="15">
        <f>SUMIF('31'!B:B,summary!A:A,'31'!D:D)</f>
        <v>0</v>
      </c>
      <c r="AL307" s="41" t="e">
        <f t="shared" si="33"/>
        <v>#REF!</v>
      </c>
      <c r="AM307" s="75"/>
      <c r="AN307" s="95">
        <f t="shared" si="31"/>
        <v>0</v>
      </c>
      <c r="AO307" s="74" t="e">
        <f t="shared" si="32"/>
        <v>#REF!</v>
      </c>
      <c r="AP307" s="100"/>
      <c r="AQ307" s="101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/>
      <c r="BO307" s="102"/>
      <c r="BP307" s="102"/>
      <c r="BQ307" s="102"/>
      <c r="BR307" s="102"/>
      <c r="BS307" s="102"/>
      <c r="BT307" s="102"/>
      <c r="BU307" s="102"/>
      <c r="BV307" s="103"/>
      <c r="BW307" s="103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SUMIF('3'!B:B,summary!A:A,'3'!D:D)</f>
        <v>0</v>
      </c>
      <c r="H308" s="15">
        <f>SUMIF('2'!B:B,summary!A:A,'2'!D:D)</f>
        <v>0</v>
      </c>
      <c r="I308" s="15" t="e">
        <f>SUMIF(#REF!,summary!A:A,#REF!)</f>
        <v>#REF!</v>
      </c>
      <c r="J308" s="15">
        <f>SUMIF('4'!B:B,summary!A:A,'4'!D:D)</f>
        <v>6</v>
      </c>
      <c r="K308" s="15">
        <f>SUMIF('5'!B:B,summary!A:A,'5'!D:D)</f>
        <v>17</v>
      </c>
      <c r="L308" s="15">
        <f>SUMIF('6'!B:B,summary!A:A,'6'!D:D)</f>
        <v>3</v>
      </c>
      <c r="M308" s="15">
        <f>SUMIF('7'!B:B,summary!A:A,'7'!D:D)</f>
        <v>11</v>
      </c>
      <c r="N308" s="15">
        <f>SUMIF('8'!B:B,summary!A:A,'8'!D:D)</f>
        <v>3</v>
      </c>
      <c r="O308" s="15">
        <f>SUMIF('9'!B:B,summary!A:A,'9'!D:D)</f>
        <v>0</v>
      </c>
      <c r="P308" s="15">
        <f>SUMIF('10'!B:B,summary!A:A,'10'!D:D)</f>
        <v>0</v>
      </c>
      <c r="Q308" s="15">
        <f>SUMIF('11'!B:B,summary!A:A,'11'!D:D)</f>
        <v>15.8</v>
      </c>
      <c r="R308" s="15">
        <f>SUMIF('12'!B:B,summary!A:A,'12'!D:D)</f>
        <v>8</v>
      </c>
      <c r="S308" s="15">
        <f>SUMIF('13'!B:B,summary!A:A,'13'!D:D)</f>
        <v>0</v>
      </c>
      <c r="T308" s="15">
        <f>SUMIF('14'!B:B,summary!A:A,'14'!D:D)</f>
        <v>13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16</v>
      </c>
      <c r="X308" s="15">
        <f>SUMIF('18'!B:B,summary!A:A,'18'!D:D)</f>
        <v>2.2999999999999998</v>
      </c>
      <c r="Y308" s="15">
        <f>SUMIF('19'!B:B,summary!A:A,'19'!D:D)</f>
        <v>21</v>
      </c>
      <c r="Z308" s="15">
        <f>SUMIF('20'!B:B,summary!A:A,'20'!D:D)</f>
        <v>0</v>
      </c>
      <c r="AA308" s="15">
        <f>SUMIF('21'!B:B,summary!A:A,'21'!D:D)</f>
        <v>19</v>
      </c>
      <c r="AB308" s="15">
        <f>SUMIF('22'!B:B,summary!A:A,'22'!D:D)</f>
        <v>3</v>
      </c>
      <c r="AC308" s="15">
        <f>SUMIF('23'!B:B,summary!A:A,'23'!D:D)</f>
        <v>0</v>
      </c>
      <c r="AD308" s="15">
        <f>SUMIF('24'!B:B,summary!A:A,'24'!D:D)</f>
        <v>12</v>
      </c>
      <c r="AE308" s="15">
        <f>SUMIF('25'!B:B,summary!A:A,'25'!D:D)</f>
        <v>10</v>
      </c>
      <c r="AF308" s="15">
        <f>SUMIF('26'!B:B,summary!A:A,'26'!D:D)</f>
        <v>18</v>
      </c>
      <c r="AG308" s="15">
        <f>SUMIF('27'!B:B,summary!A:A,'27'!D:D)</f>
        <v>37</v>
      </c>
      <c r="AH308" s="15">
        <f>SUMIF('28'!B:B,summary!A:A,'28'!D:D)</f>
        <v>28</v>
      </c>
      <c r="AI308" s="15">
        <f>SUMIF('29'!B:B,summary!A:A,'29'!D:D)</f>
        <v>0</v>
      </c>
      <c r="AJ308" s="15">
        <f>SUMIF('30'!B:B,summary!A:A,'30'!D:D)</f>
        <v>0</v>
      </c>
      <c r="AK308" s="15">
        <f>SUMIF('31'!B:B,summary!A:A,'31'!D:D)</f>
        <v>0</v>
      </c>
      <c r="AL308" s="41" t="e">
        <f t="shared" si="33"/>
        <v>#REF!</v>
      </c>
      <c r="AM308" s="75"/>
      <c r="AN308" s="95">
        <f t="shared" si="31"/>
        <v>0</v>
      </c>
      <c r="AO308" s="74" t="e">
        <f t="shared" si="32"/>
        <v>#REF!</v>
      </c>
      <c r="AP308" s="100"/>
      <c r="AQ308" s="101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/>
      <c r="BO308" s="102"/>
      <c r="BP308" s="102"/>
      <c r="BQ308" s="102"/>
      <c r="BR308" s="102"/>
      <c r="BS308" s="102"/>
      <c r="BT308" s="102"/>
      <c r="BU308" s="102"/>
      <c r="BV308" s="103"/>
      <c r="BW308" s="103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SUMIF('3'!B:B,summary!A:A,'3'!D:D)</f>
        <v>5</v>
      </c>
      <c r="H309" s="15">
        <f>SUMIF('2'!B:B,summary!A:A,'2'!D:D)</f>
        <v>0</v>
      </c>
      <c r="I309" s="15" t="e">
        <f>SUMIF(#REF!,summary!A:A,#REF!)</f>
        <v>#REF!</v>
      </c>
      <c r="J309" s="15">
        <f>SUMIF('4'!B:B,summary!A:A,'4'!D:D)</f>
        <v>2</v>
      </c>
      <c r="K309" s="15">
        <f>SUMIF('5'!B:B,summary!A:A,'5'!D:D)</f>
        <v>5</v>
      </c>
      <c r="L309" s="15">
        <f>SUMIF('6'!B:B,summary!A:A,'6'!D:D)</f>
        <v>5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13.8</v>
      </c>
      <c r="T309" s="15">
        <f>SUMIF('14'!B:B,summary!A:A,'14'!D:D)</f>
        <v>15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30</v>
      </c>
      <c r="Y309" s="15">
        <f>SUMIF('19'!B:B,summary!A:A,'19'!D:D)</f>
        <v>0</v>
      </c>
      <c r="Z309" s="15">
        <f>SUMIF('20'!B:B,summary!A:A,'20'!D:D)</f>
        <v>25.5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2</v>
      </c>
      <c r="AJ309" s="15">
        <f>SUMIF('30'!B:B,summary!A:A,'30'!D:D)</f>
        <v>0</v>
      </c>
      <c r="AK309" s="15">
        <f>SUMIF('31'!B:B,summary!A:A,'31'!D:D)</f>
        <v>0</v>
      </c>
      <c r="AL309" s="41" t="e">
        <f t="shared" si="33"/>
        <v>#REF!</v>
      </c>
      <c r="AM309" s="75"/>
      <c r="AN309" s="95">
        <f t="shared" si="31"/>
        <v>0</v>
      </c>
      <c r="AO309" s="74" t="e">
        <f t="shared" si="32"/>
        <v>#REF!</v>
      </c>
      <c r="AP309" s="100"/>
      <c r="AQ309" s="101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/>
      <c r="BO309" s="102"/>
      <c r="BP309" s="102"/>
      <c r="BQ309" s="102"/>
      <c r="BR309" s="102"/>
      <c r="BS309" s="102"/>
      <c r="BT309" s="102"/>
      <c r="BU309" s="102"/>
      <c r="BV309" s="103"/>
      <c r="BW309" s="103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SUMIF('3'!B:B,summary!A:A,'3'!D:D)</f>
        <v>35</v>
      </c>
      <c r="H310" s="15">
        <f>SUMIF('2'!B:B,summary!A:A,'2'!D:D)</f>
        <v>0</v>
      </c>
      <c r="I310" s="15" t="e">
        <f>SUMIF(#REF!,summary!A:A,#REF!)</f>
        <v>#REF!</v>
      </c>
      <c r="J310" s="15">
        <f>SUMIF('4'!B:B,summary!A:A,'4'!D:D)</f>
        <v>30</v>
      </c>
      <c r="K310" s="15">
        <f>SUMIF('5'!B:B,summary!A:A,'5'!D:D)</f>
        <v>6</v>
      </c>
      <c r="L310" s="15">
        <f>SUMIF('6'!B:B,summary!A:A,'6'!D:D)</f>
        <v>10</v>
      </c>
      <c r="M310" s="15">
        <f>SUMIF('7'!B:B,summary!A:A,'7'!D:D)</f>
        <v>24</v>
      </c>
      <c r="N310" s="15">
        <f>SUMIF('8'!B:B,summary!A:A,'8'!D:D)</f>
        <v>24</v>
      </c>
      <c r="O310" s="15">
        <f>SUMIF('9'!B:B,summary!A:A,'9'!D:D)</f>
        <v>0</v>
      </c>
      <c r="P310" s="15">
        <f>SUMIF('10'!B:B,summary!A:A,'10'!D:D)</f>
        <v>16</v>
      </c>
      <c r="Q310" s="15">
        <f>SUMIF('11'!B:B,summary!A:A,'11'!D:D)</f>
        <v>25</v>
      </c>
      <c r="R310" s="15">
        <f>SUMIF('12'!B:B,summary!A:A,'12'!D:D)</f>
        <v>15</v>
      </c>
      <c r="S310" s="15">
        <f>SUMIF('13'!B:B,summary!A:A,'13'!D:D)</f>
        <v>15</v>
      </c>
      <c r="T310" s="15">
        <f>SUMIF('14'!B:B,summary!A:A,'14'!D:D)</f>
        <v>30</v>
      </c>
      <c r="U310" s="15">
        <f>SUMIF('15'!B:B,summary!A:A,'15'!D:D)</f>
        <v>8</v>
      </c>
      <c r="V310" s="15">
        <f>SUMIF('16'!B:B,summary!A:A,'16'!D:D)</f>
        <v>0</v>
      </c>
      <c r="W310" s="15">
        <f>SUMIF('17'!B:B,summary!A:A,'17'!D:D)</f>
        <v>19</v>
      </c>
      <c r="X310" s="15">
        <f>SUMIF('18'!B:B,summary!A:A,'18'!D:D)</f>
        <v>23</v>
      </c>
      <c r="Y310" s="15">
        <f>SUMIF('19'!B:B,summary!A:A,'19'!D:D)</f>
        <v>7</v>
      </c>
      <c r="Z310" s="15">
        <f>SUMIF('20'!B:B,summary!A:A,'20'!D:D)</f>
        <v>15</v>
      </c>
      <c r="AA310" s="15">
        <f>SUMIF('21'!B:B,summary!A:A,'21'!D:D)</f>
        <v>37</v>
      </c>
      <c r="AB310" s="15">
        <f>SUMIF('22'!B:B,summary!A:A,'22'!D:D)</f>
        <v>3</v>
      </c>
      <c r="AC310" s="15">
        <f>SUMIF('23'!B:B,summary!A:A,'23'!D:D)</f>
        <v>0</v>
      </c>
      <c r="AD310" s="15">
        <f>SUMIF('24'!B:B,summary!A:A,'24'!D:D)</f>
        <v>5</v>
      </c>
      <c r="AE310" s="15">
        <f>SUMIF('25'!B:B,summary!A:A,'25'!D:D)</f>
        <v>34</v>
      </c>
      <c r="AF310" s="15">
        <f>SUMIF('26'!B:B,summary!A:A,'26'!D:D)</f>
        <v>8</v>
      </c>
      <c r="AG310" s="15">
        <f>SUMIF('27'!B:B,summary!A:A,'27'!D:D)</f>
        <v>13</v>
      </c>
      <c r="AH310" s="15">
        <f>SUMIF('28'!B:B,summary!A:A,'28'!D:D)</f>
        <v>48.5</v>
      </c>
      <c r="AI310" s="15">
        <f>SUMIF('29'!B:B,summary!A:A,'29'!D:D)</f>
        <v>26</v>
      </c>
      <c r="AJ310" s="15">
        <f>SUMIF('30'!B:B,summary!A:A,'30'!D:D)</f>
        <v>0</v>
      </c>
      <c r="AK310" s="15">
        <f>SUMIF('31'!B:B,summary!A:A,'31'!D:D)</f>
        <v>0</v>
      </c>
      <c r="AL310" s="41" t="e">
        <f t="shared" si="33"/>
        <v>#REF!</v>
      </c>
      <c r="AM310" s="75"/>
      <c r="AN310" s="95">
        <f t="shared" si="31"/>
        <v>0</v>
      </c>
      <c r="AO310" s="74" t="e">
        <f t="shared" si="32"/>
        <v>#REF!</v>
      </c>
      <c r="AP310" s="100"/>
      <c r="AQ310" s="101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3"/>
      <c r="BW310" s="103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SUMIF('3'!B:B,summary!A:A,'3'!D:D)</f>
        <v>8</v>
      </c>
      <c r="H311" s="15">
        <f>SUMIF('2'!B:B,summary!A:A,'2'!D:D)</f>
        <v>0</v>
      </c>
      <c r="I311" s="15" t="e">
        <f>SUMIF(#REF!,summary!A:A,#REF!)</f>
        <v>#REF!</v>
      </c>
      <c r="J311" s="15">
        <f>SUMIF('4'!B:B,summary!A:A,'4'!D:D)</f>
        <v>2</v>
      </c>
      <c r="K311" s="15">
        <f>SUMIF('5'!B:B,summary!A:A,'5'!D:D)</f>
        <v>1</v>
      </c>
      <c r="L311" s="15">
        <f>SUMIF('6'!B:B,summary!A:A,'6'!D:D)</f>
        <v>5</v>
      </c>
      <c r="M311" s="15">
        <f>SUMIF('7'!B:B,summary!A:A,'7'!D:D)</f>
        <v>5.5</v>
      </c>
      <c r="N311" s="15">
        <f>SUMIF('8'!B:B,summary!A:A,'8'!D:D)</f>
        <v>7</v>
      </c>
      <c r="O311" s="15">
        <f>SUMIF('9'!B:B,summary!A:A,'9'!D:D)</f>
        <v>0</v>
      </c>
      <c r="P311" s="15">
        <f>SUMIF('10'!B:B,summary!A:A,'10'!D:D)</f>
        <v>5</v>
      </c>
      <c r="Q311" s="15">
        <f>SUMIF('11'!B:B,summary!A:A,'11'!D:D)</f>
        <v>6.5</v>
      </c>
      <c r="R311" s="15">
        <f>SUMIF('12'!B:B,summary!A:A,'12'!D:D)</f>
        <v>7</v>
      </c>
      <c r="S311" s="15">
        <f>SUMIF('13'!B:B,summary!A:A,'13'!D:D)</f>
        <v>2</v>
      </c>
      <c r="T311" s="15">
        <f>SUMIF('14'!B:B,summary!A:A,'14'!D:D)</f>
        <v>8</v>
      </c>
      <c r="U311" s="15">
        <f>SUMIF('15'!B:B,summary!A:A,'15'!D:D)</f>
        <v>4</v>
      </c>
      <c r="V311" s="15">
        <f>SUMIF('16'!B:B,summary!A:A,'16'!D:D)</f>
        <v>0</v>
      </c>
      <c r="W311" s="15">
        <f>SUMIF('17'!B:B,summary!A:A,'17'!D:D)</f>
        <v>3</v>
      </c>
      <c r="X311" s="15">
        <f>SUMIF('18'!B:B,summary!A:A,'18'!D:D)</f>
        <v>4.5</v>
      </c>
      <c r="Y311" s="15">
        <f>SUMIF('19'!B:B,summary!A:A,'19'!D:D)</f>
        <v>3</v>
      </c>
      <c r="Z311" s="15">
        <f>SUMIF('20'!B:B,summary!A:A,'20'!D:D)</f>
        <v>3</v>
      </c>
      <c r="AA311" s="15">
        <f>SUMIF('21'!B:B,summary!A:A,'21'!D:D)</f>
        <v>11</v>
      </c>
      <c r="AB311" s="15">
        <f>SUMIF('22'!B:B,summary!A:A,'22'!D:D)</f>
        <v>10</v>
      </c>
      <c r="AC311" s="15">
        <f>SUMIF('23'!B:B,summary!A:A,'23'!D:D)</f>
        <v>0</v>
      </c>
      <c r="AD311" s="15">
        <f>SUMIF('24'!B:B,summary!A:A,'24'!D:D)</f>
        <v>1</v>
      </c>
      <c r="AE311" s="15">
        <f>SUMIF('25'!B:B,summary!A:A,'25'!D:D)</f>
        <v>6</v>
      </c>
      <c r="AF311" s="15">
        <f>SUMIF('26'!B:B,summary!A:A,'26'!D:D)</f>
        <v>2</v>
      </c>
      <c r="AG311" s="15">
        <f>SUMIF('27'!B:B,summary!A:A,'27'!D:D)</f>
        <v>10</v>
      </c>
      <c r="AH311" s="15">
        <f>SUMIF('28'!B:B,summary!A:A,'28'!D:D)</f>
        <v>22</v>
      </c>
      <c r="AI311" s="15">
        <f>SUMIF('29'!B:B,summary!A:A,'29'!D:D)</f>
        <v>3</v>
      </c>
      <c r="AJ311" s="15">
        <f>SUMIF('30'!B:B,summary!A:A,'30'!D:D)</f>
        <v>0</v>
      </c>
      <c r="AK311" s="15">
        <f>SUMIF('31'!B:B,summary!A:A,'31'!D:D)</f>
        <v>0</v>
      </c>
      <c r="AL311" s="41" t="e">
        <f t="shared" si="33"/>
        <v>#REF!</v>
      </c>
      <c r="AM311" s="75"/>
      <c r="AN311" s="95">
        <f t="shared" si="31"/>
        <v>0</v>
      </c>
      <c r="AO311" s="74" t="e">
        <f t="shared" si="32"/>
        <v>#REF!</v>
      </c>
      <c r="AP311" s="100"/>
      <c r="AQ311" s="101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/>
      <c r="BO311" s="102"/>
      <c r="BP311" s="102"/>
      <c r="BQ311" s="102"/>
      <c r="BR311" s="102"/>
      <c r="BS311" s="102"/>
      <c r="BT311" s="102"/>
      <c r="BU311" s="102"/>
      <c r="BV311" s="103"/>
      <c r="BW311" s="103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SUMIF('3'!B:B,summary!A:A,'3'!D:D)</f>
        <v>0</v>
      </c>
      <c r="H312" s="15">
        <f>SUMIF('2'!B:B,summary!A:A,'2'!D:D)</f>
        <v>0</v>
      </c>
      <c r="I312" s="15" t="e">
        <f>SUMIF(#REF!,summary!A:A,#REF!)</f>
        <v>#REF!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 t="e">
        <f t="shared" si="33"/>
        <v>#REF!</v>
      </c>
      <c r="AM312" s="75"/>
      <c r="AN312" s="95">
        <f t="shared" si="31"/>
        <v>0</v>
      </c>
      <c r="AO312" s="74" t="e">
        <f t="shared" si="32"/>
        <v>#REF!</v>
      </c>
      <c r="AP312" s="100"/>
      <c r="AQ312" s="101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3"/>
      <c r="BW312" s="103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SUMIF('3'!B:B,summary!A:A,'3'!D:D)</f>
        <v>0</v>
      </c>
      <c r="H313" s="15">
        <f>SUMIF('2'!B:B,summary!A:A,'2'!D:D)</f>
        <v>0</v>
      </c>
      <c r="I313" s="15" t="e">
        <f>SUMIF(#REF!,summary!A:A,#REF!)</f>
        <v>#REF!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 t="e">
        <f t="shared" si="33"/>
        <v>#REF!</v>
      </c>
      <c r="AM313" s="75"/>
      <c r="AN313" s="95">
        <f t="shared" si="31"/>
        <v>0</v>
      </c>
      <c r="AO313" s="74" t="e">
        <f t="shared" si="32"/>
        <v>#REF!</v>
      </c>
      <c r="AP313" s="100"/>
      <c r="AQ313" s="101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3"/>
      <c r="BW313" s="103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SUMIF('3'!B:B,summary!A:A,'3'!D:D)</f>
        <v>1</v>
      </c>
      <c r="H314" s="15">
        <f>SUMIF('2'!B:B,summary!A:A,'2'!D:D)</f>
        <v>0</v>
      </c>
      <c r="I314" s="15" t="e">
        <f>SUMIF(#REF!,summary!A:A,#REF!)</f>
        <v>#REF!</v>
      </c>
      <c r="J314" s="15">
        <f>SUMIF('4'!B:B,summary!A:A,'4'!D:D)</f>
        <v>0</v>
      </c>
      <c r="K314" s="15">
        <f>SUMIF('5'!B:B,summary!A:A,'5'!D:D)</f>
        <v>1</v>
      </c>
      <c r="L314" s="15">
        <f>SUMIF('6'!B:B,summary!A:A,'6'!D:D)</f>
        <v>1.7</v>
      </c>
      <c r="M314" s="15">
        <f>SUMIF('7'!B:B,summary!A:A,'7'!D:D)</f>
        <v>0</v>
      </c>
      <c r="N314" s="15">
        <f>SUMIF('8'!B:B,summary!A:A,'8'!D:D)</f>
        <v>1</v>
      </c>
      <c r="O314" s="15">
        <f>SUMIF('9'!B:B,summary!A:A,'9'!D:D)</f>
        <v>0</v>
      </c>
      <c r="P314" s="15">
        <f>SUMIF('10'!B:B,summary!A:A,'10'!D:D)</f>
        <v>0</v>
      </c>
      <c r="Q314" s="15">
        <f>SUMIF('11'!B:B,summary!A:A,'11'!D:D)</f>
        <v>0</v>
      </c>
      <c r="R314" s="15">
        <f>SUMIF('12'!B:B,summary!A:A,'12'!D:D)</f>
        <v>0</v>
      </c>
      <c r="S314" s="15">
        <f>SUMIF('13'!B:B,summary!A:A,'13'!D:D)</f>
        <v>3</v>
      </c>
      <c r="T314" s="15">
        <f>SUMIF('14'!B:B,summary!A:A,'14'!D:D)</f>
        <v>2</v>
      </c>
      <c r="U314" s="15">
        <f>SUMIF('15'!B:B,summary!A:A,'15'!D:D)</f>
        <v>0</v>
      </c>
      <c r="V314" s="15">
        <f>SUMIF('16'!B:B,summary!A:A,'16'!D:D)</f>
        <v>0</v>
      </c>
      <c r="W314" s="15">
        <f>SUMIF('17'!B:B,summary!A:A,'17'!D:D)</f>
        <v>1</v>
      </c>
      <c r="X314" s="15">
        <f>SUMIF('18'!B:B,summary!A:A,'18'!D:D)</f>
        <v>0</v>
      </c>
      <c r="Y314" s="15">
        <f>SUMIF('19'!B:B,summary!A:A,'19'!D:D)</f>
        <v>1</v>
      </c>
      <c r="Z314" s="15">
        <f>SUMIF('20'!B:B,summary!A:A,'20'!D:D)</f>
        <v>0</v>
      </c>
      <c r="AA314" s="15">
        <f>SUMIF('21'!B:B,summary!A:A,'21'!D:D)</f>
        <v>1</v>
      </c>
      <c r="AB314" s="15">
        <f>SUMIF('22'!B:B,summary!A:A,'22'!D:D)</f>
        <v>0</v>
      </c>
      <c r="AC314" s="15">
        <f>SUMIF('23'!B:B,summary!A:A,'23'!D:D)</f>
        <v>0</v>
      </c>
      <c r="AD314" s="15">
        <f>SUMIF('24'!B:B,summary!A:A,'24'!D:D)</f>
        <v>0</v>
      </c>
      <c r="AE314" s="15">
        <f>SUMIF('25'!B:B,summary!A:A,'25'!D:D)</f>
        <v>1</v>
      </c>
      <c r="AF314" s="15">
        <f>SUMIF('26'!B:B,summary!A:A,'26'!D:D)</f>
        <v>1</v>
      </c>
      <c r="AG314" s="15">
        <f>SUMIF('27'!B:B,summary!A:A,'27'!D:D)</f>
        <v>0</v>
      </c>
      <c r="AH314" s="15">
        <f>SUMIF('28'!B:B,summary!A:A,'28'!D:D)</f>
        <v>0</v>
      </c>
      <c r="AI314" s="15">
        <f>SUMIF('29'!B:B,summary!A:A,'29'!D:D)</f>
        <v>0</v>
      </c>
      <c r="AJ314" s="15">
        <f>SUMIF('30'!B:B,summary!A:A,'30'!D:D)</f>
        <v>0</v>
      </c>
      <c r="AK314" s="15">
        <f>SUMIF('31'!B:B,summary!A:A,'31'!D:D)</f>
        <v>0</v>
      </c>
      <c r="AL314" s="41" t="e">
        <f t="shared" si="33"/>
        <v>#REF!</v>
      </c>
      <c r="AM314" s="75"/>
      <c r="AN314" s="95">
        <f t="shared" si="31"/>
        <v>0</v>
      </c>
      <c r="AO314" s="74" t="e">
        <f t="shared" si="32"/>
        <v>#REF!</v>
      </c>
      <c r="AP314" s="100"/>
      <c r="AQ314" s="101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3"/>
      <c r="BW314" s="103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SUMIF('3'!B:B,summary!A:A,'3'!D:D)</f>
        <v>0</v>
      </c>
      <c r="H315" s="15">
        <f>SUMIF('2'!B:B,summary!A:A,'2'!D:D)</f>
        <v>0</v>
      </c>
      <c r="I315" s="15" t="e">
        <f>SUMIF(#REF!,summary!A:A,#REF!)</f>
        <v>#REF!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 t="e">
        <f t="shared" si="33"/>
        <v>#REF!</v>
      </c>
      <c r="AM315" s="75"/>
      <c r="AN315" s="95">
        <f t="shared" si="31"/>
        <v>0</v>
      </c>
      <c r="AO315" s="74" t="e">
        <f t="shared" si="32"/>
        <v>#REF!</v>
      </c>
      <c r="AP315" s="100"/>
      <c r="AQ315" s="101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3"/>
      <c r="BW315" s="103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SUMIF('3'!B:B,summary!A:A,'3'!D:D)</f>
        <v>0</v>
      </c>
      <c r="H316" s="15">
        <f>SUMIF('2'!B:B,summary!A:A,'2'!D:D)</f>
        <v>0</v>
      </c>
      <c r="I316" s="15" t="e">
        <f>SUMIF(#REF!,summary!A:A,#REF!)</f>
        <v>#REF!</v>
      </c>
      <c r="J316" s="15">
        <f>SUMIF('4'!B:B,summary!A:A,'4'!D:D)</f>
        <v>1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1</v>
      </c>
      <c r="Q316" s="15">
        <f>SUMIF('11'!B:B,summary!A:A,'11'!D:D)</f>
        <v>1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 t="e">
        <f t="shared" si="33"/>
        <v>#REF!</v>
      </c>
      <c r="AM316" s="75"/>
      <c r="AN316" s="95">
        <f t="shared" si="31"/>
        <v>0</v>
      </c>
      <c r="AO316" s="74" t="e">
        <f t="shared" si="32"/>
        <v>#REF!</v>
      </c>
      <c r="AP316" s="100"/>
      <c r="AQ316" s="101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3"/>
      <c r="BW316" s="103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SUMIF('3'!B:B,summary!A:A,'3'!D:D)</f>
        <v>60</v>
      </c>
      <c r="H317" s="15">
        <f>SUMIF('2'!B:B,summary!A:A,'2'!D:D)</f>
        <v>0</v>
      </c>
      <c r="I317" s="15" t="e">
        <f>SUMIF(#REF!,summary!A:A,#REF!)</f>
        <v>#REF!</v>
      </c>
      <c r="J317" s="15">
        <f>SUMIF('4'!B:B,summary!A:A,'4'!D:D)</f>
        <v>10</v>
      </c>
      <c r="K317" s="15">
        <f>SUMIF('5'!B:B,summary!A:A,'5'!D:D)</f>
        <v>0</v>
      </c>
      <c r="L317" s="15">
        <f>SUMIF('6'!B:B,summary!A:A,'6'!D:D)</f>
        <v>40</v>
      </c>
      <c r="M317" s="15">
        <f>SUMIF('7'!B:B,summary!A:A,'7'!D:D)</f>
        <v>20</v>
      </c>
      <c r="N317" s="15">
        <f>SUMIF('8'!B:B,summary!A:A,'8'!D:D)</f>
        <v>0</v>
      </c>
      <c r="O317" s="15">
        <f>SUMIF('9'!B:B,summary!A:A,'9'!D:D)</f>
        <v>0</v>
      </c>
      <c r="P317" s="15">
        <f>SUMIF('10'!B:B,summary!A:A,'10'!D:D)</f>
        <v>30</v>
      </c>
      <c r="Q317" s="15">
        <f>SUMIF('11'!B:B,summary!A:A,'11'!D:D)</f>
        <v>10</v>
      </c>
      <c r="R317" s="15">
        <f>SUMIF('12'!B:B,summary!A:A,'12'!D:D)</f>
        <v>0</v>
      </c>
      <c r="S317" s="15">
        <f>SUMIF('13'!B:B,summary!A:A,'13'!D:D)</f>
        <v>50</v>
      </c>
      <c r="T317" s="15">
        <f>SUMIF('14'!B:B,summary!A:A,'14'!D:D)</f>
        <v>20</v>
      </c>
      <c r="U317" s="15">
        <f>SUMIF('15'!B:B,summary!A:A,'15'!D:D)</f>
        <v>0</v>
      </c>
      <c r="V317" s="15">
        <f>SUMIF('16'!B:B,summary!A:A,'16'!D:D)</f>
        <v>0</v>
      </c>
      <c r="W317" s="15">
        <f>SUMIF('17'!B:B,summary!A:A,'17'!D:D)</f>
        <v>50</v>
      </c>
      <c r="X317" s="15">
        <f>SUMIF('18'!B:B,summary!A:A,'18'!D:D)</f>
        <v>50</v>
      </c>
      <c r="Y317" s="15">
        <f>SUMIF('19'!B:B,summary!A:A,'19'!D:D)</f>
        <v>0</v>
      </c>
      <c r="Z317" s="15">
        <f>SUMIF('20'!B:B,summary!A:A,'20'!D:D)</f>
        <v>20</v>
      </c>
      <c r="AA317" s="15">
        <f>SUMIF('21'!B:B,summary!A:A,'21'!D:D)</f>
        <v>10</v>
      </c>
      <c r="AB317" s="15">
        <f>SUMIF('22'!B:B,summary!A:A,'22'!D:D)</f>
        <v>0</v>
      </c>
      <c r="AC317" s="15">
        <f>SUMIF('23'!B:B,summary!A:A,'23'!D:D)</f>
        <v>0</v>
      </c>
      <c r="AD317" s="15">
        <f>SUMIF('24'!B:B,summary!A:A,'24'!D:D)</f>
        <v>50</v>
      </c>
      <c r="AE317" s="15">
        <f>SUMIF('25'!B:B,summary!A:A,'25'!D:D)</f>
        <v>10</v>
      </c>
      <c r="AF317" s="15">
        <f>SUMIF('26'!B:B,summary!A:A,'26'!D:D)</f>
        <v>10</v>
      </c>
      <c r="AG317" s="15">
        <f>SUMIF('27'!B:B,summary!A:A,'27'!D:D)</f>
        <v>80</v>
      </c>
      <c r="AH317" s="15">
        <f>SUMIF('28'!B:B,summary!A:A,'28'!D:D)</f>
        <v>50</v>
      </c>
      <c r="AI317" s="15">
        <f>SUMIF('29'!B:B,summary!A:A,'29'!D:D)</f>
        <v>0</v>
      </c>
      <c r="AJ317" s="15">
        <f>SUMIF('30'!B:B,summary!A:A,'30'!D:D)</f>
        <v>0</v>
      </c>
      <c r="AK317" s="15">
        <f>SUMIF('31'!B:B,summary!A:A,'31'!D:D)</f>
        <v>0</v>
      </c>
      <c r="AL317" s="41" t="e">
        <f t="shared" si="33"/>
        <v>#REF!</v>
      </c>
      <c r="AM317" s="75"/>
      <c r="AN317" s="95">
        <f t="shared" si="31"/>
        <v>0</v>
      </c>
      <c r="AO317" s="74" t="e">
        <f t="shared" si="32"/>
        <v>#REF!</v>
      </c>
      <c r="AP317" s="100"/>
      <c r="AQ317" s="101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/>
      <c r="BO317" s="102"/>
      <c r="BP317" s="102"/>
      <c r="BQ317" s="102"/>
      <c r="BR317" s="102"/>
      <c r="BS317" s="102"/>
      <c r="BT317" s="102"/>
      <c r="BU317" s="102"/>
      <c r="BV317" s="103"/>
      <c r="BW317" s="103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SUMIF('3'!B:B,summary!A:A,'3'!D:D)</f>
        <v>0</v>
      </c>
      <c r="H318" s="15">
        <f>SUMIF('2'!B:B,summary!A:A,'2'!D:D)</f>
        <v>0</v>
      </c>
      <c r="I318" s="15" t="e">
        <f>SUMIF(#REF!,summary!A:A,#REF!)</f>
        <v>#REF!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 t="e">
        <f t="shared" si="33"/>
        <v>#REF!</v>
      </c>
      <c r="AM318" s="75"/>
      <c r="AN318" s="95">
        <f t="shared" si="31"/>
        <v>0</v>
      </c>
      <c r="AO318" s="74" t="e">
        <f t="shared" si="32"/>
        <v>#REF!</v>
      </c>
      <c r="AP318" s="100"/>
      <c r="AQ318" s="101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/>
      <c r="BO318" s="102"/>
      <c r="BP318" s="102"/>
      <c r="BQ318" s="102"/>
      <c r="BR318" s="102"/>
      <c r="BS318" s="102"/>
      <c r="BT318" s="102"/>
      <c r="BU318" s="102"/>
      <c r="BV318" s="103"/>
      <c r="BW318" s="103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SUMIF('3'!B:B,summary!A:A,'3'!D:D)</f>
        <v>3</v>
      </c>
      <c r="H319" s="15">
        <f>SUMIF('2'!B:B,summary!A:A,'2'!D:D)</f>
        <v>0</v>
      </c>
      <c r="I319" s="15" t="e">
        <f>SUMIF(#REF!,summary!A:A,#REF!)</f>
        <v>#REF!</v>
      </c>
      <c r="J319" s="15">
        <f>SUMIF('4'!B:B,summary!A:A,'4'!D:D)</f>
        <v>0</v>
      </c>
      <c r="K319" s="15">
        <f>SUMIF('5'!B:B,summary!A:A,'5'!D:D)</f>
        <v>0</v>
      </c>
      <c r="L319" s="15">
        <f>SUMIF('6'!B:B,summary!A:A,'6'!D:D)</f>
        <v>0</v>
      </c>
      <c r="M319" s="15">
        <f>SUMIF('7'!B:B,summary!A:A,'7'!D:D)</f>
        <v>3</v>
      </c>
      <c r="N319" s="15">
        <f>SUMIF('8'!B:B,summary!A:A,'8'!D:D)</f>
        <v>3</v>
      </c>
      <c r="O319" s="15">
        <f>SUMIF('9'!B:B,summary!A:A,'9'!D:D)</f>
        <v>0</v>
      </c>
      <c r="P319" s="15">
        <f>SUMIF('10'!B:B,summary!A:A,'10'!D:D)</f>
        <v>2</v>
      </c>
      <c r="Q319" s="15">
        <f>SUMIF('11'!B:B,summary!A:A,'11'!D:D)</f>
        <v>1</v>
      </c>
      <c r="R319" s="15">
        <f>SUMIF('12'!B:B,summary!A:A,'12'!D:D)</f>
        <v>1</v>
      </c>
      <c r="S319" s="15">
        <f>SUMIF('13'!B:B,summary!A:A,'13'!D:D)</f>
        <v>2</v>
      </c>
      <c r="T319" s="15">
        <f>SUMIF('14'!B:B,summary!A:A,'14'!D:D)</f>
        <v>0</v>
      </c>
      <c r="U319" s="15">
        <f>SUMIF('15'!B:B,summary!A:A,'15'!D:D)</f>
        <v>2</v>
      </c>
      <c r="V319" s="15">
        <f>SUMIF('16'!B:B,summary!A:A,'16'!D:D)</f>
        <v>0</v>
      </c>
      <c r="W319" s="15">
        <f>SUMIF('17'!B:B,summary!A:A,'17'!D:D)</f>
        <v>1</v>
      </c>
      <c r="X319" s="15">
        <f>SUMIF('18'!B:B,summary!A:A,'18'!D:D)</f>
        <v>0</v>
      </c>
      <c r="Y319" s="15">
        <f>SUMIF('19'!B:B,summary!A:A,'19'!D:D)</f>
        <v>0</v>
      </c>
      <c r="Z319" s="15">
        <f>SUMIF('20'!B:B,summary!A:A,'20'!D:D)</f>
        <v>0</v>
      </c>
      <c r="AA319" s="15">
        <f>SUMIF('21'!B:B,summary!A:A,'21'!D:D)</f>
        <v>1</v>
      </c>
      <c r="AB319" s="15">
        <f>SUMIF('22'!B:B,summary!A:A,'22'!D:D)</f>
        <v>2</v>
      </c>
      <c r="AC319" s="15">
        <f>SUMIF('23'!B:B,summary!A:A,'23'!D:D)</f>
        <v>0</v>
      </c>
      <c r="AD319" s="15">
        <f>SUMIF('24'!B:B,summary!A:A,'24'!D:D)</f>
        <v>0</v>
      </c>
      <c r="AE319" s="15">
        <f>SUMIF('25'!B:B,summary!A:A,'25'!D:D)</f>
        <v>1</v>
      </c>
      <c r="AF319" s="15">
        <f>SUMIF('26'!B:B,summary!A:A,'26'!D:D)</f>
        <v>0</v>
      </c>
      <c r="AG319" s="15">
        <f>SUMIF('27'!B:B,summary!A:A,'27'!D:D)</f>
        <v>2</v>
      </c>
      <c r="AH319" s="15">
        <f>SUMIF('28'!B:B,summary!A:A,'28'!D:D)</f>
        <v>4</v>
      </c>
      <c r="AI319" s="15">
        <f>SUMIF('29'!B:B,summary!A:A,'29'!D:D)</f>
        <v>0</v>
      </c>
      <c r="AJ319" s="15">
        <f>SUMIF('30'!B:B,summary!A:A,'30'!D:D)</f>
        <v>0</v>
      </c>
      <c r="AK319" s="15">
        <f>SUMIF('31'!B:B,summary!A:A,'31'!D:D)</f>
        <v>0</v>
      </c>
      <c r="AL319" s="41" t="e">
        <f t="shared" si="33"/>
        <v>#REF!</v>
      </c>
      <c r="AM319" s="75"/>
      <c r="AN319" s="95">
        <f t="shared" si="31"/>
        <v>0</v>
      </c>
      <c r="AO319" s="74" t="e">
        <f t="shared" si="32"/>
        <v>#REF!</v>
      </c>
      <c r="AP319" s="100"/>
      <c r="AQ319" s="101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/>
      <c r="BO319" s="102"/>
      <c r="BP319" s="102"/>
      <c r="BQ319" s="102"/>
      <c r="BR319" s="102"/>
      <c r="BS319" s="102"/>
      <c r="BT319" s="102"/>
      <c r="BU319" s="102"/>
      <c r="BV319" s="103"/>
      <c r="BW319" s="103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SUMIF('3'!B:B,summary!A:A,'3'!D:D)</f>
        <v>3</v>
      </c>
      <c r="H320" s="15">
        <f>SUMIF('2'!B:B,summary!A:A,'2'!D:D)</f>
        <v>0</v>
      </c>
      <c r="I320" s="15" t="e">
        <f>SUMIF(#REF!,summary!A:A,#REF!)</f>
        <v>#REF!</v>
      </c>
      <c r="J320" s="15">
        <f>SUMIF('4'!B:B,summary!A:A,'4'!D:D)</f>
        <v>0</v>
      </c>
      <c r="K320" s="15">
        <f>SUMIF('5'!B:B,summary!A:A,'5'!D:D)</f>
        <v>1</v>
      </c>
      <c r="L320" s="15">
        <f>SUMIF('6'!B:B,summary!A:A,'6'!D:D)</f>
        <v>0</v>
      </c>
      <c r="M320" s="15">
        <f>SUMIF('7'!B:B,summary!A:A,'7'!D:D)</f>
        <v>2</v>
      </c>
      <c r="N320" s="15">
        <f>SUMIF('8'!B:B,summary!A:A,'8'!D:D)</f>
        <v>0</v>
      </c>
      <c r="O320" s="15">
        <f>SUMIF('9'!B:B,summary!A:A,'9'!D:D)</f>
        <v>0</v>
      </c>
      <c r="P320" s="15">
        <f>SUMIF('10'!B:B,summary!A:A,'10'!D:D)</f>
        <v>1</v>
      </c>
      <c r="Q320" s="15">
        <f>SUMIF('11'!B:B,summary!A:A,'11'!D:D)</f>
        <v>1</v>
      </c>
      <c r="R320" s="15">
        <f>SUMIF('12'!B:B,summary!A:A,'12'!D:D)</f>
        <v>2</v>
      </c>
      <c r="S320" s="15">
        <f>SUMIF('13'!B:B,summary!A:A,'13'!D:D)</f>
        <v>3</v>
      </c>
      <c r="T320" s="15">
        <f>SUMIF('14'!B:B,summary!A:A,'14'!D:D)</f>
        <v>0</v>
      </c>
      <c r="U320" s="15">
        <f>SUMIF('15'!B:B,summary!A:A,'15'!D:D)</f>
        <v>3</v>
      </c>
      <c r="V320" s="15">
        <f>SUMIF('16'!B:B,summary!A:A,'16'!D:D)</f>
        <v>0</v>
      </c>
      <c r="W320" s="15">
        <f>SUMIF('17'!B:B,summary!A:A,'17'!D:D)</f>
        <v>2</v>
      </c>
      <c r="X320" s="15">
        <f>SUMIF('18'!B:B,summary!A:A,'18'!D:D)</f>
        <v>0</v>
      </c>
      <c r="Y320" s="15">
        <f>SUMIF('19'!B:B,summary!A:A,'19'!D:D)</f>
        <v>0</v>
      </c>
      <c r="Z320" s="15">
        <f>SUMIF('20'!B:B,summary!A:A,'20'!D:D)</f>
        <v>0</v>
      </c>
      <c r="AA320" s="15">
        <f>SUMIF('21'!B:B,summary!A:A,'21'!D:D)</f>
        <v>2</v>
      </c>
      <c r="AB320" s="15">
        <f>SUMIF('22'!B:B,summary!A:A,'22'!D:D)</f>
        <v>1</v>
      </c>
      <c r="AC320" s="15">
        <f>SUMIF('23'!B:B,summary!A:A,'23'!D:D)</f>
        <v>0</v>
      </c>
      <c r="AD320" s="15">
        <f>SUMIF('24'!B:B,summary!A:A,'24'!D:D)</f>
        <v>4</v>
      </c>
      <c r="AE320" s="15">
        <f>SUMIF('25'!B:B,summary!A:A,'25'!D:D)</f>
        <v>1</v>
      </c>
      <c r="AF320" s="15">
        <f>SUMIF('26'!B:B,summary!A:A,'26'!D:D)</f>
        <v>0</v>
      </c>
      <c r="AG320" s="15">
        <f>SUMIF('27'!B:B,summary!A:A,'27'!D:D)</f>
        <v>2</v>
      </c>
      <c r="AH320" s="15">
        <f>SUMIF('28'!B:B,summary!A:A,'28'!D:D)</f>
        <v>3</v>
      </c>
      <c r="AI320" s="15">
        <f>SUMIF('29'!B:B,summary!A:A,'29'!D:D)</f>
        <v>2</v>
      </c>
      <c r="AJ320" s="15">
        <f>SUMIF('30'!B:B,summary!A:A,'30'!D:D)</f>
        <v>0</v>
      </c>
      <c r="AK320" s="15">
        <f>SUMIF('31'!B:B,summary!A:A,'31'!D:D)</f>
        <v>0</v>
      </c>
      <c r="AL320" s="41" t="e">
        <f t="shared" si="33"/>
        <v>#REF!</v>
      </c>
      <c r="AM320" s="75"/>
      <c r="AN320" s="95">
        <f t="shared" si="31"/>
        <v>0</v>
      </c>
      <c r="AO320" s="74" t="e">
        <f t="shared" si="32"/>
        <v>#REF!</v>
      </c>
      <c r="AP320" s="100"/>
      <c r="AQ320" s="101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/>
      <c r="BO320" s="102"/>
      <c r="BP320" s="102"/>
      <c r="BQ320" s="102"/>
      <c r="BR320" s="102"/>
      <c r="BS320" s="102"/>
      <c r="BT320" s="102"/>
      <c r="BU320" s="102"/>
      <c r="BV320" s="103"/>
      <c r="BW320" s="103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SUMIF('3'!B:B,summary!A:A,'3'!D:D)</f>
        <v>2</v>
      </c>
      <c r="H321" s="15">
        <f>SUMIF('2'!B:B,summary!A:A,'2'!D:D)</f>
        <v>0</v>
      </c>
      <c r="I321" s="15" t="e">
        <f>SUMIF(#REF!,summary!A:A,#REF!)</f>
        <v>#REF!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1</v>
      </c>
      <c r="M321" s="15">
        <f>SUMIF('7'!B:B,summary!A:A,'7'!D:D)</f>
        <v>1</v>
      </c>
      <c r="N321" s="15">
        <f>SUMIF('8'!B:B,summary!A:A,'8'!D:D)</f>
        <v>1</v>
      </c>
      <c r="O321" s="15">
        <f>SUMIF('9'!B:B,summary!A:A,'9'!D:D)</f>
        <v>0</v>
      </c>
      <c r="P321" s="15">
        <f>SUMIF('10'!B:B,summary!A:A,'10'!D:D)</f>
        <v>0</v>
      </c>
      <c r="Q321" s="15">
        <f>SUMIF('11'!B:B,summary!A:A,'11'!D:D)</f>
        <v>1</v>
      </c>
      <c r="R321" s="15">
        <f>SUMIF('12'!B:B,summary!A:A,'12'!D:D)</f>
        <v>0</v>
      </c>
      <c r="S321" s="15">
        <f>SUMIF('13'!B:B,summary!A:A,'13'!D:D)</f>
        <v>0</v>
      </c>
      <c r="T321" s="15">
        <f>SUMIF('14'!B:B,summary!A:A,'14'!D:D)</f>
        <v>0</v>
      </c>
      <c r="U321" s="15">
        <f>SUMIF('15'!B:B,summary!A:A,'15'!D:D)</f>
        <v>1</v>
      </c>
      <c r="V321" s="15">
        <f>SUMIF('16'!B:B,summary!A:A,'16'!D:D)</f>
        <v>0</v>
      </c>
      <c r="W321" s="15">
        <f>SUMIF('17'!B:B,summary!A:A,'17'!D:D)</f>
        <v>1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0</v>
      </c>
      <c r="AA321" s="15">
        <f>SUMIF('21'!B:B,summary!A:A,'21'!D:D)</f>
        <v>1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1</v>
      </c>
      <c r="AF321" s="15">
        <f>SUMIF('26'!B:B,summary!A:A,'26'!D:D)</f>
        <v>0</v>
      </c>
      <c r="AG321" s="15">
        <f>SUMIF('27'!B:B,summary!A:A,'27'!D:D)</f>
        <v>1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0</v>
      </c>
      <c r="AK321" s="15">
        <f>SUMIF('31'!B:B,summary!A:A,'31'!D:D)</f>
        <v>0</v>
      </c>
      <c r="AL321" s="41" t="e">
        <f t="shared" si="33"/>
        <v>#REF!</v>
      </c>
      <c r="AM321" s="75"/>
      <c r="AN321" s="95">
        <f t="shared" si="31"/>
        <v>0</v>
      </c>
      <c r="AO321" s="74" t="e">
        <f t="shared" si="32"/>
        <v>#REF!</v>
      </c>
      <c r="AP321" s="100"/>
      <c r="AQ321" s="101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/>
      <c r="BO321" s="102"/>
      <c r="BP321" s="102"/>
      <c r="BQ321" s="102"/>
      <c r="BR321" s="102"/>
      <c r="BS321" s="102"/>
      <c r="BT321" s="102"/>
      <c r="BU321" s="102"/>
      <c r="BV321" s="103"/>
      <c r="BW321" s="103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SUMIF('3'!B:B,summary!A:A,'3'!D:D)</f>
        <v>0</v>
      </c>
      <c r="H322" s="15">
        <f>SUMIF('2'!B:B,summary!A:A,'2'!D:D)</f>
        <v>0</v>
      </c>
      <c r="I322" s="15" t="e">
        <f>SUMIF(#REF!,summary!A:A,#REF!)</f>
        <v>#REF!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0</v>
      </c>
      <c r="O322" s="15">
        <f>SUMIF('9'!B:B,summary!A:A,'9'!D:D)</f>
        <v>0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 t="e">
        <f t="shared" si="33"/>
        <v>#REF!</v>
      </c>
      <c r="AM322" s="75"/>
      <c r="AN322" s="95">
        <f t="shared" si="31"/>
        <v>0</v>
      </c>
      <c r="AO322" s="74" t="e">
        <f t="shared" si="32"/>
        <v>#REF!</v>
      </c>
      <c r="AP322" s="100"/>
      <c r="AQ322" s="101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3"/>
      <c r="BW322" s="103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SUMIF('3'!B:B,summary!A:A,'3'!D:D)</f>
        <v>0</v>
      </c>
      <c r="H323" s="15">
        <f>SUMIF('2'!B:B,summary!A:A,'2'!D:D)</f>
        <v>0</v>
      </c>
      <c r="I323" s="15" t="e">
        <f>SUMIF(#REF!,summary!A:A,#REF!)</f>
        <v>#REF!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 t="e">
        <f t="shared" si="33"/>
        <v>#REF!</v>
      </c>
      <c r="AM323" s="75"/>
      <c r="AN323" s="95">
        <f t="shared" si="31"/>
        <v>0</v>
      </c>
      <c r="AO323" s="74" t="e">
        <f t="shared" si="32"/>
        <v>#REF!</v>
      </c>
      <c r="AP323" s="100"/>
      <c r="AQ323" s="101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3"/>
      <c r="BW323" s="103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SUMIF('3'!B:B,summary!A:A,'3'!D:D)</f>
        <v>0</v>
      </c>
      <c r="H324" s="15">
        <f>SUMIF('2'!B:B,summary!A:A,'2'!D:D)</f>
        <v>0</v>
      </c>
      <c r="I324" s="15" t="e">
        <f>SUMIF(#REF!,summary!A:A,#REF!)</f>
        <v>#REF!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 t="e">
        <f t="shared" si="33"/>
        <v>#REF!</v>
      </c>
      <c r="AM324" s="75"/>
      <c r="AN324" s="95">
        <f t="shared" si="31"/>
        <v>0</v>
      </c>
      <c r="AO324" s="74" t="e">
        <f t="shared" si="32"/>
        <v>#REF!</v>
      </c>
      <c r="AP324" s="100"/>
      <c r="AQ324" s="101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3"/>
      <c r="BW324" s="103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SUMIF('3'!B:B,summary!A:A,'3'!D:D)</f>
        <v>0</v>
      </c>
      <c r="H325" s="15">
        <f>SUMIF('2'!B:B,summary!A:A,'2'!D:D)</f>
        <v>0</v>
      </c>
      <c r="I325" s="15" t="e">
        <f>SUMIF(#REF!,summary!A:A,#REF!)</f>
        <v>#REF!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 t="e">
        <f t="shared" si="33"/>
        <v>#REF!</v>
      </c>
      <c r="AM325" s="75"/>
      <c r="AN325" s="95">
        <f t="shared" si="31"/>
        <v>0</v>
      </c>
      <c r="AO325" s="74" t="e">
        <f t="shared" si="32"/>
        <v>#REF!</v>
      </c>
      <c r="AP325" s="100"/>
      <c r="AQ325" s="101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/>
      <c r="BO325" s="102"/>
      <c r="BP325" s="102"/>
      <c r="BQ325" s="102"/>
      <c r="BR325" s="102"/>
      <c r="BS325" s="102"/>
      <c r="BT325" s="102"/>
      <c r="BU325" s="102"/>
      <c r="BV325" s="103"/>
      <c r="BW325" s="103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SUMIF('3'!B:B,summary!A:A,'3'!D:D)</f>
        <v>0</v>
      </c>
      <c r="H326" s="15">
        <f>SUMIF('2'!B:B,summary!A:A,'2'!D:D)</f>
        <v>0</v>
      </c>
      <c r="I326" s="15" t="e">
        <f>SUMIF(#REF!,summary!A:A,#REF!)</f>
        <v>#REF!</v>
      </c>
      <c r="J326" s="15">
        <f>SUMIF('4'!B:B,summary!A:A,'4'!D:D)</f>
        <v>0</v>
      </c>
      <c r="K326" s="15">
        <f>SUMIF('5'!B:B,summary!A:A,'5'!D:D)</f>
        <v>0</v>
      </c>
      <c r="L326" s="15">
        <f>SUMIF('6'!B:B,summary!A:A,'6'!D:D)</f>
        <v>0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0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3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0</v>
      </c>
      <c r="AL326" s="41" t="e">
        <f t="shared" si="33"/>
        <v>#REF!</v>
      </c>
      <c r="AM326" s="75"/>
      <c r="AN326" s="95">
        <f t="shared" ref="AN326:AN364" si="34">SUM(AP326:BU326)</f>
        <v>0</v>
      </c>
      <c r="AO326" s="74" t="e">
        <f t="shared" ref="AO326:AO364" si="35">AM326+AN326-AL326</f>
        <v>#REF!</v>
      </c>
      <c r="AP326" s="100"/>
      <c r="AQ326" s="101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3"/>
      <c r="BW326" s="103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SUMIF('3'!B:B,summary!A:A,'3'!D:D)</f>
        <v>0</v>
      </c>
      <c r="H327" s="15">
        <f>SUMIF('2'!B:B,summary!A:A,'2'!D:D)</f>
        <v>0</v>
      </c>
      <c r="I327" s="15" t="e">
        <f>SUMIF(#REF!,summary!A:A,#REF!)</f>
        <v>#REF!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1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1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0</v>
      </c>
      <c r="AK327" s="15">
        <f>SUMIF('31'!B:B,summary!A:A,'31'!D:D)</f>
        <v>0</v>
      </c>
      <c r="AL327" s="41" t="e">
        <f t="shared" si="33"/>
        <v>#REF!</v>
      </c>
      <c r="AM327" s="75"/>
      <c r="AN327" s="95">
        <f t="shared" si="34"/>
        <v>0</v>
      </c>
      <c r="AO327" s="74" t="e">
        <f t="shared" si="35"/>
        <v>#REF!</v>
      </c>
      <c r="AP327" s="100"/>
      <c r="AQ327" s="101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3"/>
      <c r="BW327" s="103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SUMIF('3'!B:B,summary!A:A,'3'!D:D)</f>
        <v>0</v>
      </c>
      <c r="H328" s="15">
        <f>SUMIF('2'!B:B,summary!A:A,'2'!D:D)</f>
        <v>0</v>
      </c>
      <c r="I328" s="15" t="e">
        <f>SUMIF(#REF!,summary!A:A,#REF!)</f>
        <v>#REF!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 t="e">
        <f t="shared" si="33"/>
        <v>#REF!</v>
      </c>
      <c r="AM328" s="75"/>
      <c r="AN328" s="95">
        <f t="shared" si="34"/>
        <v>0</v>
      </c>
      <c r="AO328" s="74" t="e">
        <f t="shared" si="35"/>
        <v>#REF!</v>
      </c>
      <c r="AP328" s="100"/>
      <c r="AQ328" s="101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02"/>
      <c r="BM328" s="102"/>
      <c r="BN328" s="102"/>
      <c r="BO328" s="102"/>
      <c r="BP328" s="102"/>
      <c r="BQ328" s="102"/>
      <c r="BR328" s="102"/>
      <c r="BS328" s="102"/>
      <c r="BT328" s="102"/>
      <c r="BU328" s="102"/>
      <c r="BV328" s="103"/>
      <c r="BW328" s="103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SUMIF('3'!B:B,summary!A:A,'3'!D:D)</f>
        <v>0</v>
      </c>
      <c r="H329" s="15">
        <f>SUMIF('2'!B:B,summary!A:A,'2'!D:D)</f>
        <v>0</v>
      </c>
      <c r="I329" s="15" t="e">
        <f>SUMIF(#REF!,summary!A:A,#REF!)</f>
        <v>#REF!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1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 t="e">
        <f t="shared" si="33"/>
        <v>#REF!</v>
      </c>
      <c r="AM329" s="75"/>
      <c r="AN329" s="95">
        <f t="shared" si="34"/>
        <v>0</v>
      </c>
      <c r="AO329" s="74" t="e">
        <f t="shared" si="35"/>
        <v>#REF!</v>
      </c>
      <c r="AP329" s="100"/>
      <c r="AQ329" s="101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  <c r="BH329" s="102"/>
      <c r="BI329" s="102"/>
      <c r="BJ329" s="102"/>
      <c r="BK329" s="102"/>
      <c r="BL329" s="102"/>
      <c r="BM329" s="102"/>
      <c r="BN329" s="102"/>
      <c r="BO329" s="102"/>
      <c r="BP329" s="102"/>
      <c r="BQ329" s="102"/>
      <c r="BR329" s="102"/>
      <c r="BS329" s="102"/>
      <c r="BT329" s="102"/>
      <c r="BU329" s="102"/>
      <c r="BV329" s="103"/>
      <c r="BW329" s="103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SUMIF('3'!B:B,summary!A:A,'3'!D:D)</f>
        <v>0</v>
      </c>
      <c r="H330" s="15">
        <f>SUMIF('2'!B:B,summary!A:A,'2'!D:D)</f>
        <v>0</v>
      </c>
      <c r="I330" s="15" t="e">
        <f>SUMIF(#REF!,summary!A:A,#REF!)</f>
        <v>#REF!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1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 t="e">
        <f t="shared" si="33"/>
        <v>#REF!</v>
      </c>
      <c r="AM330" s="75"/>
      <c r="AN330" s="95">
        <f t="shared" si="34"/>
        <v>0</v>
      </c>
      <c r="AO330" s="74" t="e">
        <f t="shared" si="35"/>
        <v>#REF!</v>
      </c>
      <c r="AP330" s="100"/>
      <c r="AQ330" s="101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02"/>
      <c r="BM330" s="102"/>
      <c r="BN330" s="102"/>
      <c r="BO330" s="102"/>
      <c r="BP330" s="102"/>
      <c r="BQ330" s="102"/>
      <c r="BR330" s="102"/>
      <c r="BS330" s="102"/>
      <c r="BT330" s="102"/>
      <c r="BU330" s="102"/>
      <c r="BV330" s="103"/>
      <c r="BW330" s="103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SUMIF('3'!B:B,summary!A:A,'3'!D:D)</f>
        <v>0</v>
      </c>
      <c r="H331" s="15">
        <f>SUMIF('2'!B:B,summary!A:A,'2'!D:D)</f>
        <v>0</v>
      </c>
      <c r="I331" s="15" t="e">
        <f>SUMIF(#REF!,summary!A:A,#REF!)</f>
        <v>#REF!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 t="e">
        <f t="shared" si="33"/>
        <v>#REF!</v>
      </c>
      <c r="AM331" s="75"/>
      <c r="AN331" s="95">
        <f t="shared" si="34"/>
        <v>0</v>
      </c>
      <c r="AO331" s="74" t="e">
        <f t="shared" si="35"/>
        <v>#REF!</v>
      </c>
      <c r="AP331" s="100"/>
      <c r="AQ331" s="101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3"/>
      <c r="BW331" s="103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SUMIF('3'!B:B,summary!A:A,'3'!D:D)</f>
        <v>0</v>
      </c>
      <c r="H332" s="15">
        <f>SUMIF('2'!B:B,summary!A:A,'2'!D:D)</f>
        <v>0</v>
      </c>
      <c r="I332" s="15" t="e">
        <f>SUMIF(#REF!,summary!A:A,#REF!)</f>
        <v>#REF!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 t="e">
        <f t="shared" ref="AL332:AL364" si="36">SUM(G332:AK332)</f>
        <v>#REF!</v>
      </c>
      <c r="AM332" s="75"/>
      <c r="AN332" s="95">
        <f t="shared" si="34"/>
        <v>0</v>
      </c>
      <c r="AO332" s="74" t="e">
        <f t="shared" si="35"/>
        <v>#REF!</v>
      </c>
      <c r="AP332" s="100"/>
      <c r="AQ332" s="101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02"/>
      <c r="BM332" s="102"/>
      <c r="BN332" s="102"/>
      <c r="BO332" s="102"/>
      <c r="BP332" s="102"/>
      <c r="BQ332" s="102"/>
      <c r="BR332" s="102"/>
      <c r="BS332" s="102"/>
      <c r="BT332" s="102"/>
      <c r="BU332" s="102"/>
      <c r="BV332" s="103"/>
      <c r="BW332" s="103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SUMIF('3'!B:B,summary!A:A,'3'!D:D)</f>
        <v>0</v>
      </c>
      <c r="H333" s="15">
        <f>SUMIF('2'!B:B,summary!A:A,'2'!D:D)</f>
        <v>0</v>
      </c>
      <c r="I333" s="15" t="e">
        <f>SUMIF(#REF!,summary!A:A,#REF!)</f>
        <v>#REF!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 t="e">
        <f t="shared" si="36"/>
        <v>#REF!</v>
      </c>
      <c r="AM333" s="75"/>
      <c r="AN333" s="95">
        <f t="shared" si="34"/>
        <v>0</v>
      </c>
      <c r="AO333" s="74" t="e">
        <f t="shared" si="35"/>
        <v>#REF!</v>
      </c>
      <c r="AP333" s="100"/>
      <c r="AQ333" s="101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02"/>
      <c r="BM333" s="102"/>
      <c r="BN333" s="102"/>
      <c r="BO333" s="102"/>
      <c r="BP333" s="102"/>
      <c r="BQ333" s="102"/>
      <c r="BR333" s="102"/>
      <c r="BS333" s="102"/>
      <c r="BT333" s="102"/>
      <c r="BU333" s="102"/>
      <c r="BV333" s="103"/>
      <c r="BW333" s="103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SUMIF('3'!B:B,summary!A:A,'3'!D:D)</f>
        <v>0</v>
      </c>
      <c r="H334" s="15">
        <f>SUMIF('2'!B:B,summary!A:A,'2'!D:D)</f>
        <v>0</v>
      </c>
      <c r="I334" s="15" t="e">
        <f>SUMIF(#REF!,summary!A:A,#REF!)</f>
        <v>#REF!</v>
      </c>
      <c r="J334" s="15">
        <f>SUMIF('4'!B:B,summary!A:A,'4'!D:D)</f>
        <v>1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 t="e">
        <f t="shared" si="36"/>
        <v>#REF!</v>
      </c>
      <c r="AM334" s="75"/>
      <c r="AN334" s="95">
        <f t="shared" si="34"/>
        <v>0</v>
      </c>
      <c r="AO334" s="74" t="e">
        <f t="shared" si="35"/>
        <v>#REF!</v>
      </c>
      <c r="AP334" s="100"/>
      <c r="AQ334" s="101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02"/>
      <c r="BM334" s="102"/>
      <c r="BN334" s="102"/>
      <c r="BO334" s="102"/>
      <c r="BP334" s="102"/>
      <c r="BQ334" s="102"/>
      <c r="BR334" s="102"/>
      <c r="BS334" s="102"/>
      <c r="BT334" s="102"/>
      <c r="BU334" s="102"/>
      <c r="BV334" s="103"/>
      <c r="BW334" s="103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SUMIF('3'!B:B,summary!A:A,'3'!D:D)</f>
        <v>0</v>
      </c>
      <c r="H335" s="15">
        <f>SUMIF('2'!B:B,summary!A:A,'2'!D:D)</f>
        <v>0</v>
      </c>
      <c r="I335" s="15" t="e">
        <f>SUMIF(#REF!,summary!A:A,#REF!)</f>
        <v>#REF!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 t="e">
        <f t="shared" si="36"/>
        <v>#REF!</v>
      </c>
      <c r="AM335" s="75"/>
      <c r="AN335" s="95">
        <f t="shared" si="34"/>
        <v>0</v>
      </c>
      <c r="AO335" s="74" t="e">
        <f t="shared" si="35"/>
        <v>#REF!</v>
      </c>
      <c r="AP335" s="100"/>
      <c r="AQ335" s="101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02"/>
      <c r="BM335" s="102"/>
      <c r="BN335" s="102"/>
      <c r="BO335" s="102"/>
      <c r="BP335" s="102"/>
      <c r="BQ335" s="102"/>
      <c r="BR335" s="102"/>
      <c r="BS335" s="102"/>
      <c r="BT335" s="102"/>
      <c r="BU335" s="102"/>
      <c r="BV335" s="103"/>
      <c r="BW335" s="103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SUMIF('3'!B:B,summary!A:A,'3'!D:D)</f>
        <v>0</v>
      </c>
      <c r="H336" s="15">
        <f>SUMIF('2'!B:B,summary!A:A,'2'!D:D)</f>
        <v>0</v>
      </c>
      <c r="I336" s="15" t="e">
        <f>SUMIF(#REF!,summary!A:A,#REF!)</f>
        <v>#REF!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 t="e">
        <f t="shared" si="36"/>
        <v>#REF!</v>
      </c>
      <c r="AM336" s="75"/>
      <c r="AN336" s="95">
        <f t="shared" si="34"/>
        <v>0</v>
      </c>
      <c r="AO336" s="74" t="e">
        <f t="shared" si="35"/>
        <v>#REF!</v>
      </c>
      <c r="AP336" s="100"/>
      <c r="AQ336" s="101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3"/>
      <c r="BW336" s="103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SUMIF('3'!B:B,summary!A:A,'3'!D:D)</f>
        <v>0</v>
      </c>
      <c r="H337" s="15">
        <f>SUMIF('2'!B:B,summary!A:A,'2'!D:D)</f>
        <v>0</v>
      </c>
      <c r="I337" s="15" t="e">
        <f>SUMIF(#REF!,summary!A:A,#REF!)</f>
        <v>#REF!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 t="e">
        <f t="shared" si="36"/>
        <v>#REF!</v>
      </c>
      <c r="AM337" s="75"/>
      <c r="AN337" s="95">
        <f t="shared" si="34"/>
        <v>0</v>
      </c>
      <c r="AO337" s="74" t="e">
        <f t="shared" si="35"/>
        <v>#REF!</v>
      </c>
      <c r="AP337" s="100"/>
      <c r="AQ337" s="101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/>
      <c r="BO337" s="102"/>
      <c r="BP337" s="102"/>
      <c r="BQ337" s="102"/>
      <c r="BR337" s="102"/>
      <c r="BS337" s="102"/>
      <c r="BT337" s="102"/>
      <c r="BU337" s="102"/>
      <c r="BV337" s="103"/>
      <c r="BW337" s="103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SUMIF('3'!B:B,summary!A:A,'3'!D:D)</f>
        <v>0</v>
      </c>
      <c r="H338" s="15">
        <f>SUMIF('2'!B:B,summary!A:A,'2'!D:D)</f>
        <v>0</v>
      </c>
      <c r="I338" s="15" t="e">
        <f>SUMIF(#REF!,summary!A:A,#REF!)</f>
        <v>#REF!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 t="e">
        <f t="shared" si="36"/>
        <v>#REF!</v>
      </c>
      <c r="AM338" s="75"/>
      <c r="AN338" s="95">
        <f t="shared" si="34"/>
        <v>0</v>
      </c>
      <c r="AO338" s="74" t="e">
        <f t="shared" si="35"/>
        <v>#REF!</v>
      </c>
      <c r="AP338" s="100"/>
      <c r="AQ338" s="101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3"/>
      <c r="BW338" s="103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SUMIF('3'!B:B,summary!A:A,'3'!D:D)</f>
        <v>0</v>
      </c>
      <c r="H339" s="15">
        <f>SUMIF('2'!B:B,summary!A:A,'2'!D:D)</f>
        <v>0</v>
      </c>
      <c r="I339" s="15" t="e">
        <f>SUMIF(#REF!,summary!A:A,#REF!)</f>
        <v>#REF!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 t="e">
        <f t="shared" si="36"/>
        <v>#REF!</v>
      </c>
      <c r="AM339" s="75"/>
      <c r="AN339" s="95">
        <f t="shared" si="34"/>
        <v>0</v>
      </c>
      <c r="AO339" s="74" t="e">
        <f t="shared" si="35"/>
        <v>#REF!</v>
      </c>
      <c r="AP339" s="100"/>
      <c r="AQ339" s="101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/>
      <c r="BO339" s="102"/>
      <c r="BP339" s="102"/>
      <c r="BQ339" s="102"/>
      <c r="BR339" s="102"/>
      <c r="BS339" s="102"/>
      <c r="BT339" s="102"/>
      <c r="BU339" s="102"/>
      <c r="BV339" s="103"/>
      <c r="BW339" s="103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SUMIF('3'!B:B,summary!A:A,'3'!D:D)</f>
        <v>0</v>
      </c>
      <c r="H340" s="15">
        <f>SUMIF('2'!B:B,summary!A:A,'2'!D:D)</f>
        <v>0</v>
      </c>
      <c r="I340" s="15" t="e">
        <f>SUMIF(#REF!,summary!A:A,#REF!)</f>
        <v>#REF!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 t="e">
        <f t="shared" si="36"/>
        <v>#REF!</v>
      </c>
      <c r="AM340" s="75"/>
      <c r="AN340" s="95">
        <f t="shared" si="34"/>
        <v>0</v>
      </c>
      <c r="AO340" s="74" t="e">
        <f t="shared" si="35"/>
        <v>#REF!</v>
      </c>
      <c r="AP340" s="100"/>
      <c r="AQ340" s="101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/>
      <c r="BO340" s="102"/>
      <c r="BP340" s="102"/>
      <c r="BQ340" s="102"/>
      <c r="BR340" s="102"/>
      <c r="BS340" s="102"/>
      <c r="BT340" s="102"/>
      <c r="BU340" s="102"/>
      <c r="BV340" s="103"/>
      <c r="BW340" s="103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SUMIF('3'!B:B,summary!A:A,'3'!D:D)</f>
        <v>0</v>
      </c>
      <c r="H341" s="15">
        <f>SUMIF('2'!B:B,summary!A:A,'2'!D:D)</f>
        <v>0</v>
      </c>
      <c r="I341" s="15" t="e">
        <f>SUMIF(#REF!,summary!A:A,#REF!)</f>
        <v>#REF!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 t="e">
        <f t="shared" si="36"/>
        <v>#REF!</v>
      </c>
      <c r="AM341" s="75"/>
      <c r="AN341" s="95">
        <f t="shared" si="34"/>
        <v>0</v>
      </c>
      <c r="AO341" s="74" t="e">
        <f t="shared" si="35"/>
        <v>#REF!</v>
      </c>
      <c r="AP341" s="100"/>
      <c r="AQ341" s="101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/>
      <c r="BO341" s="102"/>
      <c r="BP341" s="102"/>
      <c r="BQ341" s="102"/>
      <c r="BR341" s="102"/>
      <c r="BS341" s="102"/>
      <c r="BT341" s="102"/>
      <c r="BU341" s="102"/>
      <c r="BV341" s="103"/>
      <c r="BW341" s="103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SUMIF('3'!B:B,summary!A:A,'3'!D:D)</f>
        <v>0</v>
      </c>
      <c r="H342" s="15">
        <f>SUMIF('2'!B:B,summary!A:A,'2'!D:D)</f>
        <v>0</v>
      </c>
      <c r="I342" s="15" t="e">
        <f>SUMIF(#REF!,summary!A:A,#REF!)</f>
        <v>#REF!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 t="e">
        <f t="shared" si="36"/>
        <v>#REF!</v>
      </c>
      <c r="AM342" s="75"/>
      <c r="AN342" s="95">
        <f t="shared" si="34"/>
        <v>0</v>
      </c>
      <c r="AO342" s="74" t="e">
        <f t="shared" si="35"/>
        <v>#REF!</v>
      </c>
      <c r="AP342" s="100"/>
      <c r="AQ342" s="101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/>
      <c r="BO342" s="102"/>
      <c r="BP342" s="102"/>
      <c r="BQ342" s="102"/>
      <c r="BR342" s="102"/>
      <c r="BS342" s="102"/>
      <c r="BT342" s="102"/>
      <c r="BU342" s="102"/>
      <c r="BV342" s="103"/>
      <c r="BW342" s="103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SUMIF('3'!B:B,summary!A:A,'3'!D:D)</f>
        <v>0</v>
      </c>
      <c r="H343" s="15">
        <f>SUMIF('2'!B:B,summary!A:A,'2'!D:D)</f>
        <v>0</v>
      </c>
      <c r="I343" s="15" t="e">
        <f>SUMIF(#REF!,summary!A:A,#REF!)</f>
        <v>#REF!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 t="e">
        <f t="shared" si="36"/>
        <v>#REF!</v>
      </c>
      <c r="AM343" s="75"/>
      <c r="AN343" s="95">
        <f t="shared" si="34"/>
        <v>0</v>
      </c>
      <c r="AO343" s="74" t="e">
        <f t="shared" si="35"/>
        <v>#REF!</v>
      </c>
      <c r="AP343" s="100"/>
      <c r="AQ343" s="101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3"/>
      <c r="BW343" s="103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SUMIF('3'!B:B,summary!A:A,'3'!D:D)</f>
        <v>0</v>
      </c>
      <c r="H344" s="15">
        <f>SUMIF('2'!B:B,summary!A:A,'2'!D:D)</f>
        <v>0</v>
      </c>
      <c r="I344" s="15" t="e">
        <f>SUMIF(#REF!,summary!A:A,#REF!)</f>
        <v>#REF!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 t="e">
        <f t="shared" si="36"/>
        <v>#REF!</v>
      </c>
      <c r="AM344" s="75"/>
      <c r="AN344" s="95">
        <f t="shared" si="34"/>
        <v>0</v>
      </c>
      <c r="AO344" s="74" t="e">
        <f t="shared" si="35"/>
        <v>#REF!</v>
      </c>
      <c r="AP344" s="100"/>
      <c r="AQ344" s="101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3"/>
      <c r="BW344" s="103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SUMIF('3'!B:B,summary!A:A,'3'!D:D)</f>
        <v>0</v>
      </c>
      <c r="H345" s="15">
        <f>SUMIF('2'!B:B,summary!A:A,'2'!D:D)</f>
        <v>0</v>
      </c>
      <c r="I345" s="15" t="e">
        <f>SUMIF(#REF!,summary!A:A,#REF!)</f>
        <v>#REF!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 t="e">
        <f t="shared" si="36"/>
        <v>#REF!</v>
      </c>
      <c r="AM345" s="75"/>
      <c r="AN345" s="95">
        <f t="shared" si="34"/>
        <v>0</v>
      </c>
      <c r="AO345" s="74" t="e">
        <f t="shared" si="35"/>
        <v>#REF!</v>
      </c>
      <c r="AP345" s="100"/>
      <c r="AQ345" s="101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3"/>
      <c r="BW345" s="103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SUMIF('3'!B:B,summary!A:A,'3'!D:D)</f>
        <v>0</v>
      </c>
      <c r="H346" s="15">
        <f>SUMIF('2'!B:B,summary!A:A,'2'!D:D)</f>
        <v>0</v>
      </c>
      <c r="I346" s="15" t="e">
        <f>SUMIF(#REF!,summary!A:A,#REF!)</f>
        <v>#REF!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 t="e">
        <f t="shared" si="36"/>
        <v>#REF!</v>
      </c>
      <c r="AM346" s="75"/>
      <c r="AN346" s="95">
        <f t="shared" si="34"/>
        <v>0</v>
      </c>
      <c r="AO346" s="74" t="e">
        <f t="shared" si="35"/>
        <v>#REF!</v>
      </c>
      <c r="AP346" s="100"/>
      <c r="AQ346" s="101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3"/>
      <c r="BW346" s="103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SUMIF('3'!B:B,summary!A:A,'3'!D:D)</f>
        <v>0</v>
      </c>
      <c r="H347" s="15">
        <f>SUMIF('2'!B:B,summary!A:A,'2'!D:D)</f>
        <v>0</v>
      </c>
      <c r="I347" s="15" t="e">
        <f>SUMIF(#REF!,summary!A:A,#REF!)</f>
        <v>#REF!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 t="e">
        <f t="shared" si="36"/>
        <v>#REF!</v>
      </c>
      <c r="AM347" s="75"/>
      <c r="AN347" s="95">
        <f t="shared" si="34"/>
        <v>0</v>
      </c>
      <c r="AO347" s="74" t="e">
        <f t="shared" si="35"/>
        <v>#REF!</v>
      </c>
      <c r="AP347" s="100"/>
      <c r="AQ347" s="101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3"/>
      <c r="BW347" s="103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SUMIF('3'!B:B,summary!A:A,'3'!D:D)</f>
        <v>0</v>
      </c>
      <c r="H348" s="15">
        <f>SUMIF('2'!B:B,summary!A:A,'2'!D:D)</f>
        <v>0</v>
      </c>
      <c r="I348" s="15" t="e">
        <f>SUMIF(#REF!,summary!A:A,#REF!)</f>
        <v>#REF!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 t="e">
        <f t="shared" si="36"/>
        <v>#REF!</v>
      </c>
      <c r="AM348" s="75"/>
      <c r="AN348" s="95">
        <f t="shared" si="34"/>
        <v>0</v>
      </c>
      <c r="AO348" s="74" t="e">
        <f t="shared" si="35"/>
        <v>#REF!</v>
      </c>
      <c r="AP348" s="100"/>
      <c r="AQ348" s="101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3"/>
      <c r="BW348" s="103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SUMIF('3'!B:B,summary!A:A,'3'!D:D)</f>
        <v>0</v>
      </c>
      <c r="H349" s="15">
        <f>SUMIF('2'!B:B,summary!A:A,'2'!D:D)</f>
        <v>0</v>
      </c>
      <c r="I349" s="15" t="e">
        <f>SUMIF(#REF!,summary!A:A,#REF!)</f>
        <v>#REF!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 t="e">
        <f t="shared" si="36"/>
        <v>#REF!</v>
      </c>
      <c r="AM349" s="75"/>
      <c r="AN349" s="95">
        <f t="shared" si="34"/>
        <v>0</v>
      </c>
      <c r="AO349" s="74" t="e">
        <f t="shared" si="35"/>
        <v>#REF!</v>
      </c>
      <c r="AP349" s="100"/>
      <c r="AQ349" s="101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3"/>
      <c r="BW349" s="103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SUMIF('3'!B:B,summary!A:A,'3'!D:D)</f>
        <v>0</v>
      </c>
      <c r="H350" s="15">
        <f>SUMIF('2'!B:B,summary!A:A,'2'!D:D)</f>
        <v>0</v>
      </c>
      <c r="I350" s="15" t="e">
        <f>SUMIF(#REF!,summary!A:A,#REF!)</f>
        <v>#REF!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 t="e">
        <f t="shared" si="36"/>
        <v>#REF!</v>
      </c>
      <c r="AM350" s="75"/>
      <c r="AN350" s="95">
        <f t="shared" si="34"/>
        <v>0</v>
      </c>
      <c r="AO350" s="74" t="e">
        <f t="shared" si="35"/>
        <v>#REF!</v>
      </c>
      <c r="AP350" s="100"/>
      <c r="AQ350" s="101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3"/>
      <c r="BW350" s="103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SUMIF('3'!B:B,summary!A:A,'3'!D:D)</f>
        <v>0</v>
      </c>
      <c r="H351" s="15">
        <f>SUMIF('2'!B:B,summary!A:A,'2'!D:D)</f>
        <v>0</v>
      </c>
      <c r="I351" s="15" t="e">
        <f>SUMIF(#REF!,summary!A:A,#REF!)</f>
        <v>#REF!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 t="e">
        <f t="shared" si="36"/>
        <v>#REF!</v>
      </c>
      <c r="AM351" s="75"/>
      <c r="AN351" s="95">
        <f t="shared" si="34"/>
        <v>0</v>
      </c>
      <c r="AO351" s="74" t="e">
        <f t="shared" si="35"/>
        <v>#REF!</v>
      </c>
      <c r="AP351" s="100"/>
      <c r="AQ351" s="101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3"/>
      <c r="BW351" s="103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SUMIF('3'!B:B,summary!A:A,'3'!D:D)</f>
        <v>0</v>
      </c>
      <c r="H352" s="15">
        <f>SUMIF('2'!B:B,summary!A:A,'2'!D:D)</f>
        <v>0</v>
      </c>
      <c r="I352" s="15" t="e">
        <f>SUMIF(#REF!,summary!A:A,#REF!)</f>
        <v>#REF!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 t="e">
        <f t="shared" si="36"/>
        <v>#REF!</v>
      </c>
      <c r="AM352" s="75"/>
      <c r="AN352" s="95">
        <f t="shared" si="34"/>
        <v>0</v>
      </c>
      <c r="AO352" s="74" t="e">
        <f t="shared" si="35"/>
        <v>#REF!</v>
      </c>
      <c r="AP352" s="100"/>
      <c r="AQ352" s="101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3"/>
      <c r="BW352" s="103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SUMIF('3'!B:B,summary!A:A,'3'!D:D)</f>
        <v>0</v>
      </c>
      <c r="H353" s="15">
        <f>SUMIF('2'!B:B,summary!A:A,'2'!D:D)</f>
        <v>0</v>
      </c>
      <c r="I353" s="15" t="e">
        <f>SUMIF(#REF!,summary!A:A,#REF!)</f>
        <v>#REF!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 t="e">
        <f t="shared" si="36"/>
        <v>#REF!</v>
      </c>
      <c r="AM353" s="75"/>
      <c r="AN353" s="95">
        <f t="shared" si="34"/>
        <v>0</v>
      </c>
      <c r="AO353" s="74" t="e">
        <f t="shared" si="35"/>
        <v>#REF!</v>
      </c>
      <c r="AP353" s="100"/>
      <c r="AQ353" s="101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3"/>
      <c r="BW353" s="103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SUMIF('3'!B:B,summary!A:A,'3'!D:D)</f>
        <v>0</v>
      </c>
      <c r="H354" s="15">
        <f>SUMIF('2'!B:B,summary!A:A,'2'!D:D)</f>
        <v>0</v>
      </c>
      <c r="I354" s="15" t="e">
        <f>SUMIF(#REF!,summary!A:A,#REF!)</f>
        <v>#REF!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 t="e">
        <f t="shared" si="36"/>
        <v>#REF!</v>
      </c>
      <c r="AM354" s="75"/>
      <c r="AN354" s="95">
        <f t="shared" si="34"/>
        <v>0</v>
      </c>
      <c r="AO354" s="74" t="e">
        <f t="shared" si="35"/>
        <v>#REF!</v>
      </c>
      <c r="AP354" s="100"/>
      <c r="AQ354" s="101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3"/>
      <c r="BW354" s="103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SUMIF('3'!B:B,summary!A:A,'3'!D:D)</f>
        <v>0</v>
      </c>
      <c r="H355" s="15">
        <f>SUMIF('2'!B:B,summary!A:A,'2'!D:D)</f>
        <v>0</v>
      </c>
      <c r="I355" s="15" t="e">
        <f>SUMIF(#REF!,summary!A:A,#REF!)</f>
        <v>#REF!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 t="e">
        <f t="shared" si="36"/>
        <v>#REF!</v>
      </c>
      <c r="AM355" s="75"/>
      <c r="AN355" s="95">
        <f t="shared" si="34"/>
        <v>0</v>
      </c>
      <c r="AO355" s="74" t="e">
        <f t="shared" si="35"/>
        <v>#REF!</v>
      </c>
      <c r="AP355" s="100"/>
      <c r="AQ355" s="101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3"/>
      <c r="BW355" s="103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SUMIF('3'!B:B,summary!A:A,'3'!D:D)</f>
        <v>0</v>
      </c>
      <c r="H356" s="15">
        <f>SUMIF('2'!B:B,summary!A:A,'2'!D:D)</f>
        <v>0</v>
      </c>
      <c r="I356" s="15" t="e">
        <f>SUMIF(#REF!,summary!A:A,#REF!)</f>
        <v>#REF!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 t="e">
        <f t="shared" si="36"/>
        <v>#REF!</v>
      </c>
      <c r="AM356" s="75"/>
      <c r="AN356" s="95">
        <f t="shared" si="34"/>
        <v>0</v>
      </c>
      <c r="AO356" s="74" t="e">
        <f t="shared" si="35"/>
        <v>#REF!</v>
      </c>
      <c r="AP356" s="100"/>
      <c r="AQ356" s="101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3"/>
      <c r="BW356" s="103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SUMIF('3'!B:B,summary!A:A,'3'!D:D)</f>
        <v>0</v>
      </c>
      <c r="H357" s="15">
        <f>SUMIF('2'!B:B,summary!A:A,'2'!D:D)</f>
        <v>0</v>
      </c>
      <c r="I357" s="15" t="e">
        <f>SUMIF(#REF!,summary!A:A,#REF!)</f>
        <v>#REF!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 t="e">
        <f t="shared" si="36"/>
        <v>#REF!</v>
      </c>
      <c r="AM357" s="75"/>
      <c r="AN357" s="95">
        <f t="shared" si="34"/>
        <v>0</v>
      </c>
      <c r="AO357" s="74" t="e">
        <f t="shared" si="35"/>
        <v>#REF!</v>
      </c>
      <c r="AP357" s="100"/>
      <c r="AQ357" s="101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3"/>
      <c r="BW357" s="103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SUMIF('3'!B:B,summary!A:A,'3'!D:D)</f>
        <v>0</v>
      </c>
      <c r="H358" s="15">
        <f>SUMIF('2'!B:B,summary!A:A,'2'!D:D)</f>
        <v>0</v>
      </c>
      <c r="I358" s="15" t="e">
        <f>SUMIF(#REF!,summary!A:A,#REF!)</f>
        <v>#REF!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 t="e">
        <f t="shared" si="36"/>
        <v>#REF!</v>
      </c>
      <c r="AM358" s="75"/>
      <c r="AN358" s="95">
        <f t="shared" si="34"/>
        <v>0</v>
      </c>
      <c r="AO358" s="74" t="e">
        <f t="shared" si="35"/>
        <v>#REF!</v>
      </c>
      <c r="AP358" s="100"/>
      <c r="AQ358" s="101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3"/>
      <c r="BW358" s="103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SUMIF('3'!B:B,summary!A:A,'3'!D:D)</f>
        <v>0</v>
      </c>
      <c r="H359" s="15">
        <f>SUMIF('2'!B:B,summary!A:A,'2'!D:D)</f>
        <v>0</v>
      </c>
      <c r="I359" s="15" t="e">
        <f>SUMIF(#REF!,summary!A:A,#REF!)</f>
        <v>#REF!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 t="e">
        <f t="shared" si="36"/>
        <v>#REF!</v>
      </c>
      <c r="AM359" s="75"/>
      <c r="AN359" s="95">
        <f t="shared" si="34"/>
        <v>0</v>
      </c>
      <c r="AO359" s="74" t="e">
        <f t="shared" si="35"/>
        <v>#REF!</v>
      </c>
      <c r="AP359" s="100"/>
      <c r="AQ359" s="101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3"/>
      <c r="BW359" s="103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SUMIF('3'!B:B,summary!A:A,'3'!D:D)</f>
        <v>0</v>
      </c>
      <c r="H360" s="15">
        <f>SUMIF('2'!B:B,summary!A:A,'2'!D:D)</f>
        <v>0</v>
      </c>
      <c r="I360" s="15" t="e">
        <f>SUMIF(#REF!,summary!A:A,#REF!)</f>
        <v>#REF!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 t="e">
        <f t="shared" si="36"/>
        <v>#REF!</v>
      </c>
      <c r="AM360" s="75"/>
      <c r="AN360" s="95">
        <f t="shared" si="34"/>
        <v>0</v>
      </c>
      <c r="AO360" s="74" t="e">
        <f t="shared" si="35"/>
        <v>#REF!</v>
      </c>
      <c r="AP360" s="100"/>
      <c r="AQ360" s="101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3"/>
      <c r="BW360" s="103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SUMIF('3'!B:B,summary!A:A,'3'!D:D)</f>
        <v>0</v>
      </c>
      <c r="H361" s="15">
        <f>SUMIF('2'!B:B,summary!A:A,'2'!D:D)</f>
        <v>0</v>
      </c>
      <c r="I361" s="15" t="e">
        <f>SUMIF(#REF!,summary!A:A,#REF!)</f>
        <v>#REF!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 t="e">
        <f t="shared" si="36"/>
        <v>#REF!</v>
      </c>
      <c r="AM361" s="75"/>
      <c r="AN361" s="95">
        <f t="shared" si="34"/>
        <v>0</v>
      </c>
      <c r="AO361" s="74" t="e">
        <f t="shared" si="35"/>
        <v>#REF!</v>
      </c>
      <c r="AP361" s="100"/>
      <c r="AQ361" s="101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3"/>
      <c r="BW361" s="103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SUMIF('3'!B:B,summary!A:A,'3'!D:D)</f>
        <v>0</v>
      </c>
      <c r="H362" s="15">
        <f>SUMIF('2'!B:B,summary!A:A,'2'!D:D)</f>
        <v>0</v>
      </c>
      <c r="I362" s="15" t="e">
        <f>SUMIF(#REF!,summary!A:A,#REF!)</f>
        <v>#REF!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 t="e">
        <f t="shared" si="36"/>
        <v>#REF!</v>
      </c>
      <c r="AM362" s="75"/>
      <c r="AN362" s="95">
        <f t="shared" si="34"/>
        <v>0</v>
      </c>
      <c r="AO362" s="74" t="e">
        <f t="shared" si="35"/>
        <v>#REF!</v>
      </c>
      <c r="AP362" s="100"/>
      <c r="AQ362" s="101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3"/>
      <c r="BW362" s="103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SUMIF('3'!B:B,summary!A:A,'3'!D:D)</f>
        <v>0</v>
      </c>
      <c r="H363" s="15">
        <f>SUMIF('2'!B:B,summary!A:A,'2'!D:D)</f>
        <v>0</v>
      </c>
      <c r="I363" s="15" t="e">
        <f>SUMIF(#REF!,summary!A:A,#REF!)</f>
        <v>#REF!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 t="e">
        <f t="shared" si="36"/>
        <v>#REF!</v>
      </c>
      <c r="AM363" s="75"/>
      <c r="AN363" s="95">
        <f t="shared" si="34"/>
        <v>0</v>
      </c>
      <c r="AO363" s="74" t="e">
        <f t="shared" si="35"/>
        <v>#REF!</v>
      </c>
      <c r="AP363" s="100"/>
      <c r="AQ363" s="101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3"/>
      <c r="BW363" s="103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SUMIF('3'!B:B,summary!A:A,'3'!D:D)</f>
        <v>0</v>
      </c>
      <c r="H364" s="15">
        <f>SUMIF('2'!B:B,summary!A:A,'2'!D:D)</f>
        <v>0</v>
      </c>
      <c r="I364" s="15" t="e">
        <f>SUMIF(#REF!,summary!A:A,#REF!)</f>
        <v>#REF!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 t="e">
        <f t="shared" si="36"/>
        <v>#REF!</v>
      </c>
      <c r="AM364" s="75"/>
      <c r="AN364" s="95">
        <f t="shared" si="34"/>
        <v>0</v>
      </c>
      <c r="AO364" s="74" t="e">
        <f t="shared" si="35"/>
        <v>#REF!</v>
      </c>
      <c r="AP364" s="100"/>
      <c r="AQ364" s="101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3"/>
      <c r="BW364" s="103"/>
    </row>
    <row r="365" spans="1:75" x14ac:dyDescent="0.35">
      <c r="AQ365" s="104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</row>
    <row r="366" spans="1:75" x14ac:dyDescent="0.35">
      <c r="AQ366" s="104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</row>
    <row r="367" spans="1:75" x14ac:dyDescent="0.35">
      <c r="AQ367" s="104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</row>
    <row r="368" spans="1:75" x14ac:dyDescent="0.35">
      <c r="AQ368" s="104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</row>
    <row r="369" spans="43:75" x14ac:dyDescent="0.35">
      <c r="AQ369" s="104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</row>
    <row r="370" spans="43:75" x14ac:dyDescent="0.35">
      <c r="AQ370" s="104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</row>
    <row r="371" spans="43:75" x14ac:dyDescent="0.35">
      <c r="AQ371" s="104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</row>
    <row r="372" spans="43:75" x14ac:dyDescent="0.35">
      <c r="AQ372" s="104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</row>
    <row r="373" spans="43:75" x14ac:dyDescent="0.35">
      <c r="AQ373" s="104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</row>
    <row r="374" spans="43:75" x14ac:dyDescent="0.35">
      <c r="AQ374" s="104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</row>
    <row r="375" spans="43:75" x14ac:dyDescent="0.35">
      <c r="AQ375" s="104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</row>
    <row r="376" spans="43:75" x14ac:dyDescent="0.35">
      <c r="AQ376" s="104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</row>
    <row r="377" spans="43:75" x14ac:dyDescent="0.35">
      <c r="AQ377" s="104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</row>
    <row r="378" spans="43:75" x14ac:dyDescent="0.35">
      <c r="AQ378" s="104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</row>
    <row r="379" spans="43:75" x14ac:dyDescent="0.35">
      <c r="AQ379" s="104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</row>
    <row r="380" spans="43:75" x14ac:dyDescent="0.35">
      <c r="AQ380" s="104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</row>
    <row r="381" spans="43:75" x14ac:dyDescent="0.35">
      <c r="AQ381" s="104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</row>
    <row r="382" spans="43:75" x14ac:dyDescent="0.35">
      <c r="AQ382" s="104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</row>
    <row r="383" spans="43:75" x14ac:dyDescent="0.35">
      <c r="AQ383" s="104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</row>
    <row r="384" spans="43:75" x14ac:dyDescent="0.35">
      <c r="AQ384" s="104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</row>
    <row r="385" spans="43:75" x14ac:dyDescent="0.35">
      <c r="AQ385" s="104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</row>
    <row r="386" spans="43:75" x14ac:dyDescent="0.35">
      <c r="AQ386" s="104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</row>
    <row r="387" spans="43:75" x14ac:dyDescent="0.35">
      <c r="AQ387" s="104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</row>
    <row r="388" spans="43:75" x14ac:dyDescent="0.35">
      <c r="AQ388" s="104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</row>
    <row r="389" spans="43:75" x14ac:dyDescent="0.35">
      <c r="AQ389" s="104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</row>
    <row r="390" spans="43:75" x14ac:dyDescent="0.35">
      <c r="AQ390" s="104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</row>
    <row r="391" spans="43:75" x14ac:dyDescent="0.35">
      <c r="AQ391" s="104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</row>
    <row r="392" spans="43:75" x14ac:dyDescent="0.35">
      <c r="AQ392" s="104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</row>
    <row r="393" spans="43:75" x14ac:dyDescent="0.35">
      <c r="AQ393" s="104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</row>
    <row r="394" spans="43:75" x14ac:dyDescent="0.35">
      <c r="AQ394" s="104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</row>
    <row r="395" spans="43:75" x14ac:dyDescent="0.35">
      <c r="AQ395" s="104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</row>
    <row r="396" spans="43:75" x14ac:dyDescent="0.35">
      <c r="AQ396" s="104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</row>
    <row r="397" spans="43:75" x14ac:dyDescent="0.35">
      <c r="AQ397" s="104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</row>
    <row r="398" spans="43:75" x14ac:dyDescent="0.35">
      <c r="AQ398" s="104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</row>
    <row r="399" spans="43:75" x14ac:dyDescent="0.35">
      <c r="AQ399" s="104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</row>
    <row r="400" spans="43:75" x14ac:dyDescent="0.35">
      <c r="AQ400" s="104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</row>
    <row r="401" spans="43:75" x14ac:dyDescent="0.35">
      <c r="AQ401" s="104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</row>
    <row r="402" spans="43:75" x14ac:dyDescent="0.35">
      <c r="AQ402" s="104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</row>
    <row r="403" spans="43:75" x14ac:dyDescent="0.35">
      <c r="AQ403" s="104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</row>
    <row r="404" spans="43:75" x14ac:dyDescent="0.35">
      <c r="AQ404" s="104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</row>
    <row r="405" spans="43:75" x14ac:dyDescent="0.35">
      <c r="AQ405" s="104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</row>
    <row r="406" spans="43:75" x14ac:dyDescent="0.35">
      <c r="AQ406" s="104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</row>
    <row r="407" spans="43:75" x14ac:dyDescent="0.35">
      <c r="AQ407" s="104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</row>
    <row r="408" spans="43:75" x14ac:dyDescent="0.35">
      <c r="AQ408" s="104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</row>
    <row r="409" spans="43:75" x14ac:dyDescent="0.35">
      <c r="AQ409" s="104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</row>
    <row r="410" spans="43:75" x14ac:dyDescent="0.35">
      <c r="AQ410" s="104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</row>
    <row r="411" spans="43:75" x14ac:dyDescent="0.35">
      <c r="AQ411" s="104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</row>
    <row r="412" spans="43:75" x14ac:dyDescent="0.35">
      <c r="AQ412" s="104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</row>
    <row r="413" spans="43:75" x14ac:dyDescent="0.35">
      <c r="AQ413" s="104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</row>
    <row r="414" spans="43:75" x14ac:dyDescent="0.35">
      <c r="AQ414" s="104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</row>
    <row r="415" spans="43:75" x14ac:dyDescent="0.35">
      <c r="AQ415" s="104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</row>
    <row r="416" spans="43:75" x14ac:dyDescent="0.35">
      <c r="AQ416" s="104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</row>
    <row r="417" spans="43:75" x14ac:dyDescent="0.35">
      <c r="AQ417" s="104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</row>
    <row r="418" spans="43:75" x14ac:dyDescent="0.35">
      <c r="AQ418" s="104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</row>
    <row r="419" spans="43:75" x14ac:dyDescent="0.35">
      <c r="AQ419" s="104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</row>
    <row r="420" spans="43:75" x14ac:dyDescent="0.35">
      <c r="AQ420" s="104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</row>
    <row r="421" spans="43:75" x14ac:dyDescent="0.35">
      <c r="AQ421" s="104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</row>
    <row r="422" spans="43:75" x14ac:dyDescent="0.35">
      <c r="AQ422" s="104"/>
      <c r="AR422" s="103"/>
      <c r="AS422" s="103"/>
      <c r="AT422" s="103"/>
      <c r="AU422" s="103"/>
      <c r="AV422" s="103"/>
      <c r="AW422" s="103"/>
      <c r="AX422" s="103"/>
      <c r="AY422" s="103"/>
      <c r="AZ422" s="103"/>
      <c r="BA422" s="103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</row>
    <row r="423" spans="43:75" x14ac:dyDescent="0.35">
      <c r="AQ423" s="104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</row>
    <row r="424" spans="43:75" x14ac:dyDescent="0.35">
      <c r="AQ424" s="104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</row>
    <row r="425" spans="43:75" x14ac:dyDescent="0.35">
      <c r="AQ425" s="104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</row>
    <row r="426" spans="43:75" x14ac:dyDescent="0.35">
      <c r="AQ426" s="104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</row>
    <row r="427" spans="43:75" x14ac:dyDescent="0.35">
      <c r="AQ427" s="104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</row>
    <row r="428" spans="43:75" x14ac:dyDescent="0.35">
      <c r="AQ428" s="104"/>
      <c r="AR428" s="103"/>
      <c r="AS428" s="103"/>
      <c r="AT428" s="103"/>
      <c r="AU428" s="103"/>
      <c r="AV428" s="103"/>
      <c r="AW428" s="103"/>
      <c r="AX428" s="103"/>
      <c r="AY428" s="103"/>
      <c r="AZ428" s="103"/>
      <c r="BA428" s="103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</row>
    <row r="429" spans="43:75" x14ac:dyDescent="0.35">
      <c r="AQ429" s="104"/>
      <c r="AR429" s="103"/>
      <c r="AS429" s="103"/>
      <c r="AT429" s="103"/>
      <c r="AU429" s="103"/>
      <c r="AV429" s="103"/>
      <c r="AW429" s="103"/>
      <c r="AX429" s="103"/>
      <c r="AY429" s="103"/>
      <c r="AZ429" s="103"/>
      <c r="BA429" s="103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</row>
    <row r="430" spans="43:75" x14ac:dyDescent="0.35">
      <c r="AQ430" s="104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</row>
    <row r="431" spans="43:75" x14ac:dyDescent="0.35">
      <c r="AQ431" s="104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</row>
    <row r="432" spans="43:75" x14ac:dyDescent="0.35">
      <c r="AQ432" s="104"/>
      <c r="AR432" s="103"/>
      <c r="AS432" s="103"/>
      <c r="AT432" s="103"/>
      <c r="AU432" s="103"/>
      <c r="AV432" s="103"/>
      <c r="AW432" s="103"/>
      <c r="AX432" s="103"/>
      <c r="AY432" s="103"/>
      <c r="AZ432" s="103"/>
      <c r="BA432" s="103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</row>
    <row r="433" spans="43:75" x14ac:dyDescent="0.35">
      <c r="AQ433" s="104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</row>
    <row r="434" spans="43:75" x14ac:dyDescent="0.35">
      <c r="AQ434" s="104"/>
      <c r="AR434" s="103"/>
      <c r="AS434" s="103"/>
      <c r="AT434" s="103"/>
      <c r="AU434" s="103"/>
      <c r="AV434" s="103"/>
      <c r="AW434" s="103"/>
      <c r="AX434" s="103"/>
      <c r="AY434" s="103"/>
      <c r="AZ434" s="103"/>
      <c r="BA434" s="103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</row>
    <row r="435" spans="43:75" x14ac:dyDescent="0.35">
      <c r="AQ435" s="104"/>
      <c r="AR435" s="103"/>
      <c r="AS435" s="103"/>
      <c r="AT435" s="103"/>
      <c r="AU435" s="103"/>
      <c r="AV435" s="103"/>
      <c r="AW435" s="103"/>
      <c r="AX435" s="103"/>
      <c r="AY435" s="103"/>
      <c r="AZ435" s="103"/>
      <c r="BA435" s="103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</row>
    <row r="436" spans="43:75" x14ac:dyDescent="0.35">
      <c r="AQ436" s="104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</row>
    <row r="437" spans="43:75" x14ac:dyDescent="0.35">
      <c r="AQ437" s="104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</row>
    <row r="438" spans="43:75" x14ac:dyDescent="0.35">
      <c r="AQ438" s="104"/>
      <c r="AR438" s="103"/>
      <c r="AS438" s="103"/>
      <c r="AT438" s="103"/>
      <c r="AU438" s="103"/>
      <c r="AV438" s="103"/>
      <c r="AW438" s="103"/>
      <c r="AX438" s="103"/>
      <c r="AY438" s="103"/>
      <c r="AZ438" s="103"/>
      <c r="BA438" s="103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</row>
    <row r="439" spans="43:75" x14ac:dyDescent="0.35">
      <c r="AQ439" s="104"/>
      <c r="AR439" s="103"/>
      <c r="AS439" s="103"/>
      <c r="AT439" s="103"/>
      <c r="AU439" s="103"/>
      <c r="AV439" s="103"/>
      <c r="AW439" s="103"/>
      <c r="AX439" s="103"/>
      <c r="AY439" s="103"/>
      <c r="AZ439" s="103"/>
      <c r="BA439" s="103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</row>
    <row r="440" spans="43:75" x14ac:dyDescent="0.35">
      <c r="AQ440" s="104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</row>
    <row r="441" spans="43:75" x14ac:dyDescent="0.35">
      <c r="AQ441" s="104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</row>
    <row r="442" spans="43:75" x14ac:dyDescent="0.35">
      <c r="AQ442" s="104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</row>
    <row r="443" spans="43:75" x14ac:dyDescent="0.35">
      <c r="AQ443" s="104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</row>
    <row r="444" spans="43:75" x14ac:dyDescent="0.35">
      <c r="AQ444" s="104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</row>
    <row r="445" spans="43:75" x14ac:dyDescent="0.35">
      <c r="AQ445" s="104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</row>
    <row r="446" spans="43:75" x14ac:dyDescent="0.35">
      <c r="AQ446" s="104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</row>
    <row r="447" spans="43:75" x14ac:dyDescent="0.35">
      <c r="AQ447" s="104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</row>
    <row r="448" spans="43:75" x14ac:dyDescent="0.35">
      <c r="AQ448" s="104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</row>
    <row r="449" spans="43:75" x14ac:dyDescent="0.35">
      <c r="AQ449" s="104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</row>
    <row r="450" spans="43:75" x14ac:dyDescent="0.35">
      <c r="AQ450" s="104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</row>
    <row r="451" spans="43:75" x14ac:dyDescent="0.35">
      <c r="AQ451" s="104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</row>
    <row r="452" spans="43:75" x14ac:dyDescent="0.35">
      <c r="AQ452" s="104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</row>
    <row r="453" spans="43:75" x14ac:dyDescent="0.35">
      <c r="AQ453" s="104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</row>
    <row r="454" spans="43:75" x14ac:dyDescent="0.35">
      <c r="AQ454" s="104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</row>
    <row r="455" spans="43:75" x14ac:dyDescent="0.35">
      <c r="AQ455" s="104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</row>
    <row r="456" spans="43:75" x14ac:dyDescent="0.35">
      <c r="AQ456" s="104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</row>
    <row r="457" spans="43:75" x14ac:dyDescent="0.35">
      <c r="AQ457" s="104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</row>
    <row r="458" spans="43:75" x14ac:dyDescent="0.35">
      <c r="AQ458" s="104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</row>
    <row r="459" spans="43:75" x14ac:dyDescent="0.35">
      <c r="AQ459" s="104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</row>
    <row r="460" spans="43:75" x14ac:dyDescent="0.35">
      <c r="AQ460" s="104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</row>
    <row r="461" spans="43:75" x14ac:dyDescent="0.35">
      <c r="AQ461" s="104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</row>
    <row r="462" spans="43:75" x14ac:dyDescent="0.35">
      <c r="AQ462" s="104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</row>
    <row r="463" spans="43:75" x14ac:dyDescent="0.35">
      <c r="AQ463" s="104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</row>
    <row r="464" spans="43:75" x14ac:dyDescent="0.35">
      <c r="AQ464" s="104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</row>
    <row r="465" spans="43:75" x14ac:dyDescent="0.35">
      <c r="AQ465" s="104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</row>
    <row r="466" spans="43:75" x14ac:dyDescent="0.35">
      <c r="AQ466" s="104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</row>
    <row r="467" spans="43:75" x14ac:dyDescent="0.35">
      <c r="AQ467" s="104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</row>
    <row r="468" spans="43:75" x14ac:dyDescent="0.35">
      <c r="AQ468" s="104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</row>
    <row r="469" spans="43:75" x14ac:dyDescent="0.35">
      <c r="AQ469" s="104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</row>
    <row r="470" spans="43:75" x14ac:dyDescent="0.35">
      <c r="AQ470" s="104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</row>
    <row r="471" spans="43:75" x14ac:dyDescent="0.35">
      <c r="AQ471" s="104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</row>
    <row r="472" spans="43:75" x14ac:dyDescent="0.35">
      <c r="AQ472" s="104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</row>
    <row r="473" spans="43:75" x14ac:dyDescent="0.35">
      <c r="AQ473" s="104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</row>
    <row r="474" spans="43:75" x14ac:dyDescent="0.35">
      <c r="AQ474" s="104"/>
      <c r="AR474" s="103"/>
      <c r="AS474" s="103"/>
      <c r="AT474" s="103"/>
      <c r="AU474" s="103"/>
      <c r="AV474" s="103"/>
      <c r="AW474" s="103"/>
      <c r="AX474" s="103"/>
      <c r="AY474" s="103"/>
      <c r="AZ474" s="103"/>
      <c r="BA474" s="103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03"/>
      <c r="BM474" s="103"/>
      <c r="BN474" s="103"/>
      <c r="BO474" s="103"/>
      <c r="BP474" s="103"/>
      <c r="BQ474" s="103"/>
      <c r="BR474" s="103"/>
      <c r="BS474" s="103"/>
      <c r="BT474" s="103"/>
      <c r="BU474" s="103"/>
      <c r="BV474" s="103"/>
      <c r="BW474" s="103"/>
    </row>
    <row r="475" spans="43:75" x14ac:dyDescent="0.35">
      <c r="AQ475" s="104"/>
      <c r="AR475" s="103"/>
      <c r="AS475" s="103"/>
      <c r="AT475" s="103"/>
      <c r="AU475" s="103"/>
      <c r="AV475" s="103"/>
      <c r="AW475" s="103"/>
      <c r="AX475" s="103"/>
      <c r="AY475" s="103"/>
      <c r="AZ475" s="103"/>
      <c r="BA475" s="103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03"/>
      <c r="BM475" s="103"/>
      <c r="BN475" s="103"/>
      <c r="BO475" s="103"/>
      <c r="BP475" s="103"/>
      <c r="BQ475" s="103"/>
      <c r="BR475" s="103"/>
      <c r="BS475" s="103"/>
      <c r="BT475" s="103"/>
      <c r="BU475" s="103"/>
      <c r="BV475" s="103"/>
      <c r="BW475" s="103"/>
    </row>
    <row r="476" spans="43:75" x14ac:dyDescent="0.35">
      <c r="AQ476" s="104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</row>
    <row r="477" spans="43:75" x14ac:dyDescent="0.35">
      <c r="AQ477" s="104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</row>
    <row r="478" spans="43:75" x14ac:dyDescent="0.35">
      <c r="AQ478" s="104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103"/>
      <c r="BP478" s="103"/>
      <c r="BQ478" s="103"/>
      <c r="BR478" s="103"/>
      <c r="BS478" s="103"/>
      <c r="BT478" s="103"/>
      <c r="BU478" s="103"/>
      <c r="BV478" s="103"/>
      <c r="BW478" s="103"/>
    </row>
    <row r="479" spans="43:75" x14ac:dyDescent="0.35">
      <c r="AQ479" s="104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</row>
    <row r="480" spans="43:75" x14ac:dyDescent="0.35">
      <c r="AQ480" s="104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</row>
    <row r="481" spans="43:75" x14ac:dyDescent="0.35">
      <c r="AQ481" s="104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</row>
    <row r="482" spans="43:75" x14ac:dyDescent="0.35">
      <c r="AQ482" s="104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</row>
    <row r="483" spans="43:75" x14ac:dyDescent="0.35">
      <c r="AQ483" s="104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</row>
    <row r="484" spans="43:75" x14ac:dyDescent="0.35">
      <c r="AQ484" s="104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</row>
    <row r="485" spans="43:75" x14ac:dyDescent="0.35">
      <c r="AQ485" s="104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</row>
    <row r="486" spans="43:75" x14ac:dyDescent="0.35">
      <c r="AQ486" s="104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</row>
    <row r="487" spans="43:75" x14ac:dyDescent="0.35">
      <c r="AQ487" s="104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</row>
    <row r="488" spans="43:75" x14ac:dyDescent="0.35">
      <c r="AQ488" s="104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</row>
    <row r="489" spans="43:75" x14ac:dyDescent="0.35">
      <c r="AQ489" s="104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</row>
    <row r="490" spans="43:75" x14ac:dyDescent="0.35">
      <c r="AQ490" s="104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</row>
    <row r="491" spans="43:75" x14ac:dyDescent="0.35">
      <c r="AQ491" s="104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</row>
    <row r="492" spans="43:75" x14ac:dyDescent="0.35">
      <c r="AQ492" s="104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</row>
    <row r="493" spans="43:75" x14ac:dyDescent="0.35">
      <c r="AQ493" s="104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</row>
    <row r="494" spans="43:75" x14ac:dyDescent="0.35">
      <c r="AQ494" s="104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</row>
    <row r="495" spans="43:75" x14ac:dyDescent="0.35">
      <c r="AQ495" s="104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</row>
    <row r="496" spans="43:75" x14ac:dyDescent="0.35">
      <c r="AQ496" s="104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</row>
    <row r="497" spans="43:75" x14ac:dyDescent="0.35">
      <c r="AQ497" s="104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</row>
    <row r="498" spans="43:75" x14ac:dyDescent="0.35">
      <c r="AQ498" s="104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</row>
    <row r="499" spans="43:75" x14ac:dyDescent="0.35">
      <c r="AQ499" s="104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</row>
    <row r="500" spans="43:75" x14ac:dyDescent="0.35">
      <c r="AQ500" s="104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</row>
    <row r="501" spans="43:75" x14ac:dyDescent="0.35">
      <c r="AQ501" s="104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</row>
    <row r="502" spans="43:75" x14ac:dyDescent="0.35">
      <c r="AQ502" s="104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</row>
    <row r="503" spans="43:75" x14ac:dyDescent="0.35">
      <c r="AQ503" s="104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</row>
    <row r="504" spans="43:75" x14ac:dyDescent="0.35">
      <c r="AQ504" s="104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</row>
    <row r="505" spans="43:75" x14ac:dyDescent="0.35">
      <c r="AQ505" s="104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</row>
    <row r="506" spans="43:75" x14ac:dyDescent="0.35">
      <c r="AQ506" s="104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</row>
    <row r="507" spans="43:75" x14ac:dyDescent="0.35">
      <c r="AQ507" s="104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</row>
    <row r="508" spans="43:75" x14ac:dyDescent="0.35">
      <c r="AQ508" s="104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</row>
    <row r="509" spans="43:75" x14ac:dyDescent="0.35">
      <c r="AQ509" s="104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</row>
    <row r="510" spans="43:75" x14ac:dyDescent="0.35">
      <c r="AQ510" s="104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</row>
    <row r="511" spans="43:75" x14ac:dyDescent="0.35">
      <c r="AQ511" s="104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</row>
    <row r="512" spans="43:75" x14ac:dyDescent="0.35">
      <c r="AQ512" s="104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</row>
    <row r="513" spans="43:75" x14ac:dyDescent="0.35">
      <c r="AQ513" s="104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</row>
    <row r="514" spans="43:75" x14ac:dyDescent="0.35">
      <c r="AQ514" s="104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</row>
    <row r="515" spans="43:75" x14ac:dyDescent="0.35">
      <c r="AQ515" s="104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</row>
    <row r="516" spans="43:75" x14ac:dyDescent="0.35">
      <c r="AQ516" s="104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</row>
    <row r="517" spans="43:75" x14ac:dyDescent="0.35">
      <c r="AQ517" s="104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</row>
    <row r="518" spans="43:75" x14ac:dyDescent="0.35">
      <c r="AQ518" s="104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</row>
    <row r="519" spans="43:75" x14ac:dyDescent="0.35">
      <c r="AQ519" s="104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</row>
    <row r="520" spans="43:75" x14ac:dyDescent="0.35">
      <c r="AQ520" s="104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</row>
    <row r="521" spans="43:75" x14ac:dyDescent="0.35">
      <c r="AQ521" s="104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</row>
    <row r="522" spans="43:75" x14ac:dyDescent="0.35">
      <c r="AQ522" s="104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</row>
    <row r="523" spans="43:75" x14ac:dyDescent="0.35">
      <c r="AQ523" s="104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</row>
    <row r="524" spans="43:75" x14ac:dyDescent="0.35">
      <c r="AQ524" s="104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</row>
    <row r="525" spans="43:75" x14ac:dyDescent="0.35">
      <c r="AQ525" s="104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</row>
    <row r="526" spans="43:75" x14ac:dyDescent="0.35">
      <c r="AQ526" s="104"/>
      <c r="AR526" s="103"/>
      <c r="AS526" s="103"/>
      <c r="AT526" s="103"/>
      <c r="AU526" s="103"/>
      <c r="AV526" s="103"/>
      <c r="AW526" s="103"/>
      <c r="AX526" s="103"/>
      <c r="AY526" s="103"/>
      <c r="AZ526" s="103"/>
      <c r="BA526" s="103"/>
      <c r="BB526" s="103"/>
      <c r="BC526" s="103"/>
      <c r="BD526" s="103"/>
      <c r="BE526" s="103"/>
      <c r="BF526" s="103"/>
      <c r="BG526" s="103"/>
      <c r="BH526" s="103"/>
      <c r="BI526" s="103"/>
      <c r="BJ526" s="103"/>
      <c r="BK526" s="103"/>
      <c r="BL526" s="103"/>
      <c r="BM526" s="103"/>
      <c r="BN526" s="103"/>
      <c r="BO526" s="103"/>
      <c r="BP526" s="103"/>
      <c r="BQ526" s="103"/>
      <c r="BR526" s="103"/>
      <c r="BS526" s="103"/>
      <c r="BT526" s="103"/>
      <c r="BU526" s="103"/>
      <c r="BV526" s="103"/>
      <c r="BW526" s="103"/>
    </row>
    <row r="527" spans="43:75" x14ac:dyDescent="0.35">
      <c r="AQ527" s="104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</row>
    <row r="528" spans="43:75" x14ac:dyDescent="0.35">
      <c r="AQ528" s="104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</row>
    <row r="529" spans="43:75" x14ac:dyDescent="0.35">
      <c r="AQ529" s="104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</row>
    <row r="530" spans="43:75" x14ac:dyDescent="0.35">
      <c r="AQ530" s="104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</row>
    <row r="531" spans="43:75" x14ac:dyDescent="0.35">
      <c r="AQ531" s="104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</row>
    <row r="532" spans="43:75" x14ac:dyDescent="0.35">
      <c r="AQ532" s="104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</row>
    <row r="533" spans="43:75" x14ac:dyDescent="0.35">
      <c r="AQ533" s="104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</row>
    <row r="534" spans="43:75" x14ac:dyDescent="0.35">
      <c r="AQ534" s="104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</row>
    <row r="535" spans="43:75" x14ac:dyDescent="0.35">
      <c r="AQ535" s="104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</row>
    <row r="536" spans="43:75" x14ac:dyDescent="0.35">
      <c r="AQ536" s="104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</row>
    <row r="537" spans="43:75" x14ac:dyDescent="0.35">
      <c r="AQ537" s="104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</row>
    <row r="538" spans="43:75" x14ac:dyDescent="0.35">
      <c r="AQ538" s="104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  <c r="BH538" s="103"/>
      <c r="BI538" s="103"/>
      <c r="BJ538" s="103"/>
      <c r="BK538" s="103"/>
      <c r="BL538" s="103"/>
      <c r="BM538" s="103"/>
      <c r="BN538" s="103"/>
      <c r="BO538" s="103"/>
      <c r="BP538" s="103"/>
      <c r="BQ538" s="103"/>
      <c r="BR538" s="103"/>
      <c r="BS538" s="103"/>
      <c r="BT538" s="103"/>
      <c r="BU538" s="103"/>
      <c r="BV538" s="103"/>
      <c r="BW538" s="103"/>
    </row>
    <row r="539" spans="43:75" x14ac:dyDescent="0.35">
      <c r="AQ539" s="104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</row>
    <row r="540" spans="43:75" x14ac:dyDescent="0.35">
      <c r="AQ540" s="104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</row>
    <row r="541" spans="43:75" x14ac:dyDescent="0.35">
      <c r="AQ541" s="104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</row>
    <row r="542" spans="43:75" x14ac:dyDescent="0.35">
      <c r="AQ542" s="104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</row>
    <row r="543" spans="43:75" x14ac:dyDescent="0.35">
      <c r="AQ543" s="104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</row>
    <row r="544" spans="43:75" x14ac:dyDescent="0.35">
      <c r="AQ544" s="104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</row>
    <row r="545" spans="43:75" x14ac:dyDescent="0.35">
      <c r="AQ545" s="104"/>
      <c r="AR545" s="103"/>
      <c r="AS545" s="103"/>
      <c r="AT545" s="103"/>
      <c r="AU545" s="103"/>
      <c r="AV545" s="103"/>
      <c r="AW545" s="103"/>
      <c r="AX545" s="103"/>
      <c r="AY545" s="103"/>
      <c r="AZ545" s="103"/>
      <c r="BA545" s="103"/>
      <c r="BB545" s="103"/>
      <c r="BC545" s="103"/>
      <c r="BD545" s="103"/>
      <c r="BE545" s="103"/>
      <c r="BF545" s="103"/>
      <c r="BG545" s="103"/>
      <c r="BH545" s="103"/>
      <c r="BI545" s="103"/>
      <c r="BJ545" s="103"/>
      <c r="BK545" s="103"/>
      <c r="BL545" s="103"/>
      <c r="BM545" s="103"/>
      <c r="BN545" s="103"/>
      <c r="BO545" s="103"/>
      <c r="BP545" s="103"/>
      <c r="BQ545" s="103"/>
      <c r="BR545" s="103"/>
      <c r="BS545" s="103"/>
      <c r="BT545" s="103"/>
      <c r="BU545" s="103"/>
      <c r="BV545" s="103"/>
      <c r="BW545" s="103"/>
    </row>
    <row r="546" spans="43:75" x14ac:dyDescent="0.35">
      <c r="AQ546" s="104"/>
      <c r="AR546" s="103"/>
      <c r="AS546" s="103"/>
      <c r="AT546" s="103"/>
      <c r="AU546" s="103"/>
      <c r="AV546" s="103"/>
      <c r="AW546" s="103"/>
      <c r="AX546" s="103"/>
      <c r="AY546" s="103"/>
      <c r="AZ546" s="103"/>
      <c r="BA546" s="103"/>
      <c r="BB546" s="103"/>
      <c r="BC546" s="103"/>
      <c r="BD546" s="103"/>
      <c r="BE546" s="103"/>
      <c r="BF546" s="103"/>
      <c r="BG546" s="103"/>
      <c r="BH546" s="103"/>
      <c r="BI546" s="103"/>
      <c r="BJ546" s="103"/>
      <c r="BK546" s="103"/>
      <c r="BL546" s="103"/>
      <c r="BM546" s="103"/>
      <c r="BN546" s="103"/>
      <c r="BO546" s="103"/>
      <c r="BP546" s="103"/>
      <c r="BQ546" s="103"/>
      <c r="BR546" s="103"/>
      <c r="BS546" s="103"/>
      <c r="BT546" s="103"/>
      <c r="BU546" s="103"/>
      <c r="BV546" s="103"/>
      <c r="BW546" s="103"/>
    </row>
    <row r="547" spans="43:75" x14ac:dyDescent="0.35">
      <c r="AQ547" s="104"/>
      <c r="AR547" s="103"/>
      <c r="AS547" s="103"/>
      <c r="AT547" s="103"/>
      <c r="AU547" s="103"/>
      <c r="AV547" s="103"/>
      <c r="AW547" s="103"/>
      <c r="AX547" s="103"/>
      <c r="AY547" s="103"/>
      <c r="AZ547" s="103"/>
      <c r="BA547" s="103"/>
      <c r="BB547" s="103"/>
      <c r="BC547" s="103"/>
      <c r="BD547" s="103"/>
      <c r="BE547" s="103"/>
      <c r="BF547" s="103"/>
      <c r="BG547" s="103"/>
      <c r="BH547" s="103"/>
      <c r="BI547" s="103"/>
      <c r="BJ547" s="103"/>
      <c r="BK547" s="103"/>
      <c r="BL547" s="103"/>
      <c r="BM547" s="103"/>
      <c r="BN547" s="103"/>
      <c r="BO547" s="103"/>
      <c r="BP547" s="103"/>
      <c r="BQ547" s="103"/>
      <c r="BR547" s="103"/>
      <c r="BS547" s="103"/>
      <c r="BT547" s="103"/>
      <c r="BU547" s="103"/>
      <c r="BV547" s="103"/>
      <c r="BW547" s="103"/>
    </row>
    <row r="548" spans="43:75" x14ac:dyDescent="0.35">
      <c r="AQ548" s="104"/>
      <c r="AR548" s="103"/>
      <c r="AS548" s="103"/>
      <c r="AT548" s="103"/>
      <c r="AU548" s="103"/>
      <c r="AV548" s="103"/>
      <c r="AW548" s="103"/>
      <c r="AX548" s="103"/>
      <c r="AY548" s="103"/>
      <c r="AZ548" s="103"/>
      <c r="BA548" s="103"/>
      <c r="BB548" s="103"/>
      <c r="BC548" s="103"/>
      <c r="BD548" s="103"/>
      <c r="BE548" s="103"/>
      <c r="BF548" s="103"/>
      <c r="BG548" s="103"/>
      <c r="BH548" s="103"/>
      <c r="BI548" s="103"/>
      <c r="BJ548" s="103"/>
      <c r="BK548" s="103"/>
      <c r="BL548" s="103"/>
      <c r="BM548" s="103"/>
      <c r="BN548" s="103"/>
      <c r="BO548" s="103"/>
      <c r="BP548" s="103"/>
      <c r="BQ548" s="103"/>
      <c r="BR548" s="103"/>
      <c r="BS548" s="103"/>
      <c r="BT548" s="103"/>
      <c r="BU548" s="103"/>
      <c r="BV548" s="103"/>
      <c r="BW548" s="103"/>
    </row>
    <row r="549" spans="43:75" x14ac:dyDescent="0.35">
      <c r="AQ549" s="104"/>
      <c r="AR549" s="103"/>
      <c r="AS549" s="103"/>
      <c r="AT549" s="103"/>
      <c r="AU549" s="103"/>
      <c r="AV549" s="103"/>
      <c r="AW549" s="103"/>
      <c r="AX549" s="103"/>
      <c r="AY549" s="103"/>
      <c r="AZ549" s="103"/>
      <c r="BA549" s="103"/>
      <c r="BB549" s="103"/>
      <c r="BC549" s="103"/>
      <c r="BD549" s="103"/>
      <c r="BE549" s="103"/>
      <c r="BF549" s="103"/>
      <c r="BG549" s="103"/>
      <c r="BH549" s="103"/>
      <c r="BI549" s="103"/>
      <c r="BJ549" s="103"/>
      <c r="BK549" s="103"/>
      <c r="BL549" s="103"/>
      <c r="BM549" s="103"/>
      <c r="BN549" s="103"/>
      <c r="BO549" s="103"/>
      <c r="BP549" s="103"/>
      <c r="BQ549" s="103"/>
      <c r="BR549" s="103"/>
      <c r="BS549" s="103"/>
      <c r="BT549" s="103"/>
      <c r="BU549" s="103"/>
      <c r="BV549" s="103"/>
      <c r="BW549" s="103"/>
    </row>
    <row r="550" spans="43:75" x14ac:dyDescent="0.35">
      <c r="AQ550" s="104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  <c r="BH550" s="103"/>
      <c r="BI550" s="103"/>
      <c r="BJ550" s="103"/>
      <c r="BK550" s="103"/>
      <c r="BL550" s="103"/>
      <c r="BM550" s="103"/>
      <c r="BN550" s="103"/>
      <c r="BO550" s="103"/>
      <c r="BP550" s="103"/>
      <c r="BQ550" s="103"/>
      <c r="BR550" s="103"/>
      <c r="BS550" s="103"/>
      <c r="BT550" s="103"/>
      <c r="BU550" s="103"/>
      <c r="BV550" s="103"/>
      <c r="BW550" s="103"/>
    </row>
    <row r="551" spans="43:75" x14ac:dyDescent="0.35">
      <c r="AQ551" s="104"/>
      <c r="AR551" s="103"/>
      <c r="AS551" s="103"/>
      <c r="AT551" s="103"/>
      <c r="AU551" s="103"/>
      <c r="AV551" s="103"/>
      <c r="AW551" s="103"/>
      <c r="AX551" s="103"/>
      <c r="AY551" s="103"/>
      <c r="AZ551" s="103"/>
      <c r="BA551" s="103"/>
      <c r="BB551" s="103"/>
      <c r="BC551" s="103"/>
      <c r="BD551" s="103"/>
      <c r="BE551" s="103"/>
      <c r="BF551" s="103"/>
      <c r="BG551" s="103"/>
      <c r="BH551" s="103"/>
      <c r="BI551" s="103"/>
      <c r="BJ551" s="103"/>
      <c r="BK551" s="103"/>
      <c r="BL551" s="103"/>
      <c r="BM551" s="103"/>
      <c r="BN551" s="103"/>
      <c r="BO551" s="103"/>
      <c r="BP551" s="103"/>
      <c r="BQ551" s="103"/>
      <c r="BR551" s="103"/>
      <c r="BS551" s="103"/>
      <c r="BT551" s="103"/>
      <c r="BU551" s="103"/>
      <c r="BV551" s="103"/>
      <c r="BW551" s="103"/>
    </row>
    <row r="552" spans="43:75" x14ac:dyDescent="0.35">
      <c r="AQ552" s="104"/>
      <c r="AR552" s="103"/>
      <c r="AS552" s="103"/>
      <c r="AT552" s="103"/>
      <c r="AU552" s="103"/>
      <c r="AV552" s="103"/>
      <c r="AW552" s="103"/>
      <c r="AX552" s="103"/>
      <c r="AY552" s="103"/>
      <c r="AZ552" s="103"/>
      <c r="BA552" s="103"/>
      <c r="BB552" s="103"/>
      <c r="BC552" s="103"/>
      <c r="BD552" s="103"/>
      <c r="BE552" s="103"/>
      <c r="BF552" s="103"/>
      <c r="BG552" s="103"/>
      <c r="BH552" s="103"/>
      <c r="BI552" s="103"/>
      <c r="BJ552" s="103"/>
      <c r="BK552" s="103"/>
      <c r="BL552" s="103"/>
      <c r="BM552" s="103"/>
      <c r="BN552" s="103"/>
      <c r="BO552" s="103"/>
      <c r="BP552" s="103"/>
      <c r="BQ552" s="103"/>
      <c r="BR552" s="103"/>
      <c r="BS552" s="103"/>
      <c r="BT552" s="103"/>
      <c r="BU552" s="103"/>
      <c r="BV552" s="103"/>
      <c r="BW552" s="103"/>
    </row>
    <row r="553" spans="43:75" x14ac:dyDescent="0.35">
      <c r="AQ553" s="104"/>
      <c r="AR553" s="103"/>
      <c r="AS553" s="103"/>
      <c r="AT553" s="103"/>
      <c r="AU553" s="103"/>
      <c r="AV553" s="103"/>
      <c r="AW553" s="103"/>
      <c r="AX553" s="103"/>
      <c r="AY553" s="103"/>
      <c r="AZ553" s="103"/>
      <c r="BA553" s="103"/>
      <c r="BB553" s="103"/>
      <c r="BC553" s="103"/>
      <c r="BD553" s="103"/>
      <c r="BE553" s="103"/>
      <c r="BF553" s="103"/>
      <c r="BG553" s="103"/>
      <c r="BH553" s="103"/>
      <c r="BI553" s="103"/>
      <c r="BJ553" s="103"/>
      <c r="BK553" s="103"/>
      <c r="BL553" s="103"/>
      <c r="BM553" s="103"/>
      <c r="BN553" s="103"/>
      <c r="BO553" s="103"/>
      <c r="BP553" s="103"/>
      <c r="BQ553" s="103"/>
      <c r="BR553" s="103"/>
      <c r="BS553" s="103"/>
      <c r="BT553" s="103"/>
      <c r="BU553" s="103"/>
      <c r="BV553" s="103"/>
      <c r="BW553" s="103"/>
    </row>
    <row r="554" spans="43:75" x14ac:dyDescent="0.35">
      <c r="AQ554" s="104"/>
      <c r="AR554" s="103"/>
      <c r="AS554" s="103"/>
      <c r="AT554" s="103"/>
      <c r="AU554" s="103"/>
      <c r="AV554" s="103"/>
      <c r="AW554" s="103"/>
      <c r="AX554" s="103"/>
      <c r="AY554" s="103"/>
      <c r="AZ554" s="103"/>
      <c r="BA554" s="103"/>
      <c r="BB554" s="103"/>
      <c r="BC554" s="103"/>
      <c r="BD554" s="103"/>
      <c r="BE554" s="103"/>
      <c r="BF554" s="103"/>
      <c r="BG554" s="103"/>
      <c r="BH554" s="103"/>
      <c r="BI554" s="103"/>
      <c r="BJ554" s="103"/>
      <c r="BK554" s="103"/>
      <c r="BL554" s="103"/>
      <c r="BM554" s="103"/>
      <c r="BN554" s="103"/>
      <c r="BO554" s="103"/>
      <c r="BP554" s="103"/>
      <c r="BQ554" s="103"/>
      <c r="BR554" s="103"/>
      <c r="BS554" s="103"/>
      <c r="BT554" s="103"/>
      <c r="BU554" s="103"/>
      <c r="BV554" s="103"/>
      <c r="BW554" s="103"/>
    </row>
    <row r="555" spans="43:75" x14ac:dyDescent="0.35">
      <c r="AQ555" s="104"/>
      <c r="AR555" s="103"/>
      <c r="AS555" s="103"/>
      <c r="AT555" s="103"/>
      <c r="AU555" s="103"/>
      <c r="AV555" s="103"/>
      <c r="AW555" s="103"/>
      <c r="AX555" s="103"/>
      <c r="AY555" s="103"/>
      <c r="AZ555" s="103"/>
      <c r="BA555" s="103"/>
      <c r="BB555" s="103"/>
      <c r="BC555" s="103"/>
      <c r="BD555" s="103"/>
      <c r="BE555" s="103"/>
      <c r="BF555" s="103"/>
      <c r="BG555" s="103"/>
      <c r="BH555" s="103"/>
      <c r="BI555" s="103"/>
      <c r="BJ555" s="103"/>
      <c r="BK555" s="103"/>
      <c r="BL555" s="103"/>
      <c r="BM555" s="103"/>
      <c r="BN555" s="103"/>
      <c r="BO555" s="103"/>
      <c r="BP555" s="103"/>
      <c r="BQ555" s="103"/>
      <c r="BR555" s="103"/>
      <c r="BS555" s="103"/>
      <c r="BT555" s="103"/>
      <c r="BU555" s="103"/>
      <c r="BV555" s="103"/>
      <c r="BW555" s="103"/>
    </row>
    <row r="556" spans="43:75" x14ac:dyDescent="0.35">
      <c r="AQ556" s="104"/>
      <c r="AR556" s="103"/>
      <c r="AS556" s="103"/>
      <c r="AT556" s="103"/>
      <c r="AU556" s="103"/>
      <c r="AV556" s="103"/>
      <c r="AW556" s="103"/>
      <c r="AX556" s="103"/>
      <c r="AY556" s="103"/>
      <c r="AZ556" s="103"/>
      <c r="BA556" s="103"/>
      <c r="BB556" s="103"/>
      <c r="BC556" s="103"/>
      <c r="BD556" s="103"/>
      <c r="BE556" s="103"/>
      <c r="BF556" s="103"/>
      <c r="BG556" s="103"/>
      <c r="BH556" s="103"/>
      <c r="BI556" s="103"/>
      <c r="BJ556" s="103"/>
      <c r="BK556" s="103"/>
      <c r="BL556" s="103"/>
      <c r="BM556" s="103"/>
      <c r="BN556" s="103"/>
      <c r="BO556" s="103"/>
      <c r="BP556" s="103"/>
      <c r="BQ556" s="103"/>
      <c r="BR556" s="103"/>
      <c r="BS556" s="103"/>
      <c r="BT556" s="103"/>
      <c r="BU556" s="103"/>
      <c r="BV556" s="103"/>
      <c r="BW556" s="103"/>
    </row>
    <row r="557" spans="43:75" x14ac:dyDescent="0.35">
      <c r="AQ557" s="104"/>
      <c r="AR557" s="103"/>
      <c r="AS557" s="103"/>
      <c r="AT557" s="103"/>
      <c r="AU557" s="103"/>
      <c r="AV557" s="103"/>
      <c r="AW557" s="103"/>
      <c r="AX557" s="103"/>
      <c r="AY557" s="103"/>
      <c r="AZ557" s="103"/>
      <c r="BA557" s="103"/>
      <c r="BB557" s="103"/>
      <c r="BC557" s="103"/>
      <c r="BD557" s="103"/>
      <c r="BE557" s="103"/>
      <c r="BF557" s="103"/>
      <c r="BG557" s="103"/>
      <c r="BH557" s="103"/>
      <c r="BI557" s="103"/>
      <c r="BJ557" s="103"/>
      <c r="BK557" s="103"/>
      <c r="BL557" s="103"/>
      <c r="BM557" s="103"/>
      <c r="BN557" s="103"/>
      <c r="BO557" s="103"/>
      <c r="BP557" s="103"/>
      <c r="BQ557" s="103"/>
      <c r="BR557" s="103"/>
      <c r="BS557" s="103"/>
      <c r="BT557" s="103"/>
      <c r="BU557" s="103"/>
      <c r="BV557" s="103"/>
      <c r="BW557" s="103"/>
    </row>
    <row r="558" spans="43:75" x14ac:dyDescent="0.35">
      <c r="AQ558" s="104"/>
      <c r="AR558" s="103"/>
      <c r="AS558" s="103"/>
      <c r="AT558" s="103"/>
      <c r="AU558" s="103"/>
      <c r="AV558" s="103"/>
      <c r="AW558" s="103"/>
      <c r="AX558" s="103"/>
      <c r="AY558" s="103"/>
      <c r="AZ558" s="103"/>
      <c r="BA558" s="103"/>
      <c r="BB558" s="103"/>
      <c r="BC558" s="103"/>
      <c r="BD558" s="103"/>
      <c r="BE558" s="103"/>
      <c r="BF558" s="103"/>
      <c r="BG558" s="103"/>
      <c r="BH558" s="103"/>
      <c r="BI558" s="103"/>
      <c r="BJ558" s="103"/>
      <c r="BK558" s="103"/>
      <c r="BL558" s="103"/>
      <c r="BM558" s="103"/>
      <c r="BN558" s="103"/>
      <c r="BO558" s="103"/>
      <c r="BP558" s="103"/>
      <c r="BQ558" s="103"/>
      <c r="BR558" s="103"/>
      <c r="BS558" s="103"/>
      <c r="BT558" s="103"/>
      <c r="BU558" s="103"/>
      <c r="BV558" s="103"/>
      <c r="BW558" s="103"/>
    </row>
    <row r="559" spans="43:75" x14ac:dyDescent="0.35">
      <c r="AQ559" s="104"/>
      <c r="AR559" s="103"/>
      <c r="AS559" s="103"/>
      <c r="AT559" s="103"/>
      <c r="AU559" s="103"/>
      <c r="AV559" s="103"/>
      <c r="AW559" s="103"/>
      <c r="AX559" s="103"/>
      <c r="AY559" s="103"/>
      <c r="AZ559" s="103"/>
      <c r="BA559" s="103"/>
      <c r="BB559" s="103"/>
      <c r="BC559" s="103"/>
      <c r="BD559" s="103"/>
      <c r="BE559" s="103"/>
      <c r="BF559" s="103"/>
      <c r="BG559" s="103"/>
      <c r="BH559" s="103"/>
      <c r="BI559" s="103"/>
      <c r="BJ559" s="103"/>
      <c r="BK559" s="103"/>
      <c r="BL559" s="103"/>
      <c r="BM559" s="103"/>
      <c r="BN559" s="103"/>
      <c r="BO559" s="103"/>
      <c r="BP559" s="103"/>
      <c r="BQ559" s="103"/>
      <c r="BR559" s="103"/>
      <c r="BS559" s="103"/>
      <c r="BT559" s="103"/>
      <c r="BU559" s="103"/>
      <c r="BV559" s="103"/>
      <c r="BW559" s="103"/>
    </row>
    <row r="560" spans="43:75" x14ac:dyDescent="0.35">
      <c r="AQ560" s="104"/>
      <c r="AR560" s="103"/>
      <c r="AS560" s="103"/>
      <c r="AT560" s="103"/>
      <c r="AU560" s="103"/>
      <c r="AV560" s="103"/>
      <c r="AW560" s="103"/>
      <c r="AX560" s="103"/>
      <c r="AY560" s="103"/>
      <c r="AZ560" s="103"/>
      <c r="BA560" s="103"/>
      <c r="BB560" s="103"/>
      <c r="BC560" s="103"/>
      <c r="BD560" s="103"/>
      <c r="BE560" s="103"/>
      <c r="BF560" s="103"/>
      <c r="BG560" s="103"/>
      <c r="BH560" s="103"/>
      <c r="BI560" s="103"/>
      <c r="BJ560" s="103"/>
      <c r="BK560" s="103"/>
      <c r="BL560" s="103"/>
      <c r="BM560" s="103"/>
      <c r="BN560" s="103"/>
      <c r="BO560" s="103"/>
      <c r="BP560" s="103"/>
      <c r="BQ560" s="103"/>
      <c r="BR560" s="103"/>
      <c r="BS560" s="103"/>
      <c r="BT560" s="103"/>
      <c r="BU560" s="103"/>
      <c r="BV560" s="103"/>
      <c r="BW560" s="103"/>
    </row>
    <row r="561" spans="43:75" x14ac:dyDescent="0.35">
      <c r="AQ561" s="104"/>
      <c r="AR561" s="103"/>
      <c r="AS561" s="103"/>
      <c r="AT561" s="103"/>
      <c r="AU561" s="103"/>
      <c r="AV561" s="103"/>
      <c r="AW561" s="103"/>
      <c r="AX561" s="103"/>
      <c r="AY561" s="103"/>
      <c r="AZ561" s="103"/>
      <c r="BA561" s="103"/>
      <c r="BB561" s="103"/>
      <c r="BC561" s="103"/>
      <c r="BD561" s="103"/>
      <c r="BE561" s="103"/>
      <c r="BF561" s="103"/>
      <c r="BG561" s="103"/>
      <c r="BH561" s="103"/>
      <c r="BI561" s="103"/>
      <c r="BJ561" s="103"/>
      <c r="BK561" s="103"/>
      <c r="BL561" s="103"/>
      <c r="BM561" s="103"/>
      <c r="BN561" s="103"/>
      <c r="BO561" s="103"/>
      <c r="BP561" s="103"/>
      <c r="BQ561" s="103"/>
      <c r="BR561" s="103"/>
      <c r="BS561" s="103"/>
      <c r="BT561" s="103"/>
      <c r="BU561" s="103"/>
      <c r="BV561" s="103"/>
      <c r="BW561" s="103"/>
    </row>
    <row r="562" spans="43:75" x14ac:dyDescent="0.35">
      <c r="AQ562" s="104"/>
      <c r="AR562" s="103"/>
      <c r="AS562" s="103"/>
      <c r="AT562" s="103"/>
      <c r="AU562" s="103"/>
      <c r="AV562" s="103"/>
      <c r="AW562" s="103"/>
      <c r="AX562" s="103"/>
      <c r="AY562" s="103"/>
      <c r="AZ562" s="103"/>
      <c r="BA562" s="103"/>
      <c r="BB562" s="103"/>
      <c r="BC562" s="103"/>
      <c r="BD562" s="103"/>
      <c r="BE562" s="103"/>
      <c r="BF562" s="103"/>
      <c r="BG562" s="103"/>
      <c r="BH562" s="103"/>
      <c r="BI562" s="103"/>
      <c r="BJ562" s="103"/>
      <c r="BK562" s="103"/>
      <c r="BL562" s="103"/>
      <c r="BM562" s="103"/>
      <c r="BN562" s="103"/>
      <c r="BO562" s="103"/>
      <c r="BP562" s="103"/>
      <c r="BQ562" s="103"/>
      <c r="BR562" s="103"/>
      <c r="BS562" s="103"/>
      <c r="BT562" s="103"/>
      <c r="BU562" s="103"/>
      <c r="BV562" s="103"/>
      <c r="BW562" s="103"/>
    </row>
    <row r="563" spans="43:75" x14ac:dyDescent="0.35">
      <c r="AQ563" s="104"/>
      <c r="AR563" s="103"/>
      <c r="AS563" s="103"/>
      <c r="AT563" s="103"/>
      <c r="AU563" s="103"/>
      <c r="AV563" s="103"/>
      <c r="AW563" s="103"/>
      <c r="AX563" s="103"/>
      <c r="AY563" s="103"/>
      <c r="AZ563" s="103"/>
      <c r="BA563" s="103"/>
      <c r="BB563" s="103"/>
      <c r="BC563" s="103"/>
      <c r="BD563" s="103"/>
      <c r="BE563" s="103"/>
      <c r="BF563" s="103"/>
      <c r="BG563" s="103"/>
      <c r="BH563" s="103"/>
      <c r="BI563" s="103"/>
      <c r="BJ563" s="103"/>
      <c r="BK563" s="103"/>
      <c r="BL563" s="103"/>
      <c r="BM563" s="103"/>
      <c r="BN563" s="103"/>
      <c r="BO563" s="103"/>
      <c r="BP563" s="103"/>
      <c r="BQ563" s="103"/>
      <c r="BR563" s="103"/>
      <c r="BS563" s="103"/>
      <c r="BT563" s="103"/>
      <c r="BU563" s="103"/>
      <c r="BV563" s="103"/>
      <c r="BW563" s="103"/>
    </row>
    <row r="564" spans="43:75" x14ac:dyDescent="0.35">
      <c r="AQ564" s="104"/>
      <c r="AR564" s="103"/>
      <c r="AS564" s="103"/>
      <c r="AT564" s="103"/>
      <c r="AU564" s="103"/>
      <c r="AV564" s="103"/>
      <c r="AW564" s="103"/>
      <c r="AX564" s="103"/>
      <c r="AY564" s="103"/>
      <c r="AZ564" s="103"/>
      <c r="BA564" s="103"/>
      <c r="BB564" s="103"/>
      <c r="BC564" s="103"/>
      <c r="BD564" s="103"/>
      <c r="BE564" s="103"/>
      <c r="BF564" s="103"/>
      <c r="BG564" s="103"/>
      <c r="BH564" s="103"/>
      <c r="BI564" s="103"/>
      <c r="BJ564" s="103"/>
      <c r="BK564" s="103"/>
      <c r="BL564" s="103"/>
      <c r="BM564" s="103"/>
      <c r="BN564" s="103"/>
      <c r="BO564" s="103"/>
      <c r="BP564" s="103"/>
      <c r="BQ564" s="103"/>
      <c r="BR564" s="103"/>
      <c r="BS564" s="103"/>
      <c r="BT564" s="103"/>
      <c r="BU564" s="103"/>
      <c r="BV564" s="103"/>
      <c r="BW564" s="103"/>
    </row>
    <row r="565" spans="43:75" x14ac:dyDescent="0.35">
      <c r="AQ565" s="104"/>
      <c r="AR565" s="103"/>
      <c r="AS565" s="103"/>
      <c r="AT565" s="103"/>
      <c r="AU565" s="103"/>
      <c r="AV565" s="103"/>
      <c r="AW565" s="103"/>
      <c r="AX565" s="103"/>
      <c r="AY565" s="103"/>
      <c r="AZ565" s="103"/>
      <c r="BA565" s="103"/>
      <c r="BB565" s="103"/>
      <c r="BC565" s="103"/>
      <c r="BD565" s="103"/>
      <c r="BE565" s="103"/>
      <c r="BF565" s="103"/>
      <c r="BG565" s="103"/>
      <c r="BH565" s="103"/>
      <c r="BI565" s="103"/>
      <c r="BJ565" s="103"/>
      <c r="BK565" s="103"/>
      <c r="BL565" s="103"/>
      <c r="BM565" s="103"/>
      <c r="BN565" s="103"/>
      <c r="BO565" s="103"/>
      <c r="BP565" s="103"/>
      <c r="BQ565" s="103"/>
      <c r="BR565" s="103"/>
      <c r="BS565" s="103"/>
      <c r="BT565" s="103"/>
      <c r="BU565" s="103"/>
      <c r="BV565" s="103"/>
      <c r="BW565" s="103"/>
    </row>
    <row r="566" spans="43:75" x14ac:dyDescent="0.35">
      <c r="AQ566" s="104"/>
      <c r="AR566" s="103"/>
      <c r="AS566" s="103"/>
      <c r="AT566" s="103"/>
      <c r="AU566" s="103"/>
      <c r="AV566" s="103"/>
      <c r="AW566" s="103"/>
      <c r="AX566" s="103"/>
      <c r="AY566" s="103"/>
      <c r="AZ566" s="103"/>
      <c r="BA566" s="103"/>
      <c r="BB566" s="103"/>
      <c r="BC566" s="103"/>
      <c r="BD566" s="103"/>
      <c r="BE566" s="103"/>
      <c r="BF566" s="103"/>
      <c r="BG566" s="103"/>
      <c r="BH566" s="103"/>
      <c r="BI566" s="103"/>
      <c r="BJ566" s="103"/>
      <c r="BK566" s="103"/>
      <c r="BL566" s="103"/>
      <c r="BM566" s="103"/>
      <c r="BN566" s="103"/>
      <c r="BO566" s="103"/>
      <c r="BP566" s="103"/>
      <c r="BQ566" s="103"/>
      <c r="BR566" s="103"/>
      <c r="BS566" s="103"/>
      <c r="BT566" s="103"/>
      <c r="BU566" s="103"/>
      <c r="BV566" s="103"/>
      <c r="BW566" s="103"/>
    </row>
    <row r="567" spans="43:75" x14ac:dyDescent="0.35">
      <c r="AQ567" s="104"/>
      <c r="AR567" s="103"/>
      <c r="AS567" s="103"/>
      <c r="AT567" s="103"/>
      <c r="AU567" s="103"/>
      <c r="AV567" s="103"/>
      <c r="AW567" s="103"/>
      <c r="AX567" s="103"/>
      <c r="AY567" s="103"/>
      <c r="AZ567" s="103"/>
      <c r="BA567" s="103"/>
      <c r="BB567" s="103"/>
      <c r="BC567" s="103"/>
      <c r="BD567" s="103"/>
      <c r="BE567" s="103"/>
      <c r="BF567" s="103"/>
      <c r="BG567" s="103"/>
      <c r="BH567" s="103"/>
      <c r="BI567" s="103"/>
      <c r="BJ567" s="103"/>
      <c r="BK567" s="103"/>
      <c r="BL567" s="103"/>
      <c r="BM567" s="103"/>
      <c r="BN567" s="103"/>
      <c r="BO567" s="103"/>
      <c r="BP567" s="103"/>
      <c r="BQ567" s="103"/>
      <c r="BR567" s="103"/>
      <c r="BS567" s="103"/>
      <c r="BT567" s="103"/>
      <c r="BU567" s="103"/>
      <c r="BV567" s="103"/>
      <c r="BW567" s="103"/>
    </row>
    <row r="568" spans="43:75" x14ac:dyDescent="0.35">
      <c r="AQ568" s="104"/>
      <c r="AR568" s="103"/>
      <c r="AS568" s="103"/>
      <c r="AT568" s="103"/>
      <c r="AU568" s="103"/>
      <c r="AV568" s="103"/>
      <c r="AW568" s="103"/>
      <c r="AX568" s="103"/>
      <c r="AY568" s="103"/>
      <c r="AZ568" s="103"/>
      <c r="BA568" s="103"/>
      <c r="BB568" s="103"/>
      <c r="BC568" s="103"/>
      <c r="BD568" s="103"/>
      <c r="BE568" s="103"/>
      <c r="BF568" s="103"/>
      <c r="BG568" s="103"/>
      <c r="BH568" s="103"/>
      <c r="BI568" s="103"/>
      <c r="BJ568" s="103"/>
      <c r="BK568" s="103"/>
      <c r="BL568" s="103"/>
      <c r="BM568" s="103"/>
      <c r="BN568" s="103"/>
      <c r="BO568" s="103"/>
      <c r="BP568" s="103"/>
      <c r="BQ568" s="103"/>
      <c r="BR568" s="103"/>
      <c r="BS568" s="103"/>
      <c r="BT568" s="103"/>
      <c r="BU568" s="103"/>
      <c r="BV568" s="103"/>
      <c r="BW568" s="103"/>
    </row>
    <row r="569" spans="43:75" x14ac:dyDescent="0.35">
      <c r="AQ569" s="104"/>
      <c r="AR569" s="103"/>
      <c r="AS569" s="103"/>
      <c r="AT569" s="103"/>
      <c r="AU569" s="103"/>
      <c r="AV569" s="103"/>
      <c r="AW569" s="103"/>
      <c r="AX569" s="103"/>
      <c r="AY569" s="103"/>
      <c r="AZ569" s="103"/>
      <c r="BA569" s="103"/>
      <c r="BB569" s="103"/>
      <c r="BC569" s="103"/>
      <c r="BD569" s="103"/>
      <c r="BE569" s="103"/>
      <c r="BF569" s="103"/>
      <c r="BG569" s="103"/>
      <c r="BH569" s="103"/>
      <c r="BI569" s="103"/>
      <c r="BJ569" s="103"/>
      <c r="BK569" s="103"/>
      <c r="BL569" s="103"/>
      <c r="BM569" s="103"/>
      <c r="BN569" s="103"/>
      <c r="BO569" s="103"/>
      <c r="BP569" s="103"/>
      <c r="BQ569" s="103"/>
      <c r="BR569" s="103"/>
      <c r="BS569" s="103"/>
      <c r="BT569" s="103"/>
      <c r="BU569" s="103"/>
      <c r="BV569" s="103"/>
      <c r="BW569" s="103"/>
    </row>
    <row r="570" spans="43:75" x14ac:dyDescent="0.35">
      <c r="AQ570" s="104"/>
      <c r="AR570" s="103"/>
      <c r="AS570" s="103"/>
      <c r="AT570" s="103"/>
      <c r="AU570" s="103"/>
      <c r="AV570" s="103"/>
      <c r="AW570" s="103"/>
      <c r="AX570" s="103"/>
      <c r="AY570" s="103"/>
      <c r="AZ570" s="103"/>
      <c r="BA570" s="103"/>
      <c r="BB570" s="103"/>
      <c r="BC570" s="103"/>
      <c r="BD570" s="103"/>
      <c r="BE570" s="103"/>
      <c r="BF570" s="103"/>
      <c r="BG570" s="103"/>
      <c r="BH570" s="103"/>
      <c r="BI570" s="103"/>
      <c r="BJ570" s="103"/>
      <c r="BK570" s="103"/>
      <c r="BL570" s="103"/>
      <c r="BM570" s="103"/>
      <c r="BN570" s="103"/>
      <c r="BO570" s="103"/>
      <c r="BP570" s="103"/>
      <c r="BQ570" s="103"/>
      <c r="BR570" s="103"/>
      <c r="BS570" s="103"/>
      <c r="BT570" s="103"/>
      <c r="BU570" s="103"/>
      <c r="BV570" s="103"/>
      <c r="BW570" s="103"/>
    </row>
    <row r="571" spans="43:75" x14ac:dyDescent="0.35">
      <c r="AQ571" s="104"/>
      <c r="AR571" s="103"/>
      <c r="AS571" s="103"/>
      <c r="AT571" s="103"/>
      <c r="AU571" s="103"/>
      <c r="AV571" s="103"/>
      <c r="AW571" s="103"/>
      <c r="AX571" s="103"/>
      <c r="AY571" s="103"/>
      <c r="AZ571" s="103"/>
      <c r="BA571" s="103"/>
      <c r="BB571" s="103"/>
      <c r="BC571" s="103"/>
      <c r="BD571" s="103"/>
      <c r="BE571" s="103"/>
      <c r="BF571" s="103"/>
      <c r="BG571" s="103"/>
      <c r="BH571" s="103"/>
      <c r="BI571" s="103"/>
      <c r="BJ571" s="103"/>
      <c r="BK571" s="103"/>
      <c r="BL571" s="103"/>
      <c r="BM571" s="103"/>
      <c r="BN571" s="103"/>
      <c r="BO571" s="103"/>
      <c r="BP571" s="103"/>
      <c r="BQ571" s="103"/>
      <c r="BR571" s="103"/>
      <c r="BS571" s="103"/>
      <c r="BT571" s="103"/>
      <c r="BU571" s="103"/>
      <c r="BV571" s="103"/>
      <c r="BW571" s="103"/>
    </row>
    <row r="572" spans="43:75" x14ac:dyDescent="0.35">
      <c r="AQ572" s="104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3"/>
      <c r="BP572" s="103"/>
      <c r="BQ572" s="103"/>
      <c r="BR572" s="103"/>
      <c r="BS572" s="103"/>
      <c r="BT572" s="103"/>
      <c r="BU572" s="103"/>
      <c r="BV572" s="103"/>
      <c r="BW572" s="103"/>
    </row>
    <row r="573" spans="43:75" x14ac:dyDescent="0.35">
      <c r="AQ573" s="104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3"/>
      <c r="BP573" s="103"/>
      <c r="BQ573" s="103"/>
      <c r="BR573" s="103"/>
      <c r="BS573" s="103"/>
      <c r="BT573" s="103"/>
      <c r="BU573" s="103"/>
      <c r="BV573" s="103"/>
      <c r="BW573" s="103"/>
    </row>
    <row r="574" spans="43:75" x14ac:dyDescent="0.35">
      <c r="AQ574" s="104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3"/>
      <c r="BP574" s="103"/>
      <c r="BQ574" s="103"/>
      <c r="BR574" s="103"/>
      <c r="BS574" s="103"/>
      <c r="BT574" s="103"/>
      <c r="BU574" s="103"/>
      <c r="BV574" s="103"/>
      <c r="BW574" s="103"/>
    </row>
    <row r="575" spans="43:75" x14ac:dyDescent="0.35">
      <c r="AQ575" s="104"/>
      <c r="AR575" s="103"/>
      <c r="AS575" s="103"/>
      <c r="AT575" s="103"/>
      <c r="AU575" s="103"/>
      <c r="AV575" s="103"/>
      <c r="AW575" s="103"/>
      <c r="AX575" s="103"/>
      <c r="AY575" s="103"/>
      <c r="AZ575" s="103"/>
      <c r="BA575" s="103"/>
      <c r="BB575" s="103"/>
      <c r="BC575" s="103"/>
      <c r="BD575" s="103"/>
      <c r="BE575" s="103"/>
      <c r="BF575" s="103"/>
      <c r="BG575" s="103"/>
      <c r="BH575" s="103"/>
      <c r="BI575" s="103"/>
      <c r="BJ575" s="103"/>
      <c r="BK575" s="103"/>
      <c r="BL575" s="103"/>
      <c r="BM575" s="103"/>
      <c r="BN575" s="103"/>
      <c r="BO575" s="103"/>
      <c r="BP575" s="103"/>
      <c r="BQ575" s="103"/>
      <c r="BR575" s="103"/>
      <c r="BS575" s="103"/>
      <c r="BT575" s="103"/>
      <c r="BU575" s="103"/>
      <c r="BV575" s="103"/>
      <c r="BW575" s="103"/>
    </row>
    <row r="576" spans="43:75" x14ac:dyDescent="0.35">
      <c r="AQ576" s="104"/>
      <c r="AR576" s="103"/>
      <c r="AS576" s="103"/>
      <c r="AT576" s="103"/>
      <c r="AU576" s="103"/>
      <c r="AV576" s="103"/>
      <c r="AW576" s="103"/>
      <c r="AX576" s="103"/>
      <c r="AY576" s="103"/>
      <c r="AZ576" s="103"/>
      <c r="BA576" s="103"/>
      <c r="BB576" s="103"/>
      <c r="BC576" s="103"/>
      <c r="BD576" s="103"/>
      <c r="BE576" s="103"/>
      <c r="BF576" s="103"/>
      <c r="BG576" s="103"/>
      <c r="BH576" s="103"/>
      <c r="BI576" s="103"/>
      <c r="BJ576" s="103"/>
      <c r="BK576" s="103"/>
      <c r="BL576" s="103"/>
      <c r="BM576" s="103"/>
      <c r="BN576" s="103"/>
      <c r="BO576" s="103"/>
      <c r="BP576" s="103"/>
      <c r="BQ576" s="103"/>
      <c r="BR576" s="103"/>
      <c r="BS576" s="103"/>
      <c r="BT576" s="103"/>
      <c r="BU576" s="103"/>
      <c r="BV576" s="103"/>
      <c r="BW576" s="103"/>
    </row>
    <row r="577" spans="43:75" x14ac:dyDescent="0.35">
      <c r="AQ577" s="104"/>
      <c r="AR577" s="103"/>
      <c r="AS577" s="103"/>
      <c r="AT577" s="103"/>
      <c r="AU577" s="103"/>
      <c r="AV577" s="103"/>
      <c r="AW577" s="103"/>
      <c r="AX577" s="103"/>
      <c r="AY577" s="103"/>
      <c r="AZ577" s="103"/>
      <c r="BA577" s="103"/>
      <c r="BB577" s="103"/>
      <c r="BC577" s="103"/>
      <c r="BD577" s="103"/>
      <c r="BE577" s="103"/>
      <c r="BF577" s="103"/>
      <c r="BG577" s="103"/>
      <c r="BH577" s="103"/>
      <c r="BI577" s="103"/>
      <c r="BJ577" s="103"/>
      <c r="BK577" s="103"/>
      <c r="BL577" s="103"/>
      <c r="BM577" s="103"/>
      <c r="BN577" s="103"/>
      <c r="BO577" s="103"/>
      <c r="BP577" s="103"/>
      <c r="BQ577" s="103"/>
      <c r="BR577" s="103"/>
      <c r="BS577" s="103"/>
      <c r="BT577" s="103"/>
      <c r="BU577" s="103"/>
      <c r="BV577" s="103"/>
      <c r="BW577" s="103"/>
    </row>
    <row r="578" spans="43:75" x14ac:dyDescent="0.35">
      <c r="AQ578" s="104"/>
      <c r="AR578" s="103"/>
      <c r="AS578" s="103"/>
      <c r="AT578" s="103"/>
      <c r="AU578" s="103"/>
      <c r="AV578" s="103"/>
      <c r="AW578" s="103"/>
      <c r="AX578" s="103"/>
      <c r="AY578" s="103"/>
      <c r="AZ578" s="103"/>
      <c r="BA578" s="103"/>
      <c r="BB578" s="103"/>
      <c r="BC578" s="103"/>
      <c r="BD578" s="103"/>
      <c r="BE578" s="103"/>
      <c r="BF578" s="103"/>
      <c r="BG578" s="103"/>
      <c r="BH578" s="103"/>
      <c r="BI578" s="103"/>
      <c r="BJ578" s="103"/>
      <c r="BK578" s="103"/>
      <c r="BL578" s="103"/>
      <c r="BM578" s="103"/>
      <c r="BN578" s="103"/>
      <c r="BO578" s="103"/>
      <c r="BP578" s="103"/>
      <c r="BQ578" s="103"/>
      <c r="BR578" s="103"/>
      <c r="BS578" s="103"/>
      <c r="BT578" s="103"/>
      <c r="BU578" s="103"/>
      <c r="BV578" s="103"/>
      <c r="BW578" s="103"/>
    </row>
    <row r="579" spans="43:75" x14ac:dyDescent="0.35">
      <c r="AQ579" s="104"/>
      <c r="AR579" s="103"/>
      <c r="AS579" s="103"/>
      <c r="AT579" s="103"/>
      <c r="AU579" s="103"/>
      <c r="AV579" s="103"/>
      <c r="AW579" s="103"/>
      <c r="AX579" s="103"/>
      <c r="AY579" s="103"/>
      <c r="AZ579" s="103"/>
      <c r="BA579" s="103"/>
      <c r="BB579" s="103"/>
      <c r="BC579" s="103"/>
      <c r="BD579" s="103"/>
      <c r="BE579" s="103"/>
      <c r="BF579" s="103"/>
      <c r="BG579" s="103"/>
      <c r="BH579" s="103"/>
      <c r="BI579" s="103"/>
      <c r="BJ579" s="103"/>
      <c r="BK579" s="103"/>
      <c r="BL579" s="103"/>
      <c r="BM579" s="103"/>
      <c r="BN579" s="103"/>
      <c r="BO579" s="103"/>
      <c r="BP579" s="103"/>
      <c r="BQ579" s="103"/>
      <c r="BR579" s="103"/>
      <c r="BS579" s="103"/>
      <c r="BT579" s="103"/>
      <c r="BU579" s="103"/>
      <c r="BV579" s="103"/>
      <c r="BW579" s="103"/>
    </row>
    <row r="580" spans="43:75" x14ac:dyDescent="0.35">
      <c r="AQ580" s="104"/>
      <c r="AR580" s="103"/>
      <c r="AS580" s="103"/>
      <c r="AT580" s="103"/>
      <c r="AU580" s="103"/>
      <c r="AV580" s="103"/>
      <c r="AW580" s="103"/>
      <c r="AX580" s="103"/>
      <c r="AY580" s="103"/>
      <c r="AZ580" s="103"/>
      <c r="BA580" s="103"/>
      <c r="BB580" s="103"/>
      <c r="BC580" s="103"/>
      <c r="BD580" s="103"/>
      <c r="BE580" s="103"/>
      <c r="BF580" s="103"/>
      <c r="BG580" s="103"/>
      <c r="BH580" s="103"/>
      <c r="BI580" s="103"/>
      <c r="BJ580" s="103"/>
      <c r="BK580" s="103"/>
      <c r="BL580" s="103"/>
      <c r="BM580" s="103"/>
      <c r="BN580" s="103"/>
      <c r="BO580" s="103"/>
      <c r="BP580" s="103"/>
      <c r="BQ580" s="103"/>
      <c r="BR580" s="103"/>
      <c r="BS580" s="103"/>
      <c r="BT580" s="103"/>
      <c r="BU580" s="103"/>
      <c r="BV580" s="103"/>
      <c r="BW580" s="103"/>
    </row>
    <row r="581" spans="43:75" x14ac:dyDescent="0.35">
      <c r="AQ581" s="104"/>
      <c r="AR581" s="103"/>
      <c r="AS581" s="103"/>
      <c r="AT581" s="103"/>
      <c r="AU581" s="103"/>
      <c r="AV581" s="103"/>
      <c r="AW581" s="103"/>
      <c r="AX581" s="103"/>
      <c r="AY581" s="103"/>
      <c r="AZ581" s="103"/>
      <c r="BA581" s="103"/>
      <c r="BB581" s="103"/>
      <c r="BC581" s="103"/>
      <c r="BD581" s="103"/>
      <c r="BE581" s="103"/>
      <c r="BF581" s="103"/>
      <c r="BG581" s="103"/>
      <c r="BH581" s="103"/>
      <c r="BI581" s="103"/>
      <c r="BJ581" s="103"/>
      <c r="BK581" s="103"/>
      <c r="BL581" s="103"/>
      <c r="BM581" s="103"/>
      <c r="BN581" s="103"/>
      <c r="BO581" s="103"/>
      <c r="BP581" s="103"/>
      <c r="BQ581" s="103"/>
      <c r="BR581" s="103"/>
      <c r="BS581" s="103"/>
      <c r="BT581" s="103"/>
      <c r="BU581" s="103"/>
      <c r="BV581" s="103"/>
      <c r="BW581" s="103"/>
    </row>
    <row r="582" spans="43:75" x14ac:dyDescent="0.35">
      <c r="AQ582" s="104"/>
      <c r="AR582" s="103"/>
      <c r="AS582" s="103"/>
      <c r="AT582" s="103"/>
      <c r="AU582" s="103"/>
      <c r="AV582" s="103"/>
      <c r="AW582" s="103"/>
      <c r="AX582" s="103"/>
      <c r="AY582" s="103"/>
      <c r="AZ582" s="103"/>
      <c r="BA582" s="103"/>
      <c r="BB582" s="103"/>
      <c r="BC582" s="103"/>
      <c r="BD582" s="103"/>
      <c r="BE582" s="103"/>
      <c r="BF582" s="103"/>
      <c r="BG582" s="103"/>
      <c r="BH582" s="103"/>
      <c r="BI582" s="103"/>
      <c r="BJ582" s="103"/>
      <c r="BK582" s="103"/>
      <c r="BL582" s="103"/>
      <c r="BM582" s="103"/>
      <c r="BN582" s="103"/>
      <c r="BO582" s="103"/>
      <c r="BP582" s="103"/>
      <c r="BQ582" s="103"/>
      <c r="BR582" s="103"/>
      <c r="BS582" s="103"/>
      <c r="BT582" s="103"/>
      <c r="BU582" s="103"/>
      <c r="BV582" s="103"/>
      <c r="BW582" s="103"/>
    </row>
    <row r="583" spans="43:75" x14ac:dyDescent="0.35">
      <c r="AQ583" s="104"/>
      <c r="AR583" s="103"/>
      <c r="AS583" s="103"/>
      <c r="AT583" s="103"/>
      <c r="AU583" s="103"/>
      <c r="AV583" s="103"/>
      <c r="AW583" s="103"/>
      <c r="AX583" s="103"/>
      <c r="AY583" s="103"/>
      <c r="AZ583" s="103"/>
      <c r="BA583" s="103"/>
      <c r="BB583" s="103"/>
      <c r="BC583" s="103"/>
      <c r="BD583" s="103"/>
      <c r="BE583" s="103"/>
      <c r="BF583" s="103"/>
      <c r="BG583" s="103"/>
      <c r="BH583" s="103"/>
      <c r="BI583" s="103"/>
      <c r="BJ583" s="103"/>
      <c r="BK583" s="103"/>
      <c r="BL583" s="103"/>
      <c r="BM583" s="103"/>
      <c r="BN583" s="103"/>
      <c r="BO583" s="103"/>
      <c r="BP583" s="103"/>
      <c r="BQ583" s="103"/>
      <c r="BR583" s="103"/>
      <c r="BS583" s="103"/>
      <c r="BT583" s="103"/>
      <c r="BU583" s="103"/>
      <c r="BV583" s="103"/>
      <c r="BW583" s="103"/>
    </row>
    <row r="584" spans="43:75" x14ac:dyDescent="0.35">
      <c r="AQ584" s="104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  <c r="BH584" s="103"/>
      <c r="BI584" s="103"/>
      <c r="BJ584" s="103"/>
      <c r="BK584" s="103"/>
      <c r="BL584" s="103"/>
      <c r="BM584" s="103"/>
      <c r="BN584" s="103"/>
      <c r="BO584" s="103"/>
      <c r="BP584" s="103"/>
      <c r="BQ584" s="103"/>
      <c r="BR584" s="103"/>
      <c r="BS584" s="103"/>
      <c r="BT584" s="103"/>
      <c r="BU584" s="103"/>
      <c r="BV584" s="103"/>
      <c r="BW584" s="103"/>
    </row>
    <row r="585" spans="43:75" x14ac:dyDescent="0.35">
      <c r="AQ585" s="104"/>
      <c r="AR585" s="103"/>
      <c r="AS585" s="103"/>
      <c r="AT585" s="103"/>
      <c r="AU585" s="103"/>
      <c r="AV585" s="103"/>
      <c r="AW585" s="103"/>
      <c r="AX585" s="103"/>
      <c r="AY585" s="103"/>
      <c r="AZ585" s="103"/>
      <c r="BA585" s="103"/>
      <c r="BB585" s="103"/>
      <c r="BC585" s="103"/>
      <c r="BD585" s="103"/>
      <c r="BE585" s="103"/>
      <c r="BF585" s="103"/>
      <c r="BG585" s="103"/>
      <c r="BH585" s="103"/>
      <c r="BI585" s="103"/>
      <c r="BJ585" s="103"/>
      <c r="BK585" s="103"/>
      <c r="BL585" s="103"/>
      <c r="BM585" s="103"/>
      <c r="BN585" s="103"/>
      <c r="BO585" s="103"/>
      <c r="BP585" s="103"/>
      <c r="BQ585" s="103"/>
      <c r="BR585" s="103"/>
      <c r="BS585" s="103"/>
      <c r="BT585" s="103"/>
      <c r="BU585" s="103"/>
      <c r="BV585" s="103"/>
      <c r="BW585" s="103"/>
    </row>
    <row r="586" spans="43:75" x14ac:dyDescent="0.35">
      <c r="AQ586" s="104"/>
      <c r="AR586" s="103"/>
      <c r="AS586" s="103"/>
      <c r="AT586" s="103"/>
      <c r="AU586" s="103"/>
      <c r="AV586" s="103"/>
      <c r="AW586" s="103"/>
      <c r="AX586" s="103"/>
      <c r="AY586" s="103"/>
      <c r="AZ586" s="103"/>
      <c r="BA586" s="103"/>
      <c r="BB586" s="103"/>
      <c r="BC586" s="103"/>
      <c r="BD586" s="103"/>
      <c r="BE586" s="103"/>
      <c r="BF586" s="103"/>
      <c r="BG586" s="103"/>
      <c r="BH586" s="103"/>
      <c r="BI586" s="103"/>
      <c r="BJ586" s="103"/>
      <c r="BK586" s="103"/>
      <c r="BL586" s="103"/>
      <c r="BM586" s="103"/>
      <c r="BN586" s="103"/>
      <c r="BO586" s="103"/>
      <c r="BP586" s="103"/>
      <c r="BQ586" s="103"/>
      <c r="BR586" s="103"/>
      <c r="BS586" s="103"/>
      <c r="BT586" s="103"/>
      <c r="BU586" s="103"/>
      <c r="BV586" s="103"/>
      <c r="BW586" s="103"/>
    </row>
    <row r="587" spans="43:75" x14ac:dyDescent="0.35">
      <c r="AQ587" s="104"/>
      <c r="AR587" s="103"/>
      <c r="AS587" s="103"/>
      <c r="AT587" s="103"/>
      <c r="AU587" s="103"/>
      <c r="AV587" s="103"/>
      <c r="AW587" s="103"/>
      <c r="AX587" s="103"/>
      <c r="AY587" s="103"/>
      <c r="AZ587" s="103"/>
      <c r="BA587" s="103"/>
      <c r="BB587" s="103"/>
      <c r="BC587" s="103"/>
      <c r="BD587" s="103"/>
      <c r="BE587" s="103"/>
      <c r="BF587" s="103"/>
      <c r="BG587" s="103"/>
      <c r="BH587" s="103"/>
      <c r="BI587" s="103"/>
      <c r="BJ587" s="103"/>
      <c r="BK587" s="103"/>
      <c r="BL587" s="103"/>
      <c r="BM587" s="103"/>
      <c r="BN587" s="103"/>
      <c r="BO587" s="103"/>
      <c r="BP587" s="103"/>
      <c r="BQ587" s="103"/>
      <c r="BR587" s="103"/>
      <c r="BS587" s="103"/>
      <c r="BT587" s="103"/>
      <c r="BU587" s="103"/>
      <c r="BV587" s="103"/>
      <c r="BW587" s="103"/>
    </row>
    <row r="588" spans="43:75" x14ac:dyDescent="0.35">
      <c r="AQ588" s="104"/>
      <c r="AR588" s="103"/>
      <c r="AS588" s="103"/>
      <c r="AT588" s="103"/>
      <c r="AU588" s="103"/>
      <c r="AV588" s="103"/>
      <c r="AW588" s="103"/>
      <c r="AX588" s="103"/>
      <c r="AY588" s="103"/>
      <c r="AZ588" s="103"/>
      <c r="BA588" s="103"/>
      <c r="BB588" s="103"/>
      <c r="BC588" s="103"/>
      <c r="BD588" s="103"/>
      <c r="BE588" s="103"/>
      <c r="BF588" s="103"/>
      <c r="BG588" s="103"/>
      <c r="BH588" s="103"/>
      <c r="BI588" s="103"/>
      <c r="BJ588" s="103"/>
      <c r="BK588" s="103"/>
      <c r="BL588" s="103"/>
      <c r="BM588" s="103"/>
      <c r="BN588" s="103"/>
      <c r="BO588" s="103"/>
      <c r="BP588" s="103"/>
      <c r="BQ588" s="103"/>
      <c r="BR588" s="103"/>
      <c r="BS588" s="103"/>
      <c r="BT588" s="103"/>
      <c r="BU588" s="103"/>
      <c r="BV588" s="103"/>
      <c r="BW588" s="103"/>
    </row>
    <row r="589" spans="43:75" x14ac:dyDescent="0.35">
      <c r="AQ589" s="104"/>
      <c r="AR589" s="103"/>
      <c r="AS589" s="103"/>
      <c r="AT589" s="103"/>
      <c r="AU589" s="103"/>
      <c r="AV589" s="103"/>
      <c r="AW589" s="103"/>
      <c r="AX589" s="103"/>
      <c r="AY589" s="103"/>
      <c r="AZ589" s="103"/>
      <c r="BA589" s="103"/>
      <c r="BB589" s="103"/>
      <c r="BC589" s="103"/>
      <c r="BD589" s="103"/>
      <c r="BE589" s="103"/>
      <c r="BF589" s="103"/>
      <c r="BG589" s="103"/>
      <c r="BH589" s="103"/>
      <c r="BI589" s="103"/>
      <c r="BJ589" s="103"/>
      <c r="BK589" s="103"/>
      <c r="BL589" s="103"/>
      <c r="BM589" s="103"/>
      <c r="BN589" s="103"/>
      <c r="BO589" s="103"/>
      <c r="BP589" s="103"/>
      <c r="BQ589" s="103"/>
      <c r="BR589" s="103"/>
      <c r="BS589" s="103"/>
      <c r="BT589" s="103"/>
      <c r="BU589" s="103"/>
      <c r="BV589" s="103"/>
      <c r="BW589" s="103"/>
    </row>
    <row r="590" spans="43:75" x14ac:dyDescent="0.35">
      <c r="AQ590" s="104"/>
      <c r="AR590" s="103"/>
      <c r="AS590" s="103"/>
      <c r="AT590" s="103"/>
      <c r="AU590" s="103"/>
      <c r="AV590" s="103"/>
      <c r="AW590" s="103"/>
      <c r="AX590" s="103"/>
      <c r="AY590" s="103"/>
      <c r="AZ590" s="103"/>
      <c r="BA590" s="103"/>
      <c r="BB590" s="103"/>
      <c r="BC590" s="103"/>
      <c r="BD590" s="103"/>
      <c r="BE590" s="103"/>
      <c r="BF590" s="103"/>
      <c r="BG590" s="103"/>
      <c r="BH590" s="103"/>
      <c r="BI590" s="103"/>
      <c r="BJ590" s="103"/>
      <c r="BK590" s="103"/>
      <c r="BL590" s="103"/>
      <c r="BM590" s="103"/>
      <c r="BN590" s="103"/>
      <c r="BO590" s="103"/>
      <c r="BP590" s="103"/>
      <c r="BQ590" s="103"/>
      <c r="BR590" s="103"/>
      <c r="BS590" s="103"/>
      <c r="BT590" s="103"/>
      <c r="BU590" s="103"/>
      <c r="BV590" s="103"/>
      <c r="BW590" s="103"/>
    </row>
    <row r="591" spans="43:75" x14ac:dyDescent="0.35">
      <c r="AQ591" s="104"/>
      <c r="AR591" s="103"/>
      <c r="AS591" s="103"/>
      <c r="AT591" s="103"/>
      <c r="AU591" s="103"/>
      <c r="AV591" s="103"/>
      <c r="AW591" s="103"/>
      <c r="AX591" s="103"/>
      <c r="AY591" s="103"/>
      <c r="AZ591" s="103"/>
      <c r="BA591" s="103"/>
      <c r="BB591" s="103"/>
      <c r="BC591" s="103"/>
      <c r="BD591" s="103"/>
      <c r="BE591" s="103"/>
      <c r="BF591" s="103"/>
      <c r="BG591" s="103"/>
      <c r="BH591" s="103"/>
      <c r="BI591" s="103"/>
      <c r="BJ591" s="103"/>
      <c r="BK591" s="103"/>
      <c r="BL591" s="103"/>
      <c r="BM591" s="103"/>
      <c r="BN591" s="103"/>
      <c r="BO591" s="103"/>
      <c r="BP591" s="103"/>
      <c r="BQ591" s="103"/>
      <c r="BR591" s="103"/>
      <c r="BS591" s="103"/>
      <c r="BT591" s="103"/>
      <c r="BU591" s="103"/>
      <c r="BV591" s="103"/>
      <c r="BW591" s="103"/>
    </row>
    <row r="592" spans="43:75" x14ac:dyDescent="0.35">
      <c r="AQ592" s="104"/>
      <c r="AR592" s="103"/>
      <c r="AS592" s="103"/>
      <c r="AT592" s="103"/>
      <c r="AU592" s="103"/>
      <c r="AV592" s="103"/>
      <c r="AW592" s="103"/>
      <c r="AX592" s="103"/>
      <c r="AY592" s="103"/>
      <c r="AZ592" s="103"/>
      <c r="BA592" s="103"/>
      <c r="BB592" s="103"/>
      <c r="BC592" s="103"/>
      <c r="BD592" s="103"/>
      <c r="BE592" s="103"/>
      <c r="BF592" s="103"/>
      <c r="BG592" s="103"/>
      <c r="BH592" s="103"/>
      <c r="BI592" s="103"/>
      <c r="BJ592" s="103"/>
      <c r="BK592" s="103"/>
      <c r="BL592" s="103"/>
      <c r="BM592" s="103"/>
      <c r="BN592" s="103"/>
      <c r="BO592" s="103"/>
      <c r="BP592" s="103"/>
      <c r="BQ592" s="103"/>
      <c r="BR592" s="103"/>
      <c r="BS592" s="103"/>
      <c r="BT592" s="103"/>
      <c r="BU592" s="103"/>
      <c r="BV592" s="103"/>
      <c r="BW592" s="103"/>
    </row>
    <row r="593" spans="43:75" x14ac:dyDescent="0.35">
      <c r="AQ593" s="104"/>
      <c r="AR593" s="103"/>
      <c r="AS593" s="103"/>
      <c r="AT593" s="103"/>
      <c r="AU593" s="103"/>
      <c r="AV593" s="103"/>
      <c r="AW593" s="103"/>
      <c r="AX593" s="103"/>
      <c r="AY593" s="103"/>
      <c r="AZ593" s="103"/>
      <c r="BA593" s="103"/>
      <c r="BB593" s="103"/>
      <c r="BC593" s="103"/>
      <c r="BD593" s="103"/>
      <c r="BE593" s="103"/>
      <c r="BF593" s="103"/>
      <c r="BG593" s="103"/>
      <c r="BH593" s="103"/>
      <c r="BI593" s="103"/>
      <c r="BJ593" s="103"/>
      <c r="BK593" s="103"/>
      <c r="BL593" s="103"/>
      <c r="BM593" s="103"/>
      <c r="BN593" s="103"/>
      <c r="BO593" s="103"/>
      <c r="BP593" s="103"/>
      <c r="BQ593" s="103"/>
      <c r="BR593" s="103"/>
      <c r="BS593" s="103"/>
      <c r="BT593" s="103"/>
      <c r="BU593" s="103"/>
      <c r="BV593" s="103"/>
      <c r="BW593" s="103"/>
    </row>
    <row r="594" spans="43:75" x14ac:dyDescent="0.35">
      <c r="AQ594" s="104"/>
      <c r="AR594" s="103"/>
      <c r="AS594" s="103"/>
      <c r="AT594" s="103"/>
      <c r="AU594" s="103"/>
      <c r="AV594" s="103"/>
      <c r="AW594" s="103"/>
      <c r="AX594" s="103"/>
      <c r="AY594" s="103"/>
      <c r="AZ594" s="103"/>
      <c r="BA594" s="103"/>
      <c r="BB594" s="103"/>
      <c r="BC594" s="103"/>
      <c r="BD594" s="103"/>
      <c r="BE594" s="103"/>
      <c r="BF594" s="103"/>
      <c r="BG594" s="103"/>
      <c r="BH594" s="103"/>
      <c r="BI594" s="103"/>
      <c r="BJ594" s="103"/>
      <c r="BK594" s="103"/>
      <c r="BL594" s="103"/>
      <c r="BM594" s="103"/>
      <c r="BN594" s="103"/>
      <c r="BO594" s="103"/>
      <c r="BP594" s="103"/>
      <c r="BQ594" s="103"/>
      <c r="BR594" s="103"/>
      <c r="BS594" s="103"/>
      <c r="BT594" s="103"/>
      <c r="BU594" s="103"/>
      <c r="BV594" s="103"/>
      <c r="BW594" s="103"/>
    </row>
    <row r="595" spans="43:75" x14ac:dyDescent="0.35">
      <c r="AQ595" s="104"/>
      <c r="AR595" s="103"/>
      <c r="AS595" s="103"/>
      <c r="AT595" s="103"/>
      <c r="AU595" s="103"/>
      <c r="AV595" s="103"/>
      <c r="AW595" s="103"/>
      <c r="AX595" s="103"/>
      <c r="AY595" s="103"/>
      <c r="AZ595" s="103"/>
      <c r="BA595" s="103"/>
      <c r="BB595" s="103"/>
      <c r="BC595" s="103"/>
      <c r="BD595" s="103"/>
      <c r="BE595" s="103"/>
      <c r="BF595" s="103"/>
      <c r="BG595" s="103"/>
      <c r="BH595" s="103"/>
      <c r="BI595" s="103"/>
      <c r="BJ595" s="103"/>
      <c r="BK595" s="103"/>
      <c r="BL595" s="103"/>
      <c r="BM595" s="103"/>
      <c r="BN595" s="103"/>
      <c r="BO595" s="103"/>
      <c r="BP595" s="103"/>
      <c r="BQ595" s="103"/>
      <c r="BR595" s="103"/>
      <c r="BS595" s="103"/>
      <c r="BT595" s="103"/>
      <c r="BU595" s="103"/>
      <c r="BV595" s="103"/>
      <c r="BW595" s="103"/>
    </row>
    <row r="596" spans="43:75" x14ac:dyDescent="0.35">
      <c r="AQ596" s="104"/>
      <c r="AR596" s="103"/>
      <c r="AS596" s="103"/>
      <c r="AT596" s="103"/>
      <c r="AU596" s="103"/>
      <c r="AV596" s="103"/>
      <c r="AW596" s="103"/>
      <c r="AX596" s="103"/>
      <c r="AY596" s="103"/>
      <c r="AZ596" s="103"/>
      <c r="BA596" s="103"/>
      <c r="BB596" s="103"/>
      <c r="BC596" s="103"/>
      <c r="BD596" s="103"/>
      <c r="BE596" s="103"/>
      <c r="BF596" s="103"/>
      <c r="BG596" s="103"/>
      <c r="BH596" s="103"/>
      <c r="BI596" s="103"/>
      <c r="BJ596" s="103"/>
      <c r="BK596" s="103"/>
      <c r="BL596" s="103"/>
      <c r="BM596" s="103"/>
      <c r="BN596" s="103"/>
      <c r="BO596" s="103"/>
      <c r="BP596" s="103"/>
      <c r="BQ596" s="103"/>
      <c r="BR596" s="103"/>
      <c r="BS596" s="103"/>
      <c r="BT596" s="103"/>
      <c r="BU596" s="103"/>
      <c r="BV596" s="103"/>
      <c r="BW596" s="103"/>
    </row>
    <row r="597" spans="43:75" x14ac:dyDescent="0.35">
      <c r="AQ597" s="104"/>
      <c r="AR597" s="103"/>
      <c r="AS597" s="103"/>
      <c r="AT597" s="103"/>
      <c r="AU597" s="103"/>
      <c r="AV597" s="103"/>
      <c r="AW597" s="103"/>
      <c r="AX597" s="103"/>
      <c r="AY597" s="103"/>
      <c r="AZ597" s="103"/>
      <c r="BA597" s="103"/>
      <c r="BB597" s="103"/>
      <c r="BC597" s="103"/>
      <c r="BD597" s="103"/>
      <c r="BE597" s="103"/>
      <c r="BF597" s="103"/>
      <c r="BG597" s="103"/>
      <c r="BH597" s="103"/>
      <c r="BI597" s="103"/>
      <c r="BJ597" s="103"/>
      <c r="BK597" s="103"/>
      <c r="BL597" s="103"/>
      <c r="BM597" s="103"/>
      <c r="BN597" s="103"/>
      <c r="BO597" s="103"/>
      <c r="BP597" s="103"/>
      <c r="BQ597" s="103"/>
      <c r="BR597" s="103"/>
      <c r="BS597" s="103"/>
      <c r="BT597" s="103"/>
      <c r="BU597" s="103"/>
      <c r="BV597" s="103"/>
      <c r="BW597" s="103"/>
    </row>
    <row r="598" spans="43:75" x14ac:dyDescent="0.35">
      <c r="AQ598" s="104"/>
      <c r="AR598" s="103"/>
      <c r="AS598" s="103"/>
      <c r="AT598" s="103"/>
      <c r="AU598" s="103"/>
      <c r="AV598" s="103"/>
      <c r="AW598" s="103"/>
      <c r="AX598" s="103"/>
      <c r="AY598" s="103"/>
      <c r="AZ598" s="103"/>
      <c r="BA598" s="103"/>
      <c r="BB598" s="103"/>
      <c r="BC598" s="103"/>
      <c r="BD598" s="103"/>
      <c r="BE598" s="103"/>
      <c r="BF598" s="103"/>
      <c r="BG598" s="103"/>
      <c r="BH598" s="103"/>
      <c r="BI598" s="103"/>
      <c r="BJ598" s="103"/>
      <c r="BK598" s="103"/>
      <c r="BL598" s="103"/>
      <c r="BM598" s="103"/>
      <c r="BN598" s="103"/>
      <c r="BO598" s="103"/>
      <c r="BP598" s="103"/>
      <c r="BQ598" s="103"/>
      <c r="BR598" s="103"/>
      <c r="BS598" s="103"/>
      <c r="BT598" s="103"/>
      <c r="BU598" s="103"/>
      <c r="BV598" s="103"/>
      <c r="BW598" s="103"/>
    </row>
    <row r="599" spans="43:75" x14ac:dyDescent="0.35">
      <c r="AQ599" s="104"/>
      <c r="AR599" s="103"/>
      <c r="AS599" s="103"/>
      <c r="AT599" s="103"/>
      <c r="AU599" s="103"/>
      <c r="AV599" s="103"/>
      <c r="AW599" s="103"/>
      <c r="AX599" s="103"/>
      <c r="AY599" s="103"/>
      <c r="AZ599" s="103"/>
      <c r="BA599" s="103"/>
      <c r="BB599" s="103"/>
      <c r="BC599" s="103"/>
      <c r="BD599" s="103"/>
      <c r="BE599" s="103"/>
      <c r="BF599" s="103"/>
      <c r="BG599" s="103"/>
      <c r="BH599" s="103"/>
      <c r="BI599" s="103"/>
      <c r="BJ599" s="103"/>
      <c r="BK599" s="103"/>
      <c r="BL599" s="103"/>
      <c r="BM599" s="103"/>
      <c r="BN599" s="103"/>
      <c r="BO599" s="103"/>
      <c r="BP599" s="103"/>
      <c r="BQ599" s="103"/>
      <c r="BR599" s="103"/>
      <c r="BS599" s="103"/>
      <c r="BT599" s="103"/>
      <c r="BU599" s="103"/>
      <c r="BV599" s="103"/>
      <c r="BW599" s="103"/>
    </row>
    <row r="600" spans="43:75" x14ac:dyDescent="0.35">
      <c r="AQ600" s="104"/>
      <c r="AR600" s="103"/>
      <c r="AS600" s="103"/>
      <c r="AT600" s="103"/>
      <c r="AU600" s="103"/>
      <c r="AV600" s="103"/>
      <c r="AW600" s="103"/>
      <c r="AX600" s="103"/>
      <c r="AY600" s="103"/>
      <c r="AZ600" s="103"/>
      <c r="BA600" s="103"/>
      <c r="BB600" s="103"/>
      <c r="BC600" s="103"/>
      <c r="BD600" s="103"/>
      <c r="BE600" s="103"/>
      <c r="BF600" s="103"/>
      <c r="BG600" s="103"/>
      <c r="BH600" s="103"/>
      <c r="BI600" s="103"/>
      <c r="BJ600" s="103"/>
      <c r="BK600" s="103"/>
      <c r="BL600" s="103"/>
      <c r="BM600" s="103"/>
      <c r="BN600" s="103"/>
      <c r="BO600" s="103"/>
      <c r="BP600" s="103"/>
      <c r="BQ600" s="103"/>
      <c r="BR600" s="103"/>
      <c r="BS600" s="103"/>
      <c r="BT600" s="103"/>
      <c r="BU600" s="103"/>
      <c r="BV600" s="103"/>
      <c r="BW600" s="103"/>
    </row>
    <row r="601" spans="43:75" x14ac:dyDescent="0.35">
      <c r="AQ601" s="104"/>
      <c r="AR601" s="103"/>
      <c r="AS601" s="103"/>
      <c r="AT601" s="103"/>
      <c r="AU601" s="103"/>
      <c r="AV601" s="103"/>
      <c r="AW601" s="103"/>
      <c r="AX601" s="103"/>
      <c r="AY601" s="103"/>
      <c r="AZ601" s="103"/>
      <c r="BA601" s="103"/>
      <c r="BB601" s="103"/>
      <c r="BC601" s="103"/>
      <c r="BD601" s="103"/>
      <c r="BE601" s="103"/>
      <c r="BF601" s="103"/>
      <c r="BG601" s="103"/>
      <c r="BH601" s="103"/>
      <c r="BI601" s="103"/>
      <c r="BJ601" s="103"/>
      <c r="BK601" s="103"/>
      <c r="BL601" s="103"/>
      <c r="BM601" s="103"/>
      <c r="BN601" s="103"/>
      <c r="BO601" s="103"/>
      <c r="BP601" s="103"/>
      <c r="BQ601" s="103"/>
      <c r="BR601" s="103"/>
      <c r="BS601" s="103"/>
      <c r="BT601" s="103"/>
      <c r="BU601" s="103"/>
      <c r="BV601" s="103"/>
      <c r="BW601" s="103"/>
    </row>
    <row r="602" spans="43:75" x14ac:dyDescent="0.35">
      <c r="AQ602" s="104"/>
      <c r="AR602" s="103"/>
      <c r="AS602" s="103"/>
      <c r="AT602" s="103"/>
      <c r="AU602" s="103"/>
      <c r="AV602" s="103"/>
      <c r="AW602" s="103"/>
      <c r="AX602" s="103"/>
      <c r="AY602" s="103"/>
      <c r="AZ602" s="103"/>
      <c r="BA602" s="103"/>
      <c r="BB602" s="103"/>
      <c r="BC602" s="103"/>
      <c r="BD602" s="103"/>
      <c r="BE602" s="103"/>
      <c r="BF602" s="103"/>
      <c r="BG602" s="103"/>
      <c r="BH602" s="103"/>
      <c r="BI602" s="103"/>
      <c r="BJ602" s="103"/>
      <c r="BK602" s="103"/>
      <c r="BL602" s="103"/>
      <c r="BM602" s="103"/>
      <c r="BN602" s="103"/>
      <c r="BO602" s="103"/>
      <c r="BP602" s="103"/>
      <c r="BQ602" s="103"/>
      <c r="BR602" s="103"/>
      <c r="BS602" s="103"/>
      <c r="BT602" s="103"/>
      <c r="BU602" s="103"/>
      <c r="BV602" s="103"/>
      <c r="BW602" s="103"/>
    </row>
    <row r="603" spans="43:75" x14ac:dyDescent="0.35">
      <c r="AQ603" s="104"/>
      <c r="AR603" s="103"/>
      <c r="AS603" s="103"/>
      <c r="AT603" s="103"/>
      <c r="AU603" s="103"/>
      <c r="AV603" s="103"/>
      <c r="AW603" s="103"/>
      <c r="AX603" s="103"/>
      <c r="AY603" s="103"/>
      <c r="AZ603" s="103"/>
      <c r="BA603" s="103"/>
      <c r="BB603" s="103"/>
      <c r="BC603" s="103"/>
      <c r="BD603" s="103"/>
      <c r="BE603" s="103"/>
      <c r="BF603" s="103"/>
      <c r="BG603" s="103"/>
      <c r="BH603" s="103"/>
      <c r="BI603" s="103"/>
      <c r="BJ603" s="103"/>
      <c r="BK603" s="103"/>
      <c r="BL603" s="103"/>
      <c r="BM603" s="103"/>
      <c r="BN603" s="103"/>
      <c r="BO603" s="103"/>
      <c r="BP603" s="103"/>
      <c r="BQ603" s="103"/>
      <c r="BR603" s="103"/>
      <c r="BS603" s="103"/>
      <c r="BT603" s="103"/>
      <c r="BU603" s="103"/>
      <c r="BV603" s="103"/>
      <c r="BW603" s="103"/>
    </row>
    <row r="604" spans="43:75" x14ac:dyDescent="0.35">
      <c r="AQ604" s="104"/>
      <c r="AR604" s="103"/>
      <c r="AS604" s="103"/>
      <c r="AT604" s="103"/>
      <c r="AU604" s="103"/>
      <c r="AV604" s="103"/>
      <c r="AW604" s="103"/>
      <c r="AX604" s="103"/>
      <c r="AY604" s="103"/>
      <c r="AZ604" s="103"/>
      <c r="BA604" s="103"/>
      <c r="BB604" s="103"/>
      <c r="BC604" s="103"/>
      <c r="BD604" s="103"/>
      <c r="BE604" s="103"/>
      <c r="BF604" s="103"/>
      <c r="BG604" s="103"/>
      <c r="BH604" s="103"/>
      <c r="BI604" s="103"/>
      <c r="BJ604" s="103"/>
      <c r="BK604" s="103"/>
      <c r="BL604" s="103"/>
      <c r="BM604" s="103"/>
      <c r="BN604" s="103"/>
      <c r="BO604" s="103"/>
      <c r="BP604" s="103"/>
      <c r="BQ604" s="103"/>
      <c r="BR604" s="103"/>
      <c r="BS604" s="103"/>
      <c r="BT604" s="103"/>
      <c r="BU604" s="103"/>
      <c r="BV604" s="103"/>
      <c r="BW604" s="103"/>
    </row>
    <row r="605" spans="43:75" x14ac:dyDescent="0.35">
      <c r="AQ605" s="104"/>
      <c r="AR605" s="103"/>
      <c r="AS605" s="103"/>
      <c r="AT605" s="103"/>
      <c r="AU605" s="103"/>
      <c r="AV605" s="103"/>
      <c r="AW605" s="103"/>
      <c r="AX605" s="103"/>
      <c r="AY605" s="103"/>
      <c r="AZ605" s="103"/>
      <c r="BA605" s="103"/>
      <c r="BB605" s="103"/>
      <c r="BC605" s="103"/>
      <c r="BD605" s="103"/>
      <c r="BE605" s="103"/>
      <c r="BF605" s="103"/>
      <c r="BG605" s="103"/>
      <c r="BH605" s="103"/>
      <c r="BI605" s="103"/>
      <c r="BJ605" s="103"/>
      <c r="BK605" s="103"/>
      <c r="BL605" s="103"/>
      <c r="BM605" s="103"/>
      <c r="BN605" s="103"/>
      <c r="BO605" s="103"/>
      <c r="BP605" s="103"/>
      <c r="BQ605" s="103"/>
      <c r="BR605" s="103"/>
      <c r="BS605" s="103"/>
      <c r="BT605" s="103"/>
      <c r="BU605" s="103"/>
      <c r="BV605" s="103"/>
      <c r="BW605" s="103"/>
    </row>
    <row r="606" spans="43:75" x14ac:dyDescent="0.35">
      <c r="AQ606" s="104"/>
      <c r="AR606" s="103"/>
      <c r="AS606" s="103"/>
      <c r="AT606" s="103"/>
      <c r="AU606" s="103"/>
      <c r="AV606" s="103"/>
      <c r="AW606" s="103"/>
      <c r="AX606" s="103"/>
      <c r="AY606" s="103"/>
      <c r="AZ606" s="103"/>
      <c r="BA606" s="103"/>
      <c r="BB606" s="103"/>
      <c r="BC606" s="103"/>
      <c r="BD606" s="103"/>
      <c r="BE606" s="103"/>
      <c r="BF606" s="103"/>
      <c r="BG606" s="103"/>
      <c r="BH606" s="103"/>
      <c r="BI606" s="103"/>
      <c r="BJ606" s="103"/>
      <c r="BK606" s="103"/>
      <c r="BL606" s="103"/>
      <c r="BM606" s="103"/>
      <c r="BN606" s="103"/>
      <c r="BO606" s="103"/>
      <c r="BP606" s="103"/>
      <c r="BQ606" s="103"/>
      <c r="BR606" s="103"/>
      <c r="BS606" s="103"/>
      <c r="BT606" s="103"/>
      <c r="BU606" s="103"/>
      <c r="BV606" s="103"/>
      <c r="BW606" s="103"/>
    </row>
    <row r="607" spans="43:75" x14ac:dyDescent="0.35">
      <c r="AQ607" s="104"/>
      <c r="AR607" s="103"/>
      <c r="AS607" s="103"/>
      <c r="AT607" s="103"/>
      <c r="AU607" s="103"/>
      <c r="AV607" s="103"/>
      <c r="AW607" s="103"/>
      <c r="AX607" s="103"/>
      <c r="AY607" s="103"/>
      <c r="AZ607" s="103"/>
      <c r="BA607" s="103"/>
      <c r="BB607" s="103"/>
      <c r="BC607" s="103"/>
      <c r="BD607" s="103"/>
      <c r="BE607" s="103"/>
      <c r="BF607" s="103"/>
      <c r="BG607" s="103"/>
      <c r="BH607" s="103"/>
      <c r="BI607" s="103"/>
      <c r="BJ607" s="103"/>
      <c r="BK607" s="103"/>
      <c r="BL607" s="103"/>
      <c r="BM607" s="103"/>
      <c r="BN607" s="103"/>
      <c r="BO607" s="103"/>
      <c r="BP607" s="103"/>
      <c r="BQ607" s="103"/>
      <c r="BR607" s="103"/>
      <c r="BS607" s="103"/>
      <c r="BT607" s="103"/>
      <c r="BU607" s="103"/>
      <c r="BV607" s="103"/>
      <c r="BW607" s="103"/>
    </row>
    <row r="608" spans="43:75" x14ac:dyDescent="0.35">
      <c r="AQ608" s="104"/>
      <c r="AR608" s="103"/>
      <c r="AS608" s="103"/>
      <c r="AT608" s="103"/>
      <c r="AU608" s="103"/>
      <c r="AV608" s="103"/>
      <c r="AW608" s="103"/>
      <c r="AX608" s="103"/>
      <c r="AY608" s="103"/>
      <c r="AZ608" s="103"/>
      <c r="BA608" s="103"/>
      <c r="BB608" s="103"/>
      <c r="BC608" s="103"/>
      <c r="BD608" s="103"/>
      <c r="BE608" s="103"/>
      <c r="BF608" s="103"/>
      <c r="BG608" s="103"/>
      <c r="BH608" s="103"/>
      <c r="BI608" s="103"/>
      <c r="BJ608" s="103"/>
      <c r="BK608" s="103"/>
      <c r="BL608" s="103"/>
      <c r="BM608" s="103"/>
      <c r="BN608" s="103"/>
      <c r="BO608" s="103"/>
      <c r="BP608" s="103"/>
      <c r="BQ608" s="103"/>
      <c r="BR608" s="103"/>
      <c r="BS608" s="103"/>
      <c r="BT608" s="103"/>
      <c r="BU608" s="103"/>
      <c r="BV608" s="103"/>
      <c r="BW608" s="103"/>
    </row>
    <row r="609" spans="43:75" x14ac:dyDescent="0.35">
      <c r="AQ609" s="104"/>
      <c r="AR609" s="103"/>
      <c r="AS609" s="103"/>
      <c r="AT609" s="103"/>
      <c r="AU609" s="103"/>
      <c r="AV609" s="103"/>
      <c r="AW609" s="103"/>
      <c r="AX609" s="103"/>
      <c r="AY609" s="103"/>
      <c r="AZ609" s="103"/>
      <c r="BA609" s="103"/>
      <c r="BB609" s="103"/>
      <c r="BC609" s="103"/>
      <c r="BD609" s="103"/>
      <c r="BE609" s="103"/>
      <c r="BF609" s="103"/>
      <c r="BG609" s="103"/>
      <c r="BH609" s="103"/>
      <c r="BI609" s="103"/>
      <c r="BJ609" s="103"/>
      <c r="BK609" s="103"/>
      <c r="BL609" s="103"/>
      <c r="BM609" s="103"/>
      <c r="BN609" s="103"/>
      <c r="BO609" s="103"/>
      <c r="BP609" s="103"/>
      <c r="BQ609" s="103"/>
      <c r="BR609" s="103"/>
      <c r="BS609" s="103"/>
      <c r="BT609" s="103"/>
      <c r="BU609" s="103"/>
      <c r="BV609" s="103"/>
      <c r="BW609" s="103"/>
    </row>
    <row r="610" spans="43:75" x14ac:dyDescent="0.35">
      <c r="AQ610" s="104"/>
      <c r="AR610" s="103"/>
      <c r="AS610" s="103"/>
      <c r="AT610" s="103"/>
      <c r="AU610" s="103"/>
      <c r="AV610" s="103"/>
      <c r="AW610" s="103"/>
      <c r="AX610" s="103"/>
      <c r="AY610" s="103"/>
      <c r="AZ610" s="103"/>
      <c r="BA610" s="103"/>
      <c r="BB610" s="103"/>
      <c r="BC610" s="103"/>
      <c r="BD610" s="103"/>
      <c r="BE610" s="103"/>
      <c r="BF610" s="103"/>
      <c r="BG610" s="103"/>
      <c r="BH610" s="103"/>
      <c r="BI610" s="103"/>
      <c r="BJ610" s="103"/>
      <c r="BK610" s="103"/>
      <c r="BL610" s="103"/>
      <c r="BM610" s="103"/>
      <c r="BN610" s="103"/>
      <c r="BO610" s="103"/>
      <c r="BP610" s="103"/>
      <c r="BQ610" s="103"/>
      <c r="BR610" s="103"/>
      <c r="BS610" s="103"/>
      <c r="BT610" s="103"/>
      <c r="BU610" s="103"/>
      <c r="BV610" s="103"/>
      <c r="BW610" s="103"/>
    </row>
    <row r="611" spans="43:75" x14ac:dyDescent="0.35">
      <c r="AQ611" s="104"/>
      <c r="AR611" s="103"/>
      <c r="AS611" s="103"/>
      <c r="AT611" s="103"/>
      <c r="AU611" s="103"/>
      <c r="AV611" s="103"/>
      <c r="AW611" s="103"/>
      <c r="AX611" s="103"/>
      <c r="AY611" s="103"/>
      <c r="AZ611" s="103"/>
      <c r="BA611" s="103"/>
      <c r="BB611" s="103"/>
      <c r="BC611" s="103"/>
      <c r="BD611" s="103"/>
      <c r="BE611" s="103"/>
      <c r="BF611" s="103"/>
      <c r="BG611" s="103"/>
      <c r="BH611" s="103"/>
      <c r="BI611" s="103"/>
      <c r="BJ611" s="103"/>
      <c r="BK611" s="103"/>
      <c r="BL611" s="103"/>
      <c r="BM611" s="103"/>
      <c r="BN611" s="103"/>
      <c r="BO611" s="103"/>
      <c r="BP611" s="103"/>
      <c r="BQ611" s="103"/>
      <c r="BR611" s="103"/>
      <c r="BS611" s="103"/>
      <c r="BT611" s="103"/>
      <c r="BU611" s="103"/>
      <c r="BV611" s="103"/>
      <c r="BW611" s="103"/>
    </row>
    <row r="612" spans="43:75" x14ac:dyDescent="0.35">
      <c r="AQ612" s="104"/>
      <c r="AR612" s="103"/>
      <c r="AS612" s="103"/>
      <c r="AT612" s="103"/>
      <c r="AU612" s="103"/>
      <c r="AV612" s="103"/>
      <c r="AW612" s="103"/>
      <c r="AX612" s="103"/>
      <c r="AY612" s="103"/>
      <c r="AZ612" s="103"/>
      <c r="BA612" s="103"/>
      <c r="BB612" s="103"/>
      <c r="BC612" s="103"/>
      <c r="BD612" s="103"/>
      <c r="BE612" s="103"/>
      <c r="BF612" s="103"/>
      <c r="BG612" s="103"/>
      <c r="BH612" s="103"/>
      <c r="BI612" s="103"/>
      <c r="BJ612" s="103"/>
      <c r="BK612" s="103"/>
      <c r="BL612" s="103"/>
      <c r="BM612" s="103"/>
      <c r="BN612" s="103"/>
      <c r="BO612" s="103"/>
      <c r="BP612" s="103"/>
      <c r="BQ612" s="103"/>
      <c r="BR612" s="103"/>
      <c r="BS612" s="103"/>
      <c r="BT612" s="103"/>
      <c r="BU612" s="103"/>
      <c r="BV612" s="103"/>
      <c r="BW612" s="103"/>
    </row>
    <row r="613" spans="43:75" x14ac:dyDescent="0.35">
      <c r="AQ613" s="104"/>
      <c r="AR613" s="103"/>
      <c r="AS613" s="103"/>
      <c r="AT613" s="103"/>
      <c r="AU613" s="103"/>
      <c r="AV613" s="103"/>
      <c r="AW613" s="103"/>
      <c r="AX613" s="103"/>
      <c r="AY613" s="103"/>
      <c r="AZ613" s="103"/>
      <c r="BA613" s="103"/>
      <c r="BB613" s="103"/>
      <c r="BC613" s="103"/>
      <c r="BD613" s="103"/>
      <c r="BE613" s="103"/>
      <c r="BF613" s="103"/>
      <c r="BG613" s="103"/>
      <c r="BH613" s="103"/>
      <c r="BI613" s="103"/>
      <c r="BJ613" s="103"/>
      <c r="BK613" s="103"/>
      <c r="BL613" s="103"/>
      <c r="BM613" s="103"/>
      <c r="BN613" s="103"/>
      <c r="BO613" s="103"/>
      <c r="BP613" s="103"/>
      <c r="BQ613" s="103"/>
      <c r="BR613" s="103"/>
      <c r="BS613" s="103"/>
      <c r="BT613" s="103"/>
      <c r="BU613" s="103"/>
      <c r="BV613" s="103"/>
      <c r="BW613" s="103"/>
    </row>
    <row r="614" spans="43:75" x14ac:dyDescent="0.35">
      <c r="AQ614" s="104"/>
      <c r="AR614" s="103"/>
      <c r="AS614" s="103"/>
      <c r="AT614" s="103"/>
      <c r="AU614" s="103"/>
      <c r="AV614" s="103"/>
      <c r="AW614" s="103"/>
      <c r="AX614" s="103"/>
      <c r="AY614" s="103"/>
      <c r="AZ614" s="103"/>
      <c r="BA614" s="103"/>
      <c r="BB614" s="103"/>
      <c r="BC614" s="103"/>
      <c r="BD614" s="103"/>
      <c r="BE614" s="103"/>
      <c r="BF614" s="103"/>
      <c r="BG614" s="103"/>
      <c r="BH614" s="103"/>
      <c r="BI614" s="103"/>
      <c r="BJ614" s="103"/>
      <c r="BK614" s="103"/>
      <c r="BL614" s="103"/>
      <c r="BM614" s="103"/>
      <c r="BN614" s="103"/>
      <c r="BO614" s="103"/>
      <c r="BP614" s="103"/>
      <c r="BQ614" s="103"/>
      <c r="BR614" s="103"/>
      <c r="BS614" s="103"/>
      <c r="BT614" s="103"/>
      <c r="BU614" s="103"/>
      <c r="BV614" s="103"/>
      <c r="BW614" s="103"/>
    </row>
    <row r="615" spans="43:75" x14ac:dyDescent="0.35">
      <c r="AQ615" s="104"/>
      <c r="AR615" s="103"/>
      <c r="AS615" s="103"/>
      <c r="AT615" s="103"/>
      <c r="AU615" s="103"/>
      <c r="AV615" s="103"/>
      <c r="AW615" s="103"/>
      <c r="AX615" s="103"/>
      <c r="AY615" s="103"/>
      <c r="AZ615" s="103"/>
      <c r="BA615" s="103"/>
      <c r="BB615" s="103"/>
      <c r="BC615" s="103"/>
      <c r="BD615" s="103"/>
      <c r="BE615" s="103"/>
      <c r="BF615" s="103"/>
      <c r="BG615" s="103"/>
      <c r="BH615" s="103"/>
      <c r="BI615" s="103"/>
      <c r="BJ615" s="103"/>
      <c r="BK615" s="103"/>
      <c r="BL615" s="103"/>
      <c r="BM615" s="103"/>
      <c r="BN615" s="103"/>
      <c r="BO615" s="103"/>
      <c r="BP615" s="103"/>
      <c r="BQ615" s="103"/>
      <c r="BR615" s="103"/>
      <c r="BS615" s="103"/>
      <c r="BT615" s="103"/>
      <c r="BU615" s="103"/>
      <c r="BV615" s="103"/>
      <c r="BW615" s="103"/>
    </row>
    <row r="616" spans="43:75" x14ac:dyDescent="0.35">
      <c r="AQ616" s="104"/>
      <c r="AR616" s="103"/>
      <c r="AS616" s="103"/>
      <c r="AT616" s="103"/>
      <c r="AU616" s="103"/>
      <c r="AV616" s="103"/>
      <c r="AW616" s="103"/>
      <c r="AX616" s="103"/>
      <c r="AY616" s="103"/>
      <c r="AZ616" s="103"/>
      <c r="BA616" s="103"/>
      <c r="BB616" s="103"/>
      <c r="BC616" s="103"/>
      <c r="BD616" s="103"/>
      <c r="BE616" s="103"/>
      <c r="BF616" s="103"/>
      <c r="BG616" s="103"/>
      <c r="BH616" s="103"/>
      <c r="BI616" s="103"/>
      <c r="BJ616" s="103"/>
      <c r="BK616" s="103"/>
      <c r="BL616" s="103"/>
      <c r="BM616" s="103"/>
      <c r="BN616" s="103"/>
      <c r="BO616" s="103"/>
      <c r="BP616" s="103"/>
      <c r="BQ616" s="103"/>
      <c r="BR616" s="103"/>
      <c r="BS616" s="103"/>
      <c r="BT616" s="103"/>
      <c r="BU616" s="103"/>
      <c r="BV616" s="103"/>
      <c r="BW616" s="103"/>
    </row>
    <row r="617" spans="43:75" x14ac:dyDescent="0.35">
      <c r="AQ617" s="104"/>
      <c r="AR617" s="103"/>
      <c r="AS617" s="103"/>
      <c r="AT617" s="103"/>
      <c r="AU617" s="103"/>
      <c r="AV617" s="103"/>
      <c r="AW617" s="103"/>
      <c r="AX617" s="103"/>
      <c r="AY617" s="103"/>
      <c r="AZ617" s="103"/>
      <c r="BA617" s="103"/>
      <c r="BB617" s="103"/>
      <c r="BC617" s="103"/>
      <c r="BD617" s="103"/>
      <c r="BE617" s="103"/>
      <c r="BF617" s="103"/>
      <c r="BG617" s="103"/>
      <c r="BH617" s="103"/>
      <c r="BI617" s="103"/>
      <c r="BJ617" s="103"/>
      <c r="BK617" s="103"/>
      <c r="BL617" s="103"/>
      <c r="BM617" s="103"/>
      <c r="BN617" s="103"/>
      <c r="BO617" s="103"/>
      <c r="BP617" s="103"/>
      <c r="BQ617" s="103"/>
      <c r="BR617" s="103"/>
      <c r="BS617" s="103"/>
      <c r="BT617" s="103"/>
      <c r="BU617" s="103"/>
      <c r="BV617" s="103"/>
      <c r="BW617" s="103"/>
    </row>
    <row r="618" spans="43:75" x14ac:dyDescent="0.35">
      <c r="AQ618" s="104"/>
      <c r="AR618" s="103"/>
      <c r="AS618" s="103"/>
      <c r="AT618" s="103"/>
      <c r="AU618" s="103"/>
      <c r="AV618" s="103"/>
      <c r="AW618" s="103"/>
      <c r="AX618" s="103"/>
      <c r="AY618" s="103"/>
      <c r="AZ618" s="103"/>
      <c r="BA618" s="103"/>
      <c r="BB618" s="103"/>
      <c r="BC618" s="103"/>
      <c r="BD618" s="103"/>
      <c r="BE618" s="103"/>
      <c r="BF618" s="103"/>
      <c r="BG618" s="103"/>
      <c r="BH618" s="103"/>
      <c r="BI618" s="103"/>
      <c r="BJ618" s="103"/>
      <c r="BK618" s="103"/>
      <c r="BL618" s="103"/>
      <c r="BM618" s="103"/>
      <c r="BN618" s="103"/>
      <c r="BO618" s="103"/>
      <c r="BP618" s="103"/>
      <c r="BQ618" s="103"/>
      <c r="BR618" s="103"/>
      <c r="BS618" s="103"/>
      <c r="BT618" s="103"/>
      <c r="BU618" s="103"/>
      <c r="BV618" s="103"/>
      <c r="BW618" s="103"/>
    </row>
    <row r="619" spans="43:75" x14ac:dyDescent="0.35">
      <c r="AQ619" s="104"/>
      <c r="AR619" s="103"/>
      <c r="AS619" s="103"/>
      <c r="AT619" s="103"/>
      <c r="AU619" s="103"/>
      <c r="AV619" s="103"/>
      <c r="AW619" s="103"/>
      <c r="AX619" s="103"/>
      <c r="AY619" s="103"/>
      <c r="AZ619" s="103"/>
      <c r="BA619" s="103"/>
      <c r="BB619" s="103"/>
      <c r="BC619" s="103"/>
      <c r="BD619" s="103"/>
      <c r="BE619" s="103"/>
      <c r="BF619" s="103"/>
      <c r="BG619" s="103"/>
      <c r="BH619" s="103"/>
      <c r="BI619" s="103"/>
      <c r="BJ619" s="103"/>
      <c r="BK619" s="103"/>
      <c r="BL619" s="103"/>
      <c r="BM619" s="103"/>
      <c r="BN619" s="103"/>
      <c r="BO619" s="103"/>
      <c r="BP619" s="103"/>
      <c r="BQ619" s="103"/>
      <c r="BR619" s="103"/>
      <c r="BS619" s="103"/>
      <c r="BT619" s="103"/>
      <c r="BU619" s="103"/>
      <c r="BV619" s="103"/>
      <c r="BW619" s="103"/>
    </row>
    <row r="620" spans="43:75" x14ac:dyDescent="0.35">
      <c r="AQ620" s="104"/>
      <c r="AR620" s="103"/>
      <c r="AS620" s="103"/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  <c r="BD620" s="103"/>
      <c r="BE620" s="103"/>
      <c r="BF620" s="103"/>
      <c r="BG620" s="103"/>
      <c r="BH620" s="103"/>
      <c r="BI620" s="103"/>
      <c r="BJ620" s="103"/>
      <c r="BK620" s="103"/>
      <c r="BL620" s="103"/>
      <c r="BM620" s="103"/>
      <c r="BN620" s="103"/>
      <c r="BO620" s="103"/>
      <c r="BP620" s="103"/>
      <c r="BQ620" s="103"/>
      <c r="BR620" s="103"/>
      <c r="BS620" s="103"/>
      <c r="BT620" s="103"/>
      <c r="BU620" s="103"/>
      <c r="BV620" s="103"/>
      <c r="BW620" s="103"/>
    </row>
    <row r="621" spans="43:75" x14ac:dyDescent="0.35">
      <c r="AQ621" s="104"/>
      <c r="AR621" s="103"/>
      <c r="AS621" s="103"/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  <c r="BD621" s="103"/>
      <c r="BE621" s="103"/>
      <c r="BF621" s="103"/>
      <c r="BG621" s="103"/>
      <c r="BH621" s="103"/>
      <c r="BI621" s="103"/>
      <c r="BJ621" s="103"/>
      <c r="BK621" s="103"/>
      <c r="BL621" s="103"/>
      <c r="BM621" s="103"/>
      <c r="BN621" s="103"/>
      <c r="BO621" s="103"/>
      <c r="BP621" s="103"/>
      <c r="BQ621" s="103"/>
      <c r="BR621" s="103"/>
      <c r="BS621" s="103"/>
      <c r="BT621" s="103"/>
      <c r="BU621" s="103"/>
      <c r="BV621" s="103"/>
      <c r="BW621" s="103"/>
    </row>
    <row r="622" spans="43:75" x14ac:dyDescent="0.35">
      <c r="AQ622" s="104"/>
      <c r="AR622" s="103"/>
      <c r="AS622" s="103"/>
      <c r="AT622" s="103"/>
      <c r="AU622" s="103"/>
      <c r="AV622" s="103"/>
      <c r="AW622" s="103"/>
      <c r="AX622" s="103"/>
      <c r="AY622" s="103"/>
      <c r="AZ622" s="103"/>
      <c r="BA622" s="103"/>
      <c r="BB622" s="103"/>
      <c r="BC622" s="103"/>
      <c r="BD622" s="103"/>
      <c r="BE622" s="103"/>
      <c r="BF622" s="103"/>
      <c r="BG622" s="103"/>
      <c r="BH622" s="103"/>
      <c r="BI622" s="103"/>
      <c r="BJ622" s="103"/>
      <c r="BK622" s="103"/>
      <c r="BL622" s="103"/>
      <c r="BM622" s="103"/>
      <c r="BN622" s="103"/>
      <c r="BO622" s="103"/>
      <c r="BP622" s="103"/>
      <c r="BQ622" s="103"/>
      <c r="BR622" s="103"/>
      <c r="BS622" s="103"/>
      <c r="BT622" s="103"/>
      <c r="BU622" s="103"/>
      <c r="BV622" s="103"/>
      <c r="BW622" s="103"/>
    </row>
    <row r="623" spans="43:75" x14ac:dyDescent="0.35">
      <c r="AQ623" s="104"/>
      <c r="AR623" s="103"/>
      <c r="AS623" s="103"/>
      <c r="AT623" s="103"/>
      <c r="AU623" s="103"/>
      <c r="AV623" s="103"/>
      <c r="AW623" s="103"/>
      <c r="AX623" s="103"/>
      <c r="AY623" s="103"/>
      <c r="AZ623" s="103"/>
      <c r="BA623" s="103"/>
      <c r="BB623" s="103"/>
      <c r="BC623" s="103"/>
      <c r="BD623" s="103"/>
      <c r="BE623" s="103"/>
      <c r="BF623" s="103"/>
      <c r="BG623" s="103"/>
      <c r="BH623" s="103"/>
      <c r="BI623" s="103"/>
      <c r="BJ623" s="103"/>
      <c r="BK623" s="103"/>
      <c r="BL623" s="103"/>
      <c r="BM623" s="103"/>
      <c r="BN623" s="103"/>
      <c r="BO623" s="103"/>
      <c r="BP623" s="103"/>
      <c r="BQ623" s="103"/>
      <c r="BR623" s="103"/>
      <c r="BS623" s="103"/>
      <c r="BT623" s="103"/>
      <c r="BU623" s="103"/>
      <c r="BV623" s="103"/>
      <c r="BW623" s="103"/>
    </row>
    <row r="624" spans="43:75" x14ac:dyDescent="0.35">
      <c r="AQ624" s="104"/>
      <c r="AR624" s="103"/>
      <c r="AS624" s="103"/>
      <c r="AT624" s="103"/>
      <c r="AU624" s="103"/>
      <c r="AV624" s="103"/>
      <c r="AW624" s="103"/>
      <c r="AX624" s="103"/>
      <c r="AY624" s="103"/>
      <c r="AZ624" s="103"/>
      <c r="BA624" s="103"/>
      <c r="BB624" s="103"/>
      <c r="BC624" s="103"/>
      <c r="BD624" s="103"/>
      <c r="BE624" s="103"/>
      <c r="BF624" s="103"/>
      <c r="BG624" s="103"/>
      <c r="BH624" s="103"/>
      <c r="BI624" s="103"/>
      <c r="BJ624" s="103"/>
      <c r="BK624" s="103"/>
      <c r="BL624" s="103"/>
      <c r="BM624" s="103"/>
      <c r="BN624" s="103"/>
      <c r="BO624" s="103"/>
      <c r="BP624" s="103"/>
      <c r="BQ624" s="103"/>
      <c r="BR624" s="103"/>
      <c r="BS624" s="103"/>
      <c r="BT624" s="103"/>
      <c r="BU624" s="103"/>
      <c r="BV624" s="103"/>
      <c r="BW624" s="103"/>
    </row>
    <row r="625" spans="43:75" x14ac:dyDescent="0.35">
      <c r="AQ625" s="104"/>
      <c r="AR625" s="103"/>
      <c r="AS625" s="103"/>
      <c r="AT625" s="103"/>
      <c r="AU625" s="103"/>
      <c r="AV625" s="103"/>
      <c r="AW625" s="103"/>
      <c r="AX625" s="103"/>
      <c r="AY625" s="103"/>
      <c r="AZ625" s="103"/>
      <c r="BA625" s="103"/>
      <c r="BB625" s="103"/>
      <c r="BC625" s="103"/>
      <c r="BD625" s="103"/>
      <c r="BE625" s="103"/>
      <c r="BF625" s="103"/>
      <c r="BG625" s="103"/>
      <c r="BH625" s="103"/>
      <c r="BI625" s="103"/>
      <c r="BJ625" s="103"/>
      <c r="BK625" s="103"/>
      <c r="BL625" s="103"/>
      <c r="BM625" s="103"/>
      <c r="BN625" s="103"/>
      <c r="BO625" s="103"/>
      <c r="BP625" s="103"/>
      <c r="BQ625" s="103"/>
      <c r="BR625" s="103"/>
      <c r="BS625" s="103"/>
      <c r="BT625" s="103"/>
      <c r="BU625" s="103"/>
      <c r="BV625" s="103"/>
      <c r="BW625" s="103"/>
    </row>
    <row r="626" spans="43:75" x14ac:dyDescent="0.35">
      <c r="AQ626" s="104"/>
      <c r="AR626" s="103"/>
      <c r="AS626" s="103"/>
      <c r="AT626" s="103"/>
      <c r="AU626" s="103"/>
      <c r="AV626" s="103"/>
      <c r="AW626" s="103"/>
      <c r="AX626" s="103"/>
      <c r="AY626" s="103"/>
      <c r="AZ626" s="103"/>
      <c r="BA626" s="103"/>
      <c r="BB626" s="103"/>
      <c r="BC626" s="103"/>
      <c r="BD626" s="103"/>
      <c r="BE626" s="103"/>
      <c r="BF626" s="103"/>
      <c r="BG626" s="103"/>
      <c r="BH626" s="103"/>
      <c r="BI626" s="103"/>
      <c r="BJ626" s="103"/>
      <c r="BK626" s="103"/>
      <c r="BL626" s="103"/>
      <c r="BM626" s="103"/>
      <c r="BN626" s="103"/>
      <c r="BO626" s="103"/>
      <c r="BP626" s="103"/>
      <c r="BQ626" s="103"/>
      <c r="BR626" s="103"/>
      <c r="BS626" s="103"/>
      <c r="BT626" s="103"/>
      <c r="BU626" s="103"/>
      <c r="BV626" s="103"/>
      <c r="BW626" s="103"/>
    </row>
    <row r="627" spans="43:75" x14ac:dyDescent="0.35">
      <c r="AQ627" s="104"/>
      <c r="AR627" s="103"/>
      <c r="AS627" s="103"/>
      <c r="AT627" s="103"/>
      <c r="AU627" s="103"/>
      <c r="AV627" s="103"/>
      <c r="AW627" s="103"/>
      <c r="AX627" s="103"/>
      <c r="AY627" s="103"/>
      <c r="AZ627" s="103"/>
      <c r="BA627" s="103"/>
      <c r="BB627" s="103"/>
      <c r="BC627" s="103"/>
      <c r="BD627" s="103"/>
      <c r="BE627" s="103"/>
      <c r="BF627" s="103"/>
      <c r="BG627" s="103"/>
      <c r="BH627" s="103"/>
      <c r="BI627" s="103"/>
      <c r="BJ627" s="103"/>
      <c r="BK627" s="103"/>
      <c r="BL627" s="103"/>
      <c r="BM627" s="103"/>
      <c r="BN627" s="103"/>
      <c r="BO627" s="103"/>
      <c r="BP627" s="103"/>
      <c r="BQ627" s="103"/>
      <c r="BR627" s="103"/>
      <c r="BS627" s="103"/>
      <c r="BT627" s="103"/>
      <c r="BU627" s="103"/>
      <c r="BV627" s="103"/>
      <c r="BW627" s="103"/>
    </row>
    <row r="628" spans="43:75" x14ac:dyDescent="0.35">
      <c r="AQ628" s="104"/>
      <c r="AR628" s="103"/>
      <c r="AS628" s="103"/>
      <c r="AT628" s="103"/>
      <c r="AU628" s="103"/>
      <c r="AV628" s="103"/>
      <c r="AW628" s="103"/>
      <c r="AX628" s="103"/>
      <c r="AY628" s="103"/>
      <c r="AZ628" s="103"/>
      <c r="BA628" s="103"/>
      <c r="BB628" s="103"/>
      <c r="BC628" s="103"/>
      <c r="BD628" s="103"/>
      <c r="BE628" s="103"/>
      <c r="BF628" s="103"/>
      <c r="BG628" s="103"/>
      <c r="BH628" s="103"/>
      <c r="BI628" s="103"/>
      <c r="BJ628" s="103"/>
      <c r="BK628" s="103"/>
      <c r="BL628" s="103"/>
      <c r="BM628" s="103"/>
      <c r="BN628" s="103"/>
      <c r="BO628" s="103"/>
      <c r="BP628" s="103"/>
      <c r="BQ628" s="103"/>
      <c r="BR628" s="103"/>
      <c r="BS628" s="103"/>
      <c r="BT628" s="103"/>
      <c r="BU628" s="103"/>
      <c r="BV628" s="103"/>
      <c r="BW628" s="103"/>
    </row>
    <row r="629" spans="43:75" x14ac:dyDescent="0.35">
      <c r="AQ629" s="104"/>
      <c r="AR629" s="103"/>
      <c r="AS629" s="103"/>
      <c r="AT629" s="103"/>
      <c r="AU629" s="103"/>
      <c r="AV629" s="103"/>
      <c r="AW629" s="103"/>
      <c r="AX629" s="103"/>
      <c r="AY629" s="103"/>
      <c r="AZ629" s="103"/>
      <c r="BA629" s="103"/>
      <c r="BB629" s="103"/>
      <c r="BC629" s="103"/>
      <c r="BD629" s="103"/>
      <c r="BE629" s="103"/>
      <c r="BF629" s="103"/>
      <c r="BG629" s="103"/>
      <c r="BH629" s="103"/>
      <c r="BI629" s="103"/>
      <c r="BJ629" s="103"/>
      <c r="BK629" s="103"/>
      <c r="BL629" s="103"/>
      <c r="BM629" s="103"/>
      <c r="BN629" s="103"/>
      <c r="BO629" s="103"/>
      <c r="BP629" s="103"/>
      <c r="BQ629" s="103"/>
      <c r="BR629" s="103"/>
      <c r="BS629" s="103"/>
      <c r="BT629" s="103"/>
      <c r="BU629" s="103"/>
      <c r="BV629" s="103"/>
      <c r="BW629" s="103"/>
    </row>
    <row r="630" spans="43:75" x14ac:dyDescent="0.35">
      <c r="AQ630" s="104"/>
      <c r="AR630" s="103"/>
      <c r="AS630" s="103"/>
      <c r="AT630" s="103"/>
      <c r="AU630" s="103"/>
      <c r="AV630" s="103"/>
      <c r="AW630" s="103"/>
      <c r="AX630" s="103"/>
      <c r="AY630" s="103"/>
      <c r="AZ630" s="103"/>
      <c r="BA630" s="103"/>
      <c r="BB630" s="103"/>
      <c r="BC630" s="103"/>
      <c r="BD630" s="103"/>
      <c r="BE630" s="103"/>
      <c r="BF630" s="103"/>
      <c r="BG630" s="103"/>
      <c r="BH630" s="103"/>
      <c r="BI630" s="103"/>
      <c r="BJ630" s="103"/>
      <c r="BK630" s="103"/>
      <c r="BL630" s="103"/>
      <c r="BM630" s="103"/>
      <c r="BN630" s="103"/>
      <c r="BO630" s="103"/>
      <c r="BP630" s="103"/>
      <c r="BQ630" s="103"/>
      <c r="BR630" s="103"/>
      <c r="BS630" s="103"/>
      <c r="BT630" s="103"/>
      <c r="BU630" s="103"/>
      <c r="BV630" s="103"/>
      <c r="BW630" s="103"/>
    </row>
    <row r="631" spans="43:75" x14ac:dyDescent="0.35">
      <c r="AQ631" s="104"/>
      <c r="AR631" s="103"/>
      <c r="AS631" s="103"/>
      <c r="AT631" s="103"/>
      <c r="AU631" s="103"/>
      <c r="AV631" s="103"/>
      <c r="AW631" s="103"/>
      <c r="AX631" s="103"/>
      <c r="AY631" s="103"/>
      <c r="AZ631" s="103"/>
      <c r="BA631" s="103"/>
      <c r="BB631" s="103"/>
      <c r="BC631" s="103"/>
      <c r="BD631" s="103"/>
      <c r="BE631" s="103"/>
      <c r="BF631" s="103"/>
      <c r="BG631" s="103"/>
      <c r="BH631" s="103"/>
      <c r="BI631" s="103"/>
      <c r="BJ631" s="103"/>
      <c r="BK631" s="103"/>
      <c r="BL631" s="103"/>
      <c r="BM631" s="103"/>
      <c r="BN631" s="103"/>
      <c r="BO631" s="103"/>
      <c r="BP631" s="103"/>
      <c r="BQ631" s="103"/>
      <c r="BR631" s="103"/>
      <c r="BS631" s="103"/>
      <c r="BT631" s="103"/>
      <c r="BU631" s="103"/>
      <c r="BV631" s="103"/>
      <c r="BW631" s="103"/>
    </row>
    <row r="632" spans="43:75" x14ac:dyDescent="0.35">
      <c r="AQ632" s="104"/>
      <c r="AR632" s="103"/>
      <c r="AS632" s="103"/>
      <c r="AT632" s="103"/>
      <c r="AU632" s="103"/>
      <c r="AV632" s="103"/>
      <c r="AW632" s="103"/>
      <c r="AX632" s="103"/>
      <c r="AY632" s="103"/>
      <c r="AZ632" s="103"/>
      <c r="BA632" s="103"/>
      <c r="BB632" s="103"/>
      <c r="BC632" s="103"/>
      <c r="BD632" s="103"/>
      <c r="BE632" s="103"/>
      <c r="BF632" s="103"/>
      <c r="BG632" s="103"/>
      <c r="BH632" s="103"/>
      <c r="BI632" s="103"/>
      <c r="BJ632" s="103"/>
      <c r="BK632" s="103"/>
      <c r="BL632" s="103"/>
      <c r="BM632" s="103"/>
      <c r="BN632" s="103"/>
      <c r="BO632" s="103"/>
      <c r="BP632" s="103"/>
      <c r="BQ632" s="103"/>
      <c r="BR632" s="103"/>
      <c r="BS632" s="103"/>
      <c r="BT632" s="103"/>
      <c r="BU632" s="103"/>
      <c r="BV632" s="103"/>
      <c r="BW632" s="103"/>
    </row>
    <row r="633" spans="43:75" x14ac:dyDescent="0.35">
      <c r="AQ633" s="104"/>
      <c r="AR633" s="103"/>
      <c r="AS633" s="103"/>
      <c r="AT633" s="103"/>
      <c r="AU633" s="103"/>
      <c r="AV633" s="103"/>
      <c r="AW633" s="103"/>
      <c r="AX633" s="103"/>
      <c r="AY633" s="103"/>
      <c r="AZ633" s="103"/>
      <c r="BA633" s="103"/>
      <c r="BB633" s="103"/>
      <c r="BC633" s="103"/>
      <c r="BD633" s="103"/>
      <c r="BE633" s="103"/>
      <c r="BF633" s="103"/>
      <c r="BG633" s="103"/>
      <c r="BH633" s="103"/>
      <c r="BI633" s="103"/>
      <c r="BJ633" s="103"/>
      <c r="BK633" s="103"/>
      <c r="BL633" s="103"/>
      <c r="BM633" s="103"/>
      <c r="BN633" s="103"/>
      <c r="BO633" s="103"/>
      <c r="BP633" s="103"/>
      <c r="BQ633" s="103"/>
      <c r="BR633" s="103"/>
      <c r="BS633" s="103"/>
      <c r="BT633" s="103"/>
      <c r="BU633" s="103"/>
      <c r="BV633" s="103"/>
      <c r="BW633" s="103"/>
    </row>
    <row r="634" spans="43:75" x14ac:dyDescent="0.35">
      <c r="AQ634" s="104"/>
      <c r="AR634" s="103"/>
      <c r="AS634" s="103"/>
      <c r="AT634" s="103"/>
      <c r="AU634" s="103"/>
      <c r="AV634" s="103"/>
      <c r="AW634" s="103"/>
      <c r="AX634" s="103"/>
      <c r="AY634" s="103"/>
      <c r="AZ634" s="103"/>
      <c r="BA634" s="103"/>
      <c r="BB634" s="103"/>
      <c r="BC634" s="103"/>
      <c r="BD634" s="103"/>
      <c r="BE634" s="103"/>
      <c r="BF634" s="103"/>
      <c r="BG634" s="103"/>
      <c r="BH634" s="103"/>
      <c r="BI634" s="103"/>
      <c r="BJ634" s="103"/>
      <c r="BK634" s="103"/>
      <c r="BL634" s="103"/>
      <c r="BM634" s="103"/>
      <c r="BN634" s="103"/>
      <c r="BO634" s="103"/>
      <c r="BP634" s="103"/>
      <c r="BQ634" s="103"/>
      <c r="BR634" s="103"/>
      <c r="BS634" s="103"/>
      <c r="BT634" s="103"/>
      <c r="BU634" s="103"/>
      <c r="BV634" s="103"/>
      <c r="BW634" s="103"/>
    </row>
    <row r="635" spans="43:75" x14ac:dyDescent="0.35">
      <c r="AQ635" s="104"/>
      <c r="AR635" s="103"/>
      <c r="AS635" s="103"/>
      <c r="AT635" s="103"/>
      <c r="AU635" s="103"/>
      <c r="AV635" s="103"/>
      <c r="AW635" s="103"/>
      <c r="AX635" s="103"/>
      <c r="AY635" s="103"/>
      <c r="AZ635" s="103"/>
      <c r="BA635" s="103"/>
      <c r="BB635" s="103"/>
      <c r="BC635" s="103"/>
      <c r="BD635" s="103"/>
      <c r="BE635" s="103"/>
      <c r="BF635" s="103"/>
      <c r="BG635" s="103"/>
      <c r="BH635" s="103"/>
      <c r="BI635" s="103"/>
      <c r="BJ635" s="103"/>
      <c r="BK635" s="103"/>
      <c r="BL635" s="103"/>
      <c r="BM635" s="103"/>
      <c r="BN635" s="103"/>
      <c r="BO635" s="103"/>
      <c r="BP635" s="103"/>
      <c r="BQ635" s="103"/>
      <c r="BR635" s="103"/>
      <c r="BS635" s="103"/>
      <c r="BT635" s="103"/>
      <c r="BU635" s="103"/>
      <c r="BV635" s="103"/>
      <c r="BW635" s="103"/>
    </row>
    <row r="636" spans="43:75" x14ac:dyDescent="0.35">
      <c r="AQ636" s="104"/>
      <c r="AR636" s="103"/>
      <c r="AS636" s="103"/>
      <c r="AT636" s="103"/>
      <c r="AU636" s="103"/>
      <c r="AV636" s="103"/>
      <c r="AW636" s="103"/>
      <c r="AX636" s="103"/>
      <c r="AY636" s="103"/>
      <c r="AZ636" s="103"/>
      <c r="BA636" s="103"/>
      <c r="BB636" s="103"/>
      <c r="BC636" s="103"/>
      <c r="BD636" s="103"/>
      <c r="BE636" s="103"/>
      <c r="BF636" s="103"/>
      <c r="BG636" s="103"/>
      <c r="BH636" s="103"/>
      <c r="BI636" s="103"/>
      <c r="BJ636" s="103"/>
      <c r="BK636" s="103"/>
      <c r="BL636" s="103"/>
      <c r="BM636" s="103"/>
      <c r="BN636" s="103"/>
      <c r="BO636" s="103"/>
      <c r="BP636" s="103"/>
      <c r="BQ636" s="103"/>
      <c r="BR636" s="103"/>
      <c r="BS636" s="103"/>
      <c r="BT636" s="103"/>
      <c r="BU636" s="103"/>
      <c r="BV636" s="103"/>
      <c r="BW636" s="103"/>
    </row>
    <row r="637" spans="43:75" x14ac:dyDescent="0.35">
      <c r="AQ637" s="104"/>
      <c r="AR637" s="103"/>
      <c r="AS637" s="103"/>
      <c r="AT637" s="103"/>
      <c r="AU637" s="103"/>
      <c r="AV637" s="103"/>
      <c r="AW637" s="103"/>
      <c r="AX637" s="103"/>
      <c r="AY637" s="103"/>
      <c r="AZ637" s="103"/>
      <c r="BA637" s="103"/>
      <c r="BB637" s="103"/>
      <c r="BC637" s="103"/>
      <c r="BD637" s="103"/>
      <c r="BE637" s="103"/>
      <c r="BF637" s="103"/>
      <c r="BG637" s="103"/>
      <c r="BH637" s="103"/>
      <c r="BI637" s="103"/>
      <c r="BJ637" s="103"/>
      <c r="BK637" s="103"/>
      <c r="BL637" s="103"/>
      <c r="BM637" s="103"/>
      <c r="BN637" s="103"/>
      <c r="BO637" s="103"/>
      <c r="BP637" s="103"/>
      <c r="BQ637" s="103"/>
      <c r="BR637" s="103"/>
      <c r="BS637" s="103"/>
      <c r="BT637" s="103"/>
      <c r="BU637" s="103"/>
      <c r="BV637" s="103"/>
      <c r="BW637" s="103"/>
    </row>
    <row r="638" spans="43:75" x14ac:dyDescent="0.35">
      <c r="AQ638" s="104"/>
      <c r="AR638" s="103"/>
      <c r="AS638" s="103"/>
      <c r="AT638" s="103"/>
      <c r="AU638" s="103"/>
      <c r="AV638" s="103"/>
      <c r="AW638" s="103"/>
      <c r="AX638" s="103"/>
      <c r="AY638" s="103"/>
      <c r="AZ638" s="103"/>
      <c r="BA638" s="103"/>
      <c r="BB638" s="103"/>
      <c r="BC638" s="103"/>
      <c r="BD638" s="103"/>
      <c r="BE638" s="103"/>
      <c r="BF638" s="103"/>
      <c r="BG638" s="103"/>
      <c r="BH638" s="103"/>
      <c r="BI638" s="103"/>
      <c r="BJ638" s="103"/>
      <c r="BK638" s="103"/>
      <c r="BL638" s="103"/>
      <c r="BM638" s="103"/>
      <c r="BN638" s="103"/>
      <c r="BO638" s="103"/>
      <c r="BP638" s="103"/>
      <c r="BQ638" s="103"/>
      <c r="BR638" s="103"/>
      <c r="BS638" s="103"/>
      <c r="BT638" s="103"/>
      <c r="BU638" s="103"/>
      <c r="BV638" s="103"/>
      <c r="BW638" s="103"/>
    </row>
    <row r="639" spans="43:75" x14ac:dyDescent="0.35">
      <c r="AQ639" s="104"/>
      <c r="AR639" s="103"/>
      <c r="AS639" s="103"/>
      <c r="AT639" s="103"/>
      <c r="AU639" s="103"/>
      <c r="AV639" s="103"/>
      <c r="AW639" s="103"/>
      <c r="AX639" s="103"/>
      <c r="AY639" s="103"/>
      <c r="AZ639" s="103"/>
      <c r="BA639" s="103"/>
      <c r="BB639" s="103"/>
      <c r="BC639" s="103"/>
      <c r="BD639" s="103"/>
      <c r="BE639" s="103"/>
      <c r="BF639" s="103"/>
      <c r="BG639" s="103"/>
      <c r="BH639" s="103"/>
      <c r="BI639" s="103"/>
      <c r="BJ639" s="103"/>
      <c r="BK639" s="103"/>
      <c r="BL639" s="103"/>
      <c r="BM639" s="103"/>
      <c r="BN639" s="103"/>
      <c r="BO639" s="103"/>
      <c r="BP639" s="103"/>
      <c r="BQ639" s="103"/>
      <c r="BR639" s="103"/>
      <c r="BS639" s="103"/>
      <c r="BT639" s="103"/>
      <c r="BU639" s="103"/>
      <c r="BV639" s="103"/>
      <c r="BW639" s="103"/>
    </row>
    <row r="640" spans="43:75" x14ac:dyDescent="0.35">
      <c r="AQ640" s="104"/>
      <c r="AR640" s="103"/>
      <c r="AS640" s="103"/>
      <c r="AT640" s="103"/>
      <c r="AU640" s="103"/>
      <c r="AV640" s="103"/>
      <c r="AW640" s="103"/>
      <c r="AX640" s="103"/>
      <c r="AY640" s="103"/>
      <c r="AZ640" s="103"/>
      <c r="BA640" s="103"/>
      <c r="BB640" s="103"/>
      <c r="BC640" s="103"/>
      <c r="BD640" s="103"/>
      <c r="BE640" s="103"/>
      <c r="BF640" s="103"/>
      <c r="BG640" s="103"/>
      <c r="BH640" s="103"/>
      <c r="BI640" s="103"/>
      <c r="BJ640" s="103"/>
      <c r="BK640" s="103"/>
      <c r="BL640" s="103"/>
      <c r="BM640" s="103"/>
      <c r="BN640" s="103"/>
      <c r="BO640" s="103"/>
      <c r="BP640" s="103"/>
      <c r="BQ640" s="103"/>
      <c r="BR640" s="103"/>
      <c r="BS640" s="103"/>
      <c r="BT640" s="103"/>
      <c r="BU640" s="103"/>
      <c r="BV640" s="103"/>
      <c r="BW640" s="103"/>
    </row>
    <row r="641" spans="43:75" x14ac:dyDescent="0.35">
      <c r="AQ641" s="104"/>
      <c r="AR641" s="103"/>
      <c r="AS641" s="103"/>
      <c r="AT641" s="103"/>
      <c r="AU641" s="103"/>
      <c r="AV641" s="103"/>
      <c r="AW641" s="103"/>
      <c r="AX641" s="103"/>
      <c r="AY641" s="103"/>
      <c r="AZ641" s="103"/>
      <c r="BA641" s="103"/>
      <c r="BB641" s="103"/>
      <c r="BC641" s="103"/>
      <c r="BD641" s="103"/>
      <c r="BE641" s="103"/>
      <c r="BF641" s="103"/>
      <c r="BG641" s="103"/>
      <c r="BH641" s="103"/>
      <c r="BI641" s="103"/>
      <c r="BJ641" s="103"/>
      <c r="BK641" s="103"/>
      <c r="BL641" s="103"/>
      <c r="BM641" s="103"/>
      <c r="BN641" s="103"/>
      <c r="BO641" s="103"/>
      <c r="BP641" s="103"/>
      <c r="BQ641" s="103"/>
      <c r="BR641" s="103"/>
      <c r="BS641" s="103"/>
      <c r="BT641" s="103"/>
      <c r="BU641" s="103"/>
      <c r="BV641" s="103"/>
      <c r="BW641" s="103"/>
    </row>
    <row r="642" spans="43:75" x14ac:dyDescent="0.35">
      <c r="AQ642" s="104"/>
      <c r="AR642" s="103"/>
      <c r="AS642" s="103"/>
      <c r="AT642" s="103"/>
      <c r="AU642" s="103"/>
      <c r="AV642" s="103"/>
      <c r="AW642" s="103"/>
      <c r="AX642" s="103"/>
      <c r="AY642" s="103"/>
      <c r="AZ642" s="103"/>
      <c r="BA642" s="103"/>
      <c r="BB642" s="103"/>
      <c r="BC642" s="103"/>
      <c r="BD642" s="103"/>
      <c r="BE642" s="103"/>
      <c r="BF642" s="103"/>
      <c r="BG642" s="103"/>
      <c r="BH642" s="103"/>
      <c r="BI642" s="103"/>
      <c r="BJ642" s="103"/>
      <c r="BK642" s="103"/>
      <c r="BL642" s="103"/>
      <c r="BM642" s="103"/>
      <c r="BN642" s="103"/>
      <c r="BO642" s="103"/>
      <c r="BP642" s="103"/>
      <c r="BQ642" s="103"/>
      <c r="BR642" s="103"/>
      <c r="BS642" s="103"/>
      <c r="BT642" s="103"/>
      <c r="BU642" s="103"/>
      <c r="BV642" s="103"/>
      <c r="BW642" s="103"/>
    </row>
    <row r="643" spans="43:75" x14ac:dyDescent="0.35">
      <c r="AQ643" s="104"/>
      <c r="AR643" s="103"/>
      <c r="AS643" s="103"/>
      <c r="AT643" s="103"/>
      <c r="AU643" s="103"/>
      <c r="AV643" s="103"/>
      <c r="AW643" s="103"/>
      <c r="AX643" s="103"/>
      <c r="AY643" s="103"/>
      <c r="AZ643" s="103"/>
      <c r="BA643" s="103"/>
      <c r="BB643" s="103"/>
      <c r="BC643" s="103"/>
      <c r="BD643" s="103"/>
      <c r="BE643" s="103"/>
      <c r="BF643" s="103"/>
      <c r="BG643" s="103"/>
      <c r="BH643" s="103"/>
      <c r="BI643" s="103"/>
      <c r="BJ643" s="103"/>
      <c r="BK643" s="103"/>
      <c r="BL643" s="103"/>
      <c r="BM643" s="103"/>
      <c r="BN643" s="103"/>
      <c r="BO643" s="103"/>
      <c r="BP643" s="103"/>
      <c r="BQ643" s="103"/>
      <c r="BR643" s="103"/>
      <c r="BS643" s="103"/>
      <c r="BT643" s="103"/>
      <c r="BU643" s="103"/>
      <c r="BV643" s="103"/>
      <c r="BW643" s="103"/>
    </row>
    <row r="644" spans="43:75" x14ac:dyDescent="0.35">
      <c r="AQ644" s="104"/>
      <c r="AR644" s="103"/>
      <c r="AS644" s="103"/>
      <c r="AT644" s="103"/>
      <c r="AU644" s="103"/>
      <c r="AV644" s="103"/>
      <c r="AW644" s="103"/>
      <c r="AX644" s="103"/>
      <c r="AY644" s="103"/>
      <c r="AZ644" s="103"/>
      <c r="BA644" s="103"/>
      <c r="BB644" s="103"/>
      <c r="BC644" s="103"/>
      <c r="BD644" s="103"/>
      <c r="BE644" s="103"/>
      <c r="BF644" s="103"/>
      <c r="BG644" s="103"/>
      <c r="BH644" s="103"/>
      <c r="BI644" s="103"/>
      <c r="BJ644" s="103"/>
      <c r="BK644" s="103"/>
      <c r="BL644" s="103"/>
      <c r="BM644" s="103"/>
      <c r="BN644" s="103"/>
      <c r="BO644" s="103"/>
      <c r="BP644" s="103"/>
      <c r="BQ644" s="103"/>
      <c r="BR644" s="103"/>
      <c r="BS644" s="103"/>
      <c r="BT644" s="103"/>
      <c r="BU644" s="103"/>
      <c r="BV644" s="103"/>
      <c r="BW644" s="103"/>
    </row>
    <row r="645" spans="43:75" x14ac:dyDescent="0.35">
      <c r="AQ645" s="104"/>
      <c r="AR645" s="103"/>
      <c r="AS645" s="103"/>
      <c r="AT645" s="103"/>
      <c r="AU645" s="103"/>
      <c r="AV645" s="103"/>
      <c r="AW645" s="103"/>
      <c r="AX645" s="103"/>
      <c r="AY645" s="103"/>
      <c r="AZ645" s="103"/>
      <c r="BA645" s="103"/>
      <c r="BB645" s="103"/>
      <c r="BC645" s="103"/>
      <c r="BD645" s="103"/>
      <c r="BE645" s="103"/>
      <c r="BF645" s="103"/>
      <c r="BG645" s="103"/>
      <c r="BH645" s="103"/>
      <c r="BI645" s="103"/>
      <c r="BJ645" s="103"/>
      <c r="BK645" s="103"/>
      <c r="BL645" s="103"/>
      <c r="BM645" s="103"/>
      <c r="BN645" s="103"/>
      <c r="BO645" s="103"/>
      <c r="BP645" s="103"/>
      <c r="BQ645" s="103"/>
      <c r="BR645" s="103"/>
      <c r="BS645" s="103"/>
      <c r="BT645" s="103"/>
      <c r="BU645" s="103"/>
      <c r="BV645" s="103"/>
      <c r="BW645" s="103"/>
    </row>
    <row r="646" spans="43:75" x14ac:dyDescent="0.35">
      <c r="AQ646" s="104"/>
      <c r="AR646" s="103"/>
      <c r="AS646" s="103"/>
      <c r="AT646" s="103"/>
      <c r="AU646" s="103"/>
      <c r="AV646" s="103"/>
      <c r="AW646" s="103"/>
      <c r="AX646" s="103"/>
      <c r="AY646" s="103"/>
      <c r="AZ646" s="103"/>
      <c r="BA646" s="103"/>
      <c r="BB646" s="103"/>
      <c r="BC646" s="103"/>
      <c r="BD646" s="103"/>
      <c r="BE646" s="103"/>
      <c r="BF646" s="103"/>
      <c r="BG646" s="103"/>
      <c r="BH646" s="103"/>
      <c r="BI646" s="103"/>
      <c r="BJ646" s="103"/>
      <c r="BK646" s="103"/>
      <c r="BL646" s="103"/>
      <c r="BM646" s="103"/>
      <c r="BN646" s="103"/>
      <c r="BO646" s="103"/>
      <c r="BP646" s="103"/>
      <c r="BQ646" s="103"/>
      <c r="BR646" s="103"/>
      <c r="BS646" s="103"/>
      <c r="BT646" s="103"/>
      <c r="BU646" s="103"/>
      <c r="BV646" s="103"/>
      <c r="BW646" s="103"/>
    </row>
    <row r="647" spans="43:75" x14ac:dyDescent="0.35">
      <c r="AQ647" s="104"/>
      <c r="AR647" s="103"/>
      <c r="AS647" s="103"/>
      <c r="AT647" s="103"/>
      <c r="AU647" s="103"/>
      <c r="AV647" s="103"/>
      <c r="AW647" s="103"/>
      <c r="AX647" s="103"/>
      <c r="AY647" s="103"/>
      <c r="AZ647" s="103"/>
      <c r="BA647" s="103"/>
      <c r="BB647" s="103"/>
      <c r="BC647" s="103"/>
      <c r="BD647" s="103"/>
      <c r="BE647" s="103"/>
      <c r="BF647" s="103"/>
      <c r="BG647" s="103"/>
      <c r="BH647" s="103"/>
      <c r="BI647" s="103"/>
      <c r="BJ647" s="103"/>
      <c r="BK647" s="103"/>
      <c r="BL647" s="103"/>
      <c r="BM647" s="103"/>
      <c r="BN647" s="103"/>
      <c r="BO647" s="103"/>
      <c r="BP647" s="103"/>
      <c r="BQ647" s="103"/>
      <c r="BR647" s="103"/>
      <c r="BS647" s="103"/>
      <c r="BT647" s="103"/>
      <c r="BU647" s="103"/>
      <c r="BV647" s="103"/>
      <c r="BW647" s="103"/>
    </row>
    <row r="648" spans="43:75" x14ac:dyDescent="0.35">
      <c r="AQ648" s="104"/>
      <c r="AR648" s="103"/>
      <c r="AS648" s="103"/>
      <c r="AT648" s="103"/>
      <c r="AU648" s="103"/>
      <c r="AV648" s="103"/>
      <c r="AW648" s="103"/>
      <c r="AX648" s="103"/>
      <c r="AY648" s="103"/>
      <c r="AZ648" s="103"/>
      <c r="BA648" s="103"/>
      <c r="BB648" s="103"/>
      <c r="BC648" s="103"/>
      <c r="BD648" s="103"/>
      <c r="BE648" s="103"/>
      <c r="BF648" s="103"/>
      <c r="BG648" s="103"/>
      <c r="BH648" s="103"/>
      <c r="BI648" s="103"/>
      <c r="BJ648" s="103"/>
      <c r="BK648" s="103"/>
      <c r="BL648" s="103"/>
      <c r="BM648" s="103"/>
      <c r="BN648" s="103"/>
      <c r="BO648" s="103"/>
      <c r="BP648" s="103"/>
      <c r="BQ648" s="103"/>
      <c r="BR648" s="103"/>
      <c r="BS648" s="103"/>
      <c r="BT648" s="103"/>
      <c r="BU648" s="103"/>
      <c r="BV648" s="103"/>
      <c r="BW648" s="103"/>
    </row>
    <row r="649" spans="43:75" x14ac:dyDescent="0.35">
      <c r="AQ649" s="104"/>
      <c r="AR649" s="103"/>
      <c r="AS649" s="103"/>
      <c r="AT649" s="103"/>
      <c r="AU649" s="103"/>
      <c r="AV649" s="103"/>
      <c r="AW649" s="103"/>
      <c r="AX649" s="103"/>
      <c r="AY649" s="103"/>
      <c r="AZ649" s="103"/>
      <c r="BA649" s="103"/>
      <c r="BB649" s="103"/>
      <c r="BC649" s="103"/>
      <c r="BD649" s="103"/>
      <c r="BE649" s="103"/>
      <c r="BF649" s="103"/>
      <c r="BG649" s="103"/>
      <c r="BH649" s="103"/>
      <c r="BI649" s="103"/>
      <c r="BJ649" s="103"/>
      <c r="BK649" s="103"/>
      <c r="BL649" s="103"/>
      <c r="BM649" s="103"/>
      <c r="BN649" s="103"/>
      <c r="BO649" s="103"/>
      <c r="BP649" s="103"/>
      <c r="BQ649" s="103"/>
      <c r="BR649" s="103"/>
      <c r="BS649" s="103"/>
      <c r="BT649" s="103"/>
      <c r="BU649" s="103"/>
      <c r="BV649" s="103"/>
      <c r="BW649" s="103"/>
    </row>
    <row r="650" spans="43:75" x14ac:dyDescent="0.35">
      <c r="AQ650" s="104"/>
      <c r="AR650" s="103"/>
      <c r="AS650" s="103"/>
      <c r="AT650" s="103"/>
      <c r="AU650" s="103"/>
      <c r="AV650" s="103"/>
      <c r="AW650" s="103"/>
      <c r="AX650" s="103"/>
      <c r="AY650" s="103"/>
      <c r="AZ650" s="103"/>
      <c r="BA650" s="103"/>
      <c r="BB650" s="103"/>
      <c r="BC650" s="103"/>
      <c r="BD650" s="103"/>
      <c r="BE650" s="103"/>
      <c r="BF650" s="103"/>
      <c r="BG650" s="103"/>
      <c r="BH650" s="103"/>
      <c r="BI650" s="103"/>
      <c r="BJ650" s="103"/>
      <c r="BK650" s="103"/>
      <c r="BL650" s="103"/>
      <c r="BM650" s="103"/>
      <c r="BN650" s="103"/>
      <c r="BO650" s="103"/>
      <c r="BP650" s="103"/>
      <c r="BQ650" s="103"/>
      <c r="BR650" s="103"/>
      <c r="BS650" s="103"/>
      <c r="BT650" s="103"/>
      <c r="BU650" s="103"/>
      <c r="BV650" s="103"/>
      <c r="BW650" s="103"/>
    </row>
    <row r="651" spans="43:75" x14ac:dyDescent="0.35">
      <c r="AQ651" s="104"/>
      <c r="AR651" s="103"/>
      <c r="AS651" s="103"/>
      <c r="AT651" s="103"/>
      <c r="AU651" s="103"/>
      <c r="AV651" s="103"/>
      <c r="AW651" s="103"/>
      <c r="AX651" s="103"/>
      <c r="AY651" s="103"/>
      <c r="AZ651" s="103"/>
      <c r="BA651" s="103"/>
      <c r="BB651" s="103"/>
      <c r="BC651" s="103"/>
      <c r="BD651" s="103"/>
      <c r="BE651" s="103"/>
      <c r="BF651" s="103"/>
      <c r="BG651" s="103"/>
      <c r="BH651" s="103"/>
      <c r="BI651" s="103"/>
      <c r="BJ651" s="103"/>
      <c r="BK651" s="103"/>
      <c r="BL651" s="103"/>
      <c r="BM651" s="103"/>
      <c r="BN651" s="103"/>
      <c r="BO651" s="103"/>
      <c r="BP651" s="103"/>
      <c r="BQ651" s="103"/>
      <c r="BR651" s="103"/>
      <c r="BS651" s="103"/>
      <c r="BT651" s="103"/>
      <c r="BU651" s="103"/>
      <c r="BV651" s="103"/>
      <c r="BW651" s="103"/>
    </row>
    <row r="652" spans="43:75" x14ac:dyDescent="0.35">
      <c r="AQ652" s="104"/>
      <c r="AR652" s="103"/>
      <c r="AS652" s="103"/>
      <c r="AT652" s="103"/>
      <c r="AU652" s="103"/>
      <c r="AV652" s="103"/>
      <c r="AW652" s="103"/>
      <c r="AX652" s="103"/>
      <c r="AY652" s="103"/>
      <c r="AZ652" s="103"/>
      <c r="BA652" s="103"/>
      <c r="BB652" s="103"/>
      <c r="BC652" s="103"/>
      <c r="BD652" s="103"/>
      <c r="BE652" s="103"/>
      <c r="BF652" s="103"/>
      <c r="BG652" s="103"/>
      <c r="BH652" s="103"/>
      <c r="BI652" s="103"/>
      <c r="BJ652" s="103"/>
      <c r="BK652" s="103"/>
      <c r="BL652" s="103"/>
      <c r="BM652" s="103"/>
      <c r="BN652" s="103"/>
      <c r="BO652" s="103"/>
      <c r="BP652" s="103"/>
      <c r="BQ652" s="103"/>
      <c r="BR652" s="103"/>
      <c r="BS652" s="103"/>
      <c r="BT652" s="103"/>
      <c r="BU652" s="103"/>
      <c r="BV652" s="103"/>
      <c r="BW652" s="103"/>
    </row>
    <row r="653" spans="43:75" x14ac:dyDescent="0.35">
      <c r="AQ653" s="104"/>
      <c r="AR653" s="103"/>
      <c r="AS653" s="103"/>
      <c r="AT653" s="103"/>
      <c r="AU653" s="103"/>
      <c r="AV653" s="103"/>
      <c r="AW653" s="103"/>
      <c r="AX653" s="103"/>
      <c r="AY653" s="103"/>
      <c r="AZ653" s="103"/>
      <c r="BA653" s="103"/>
      <c r="BB653" s="103"/>
      <c r="BC653" s="103"/>
      <c r="BD653" s="103"/>
      <c r="BE653" s="103"/>
      <c r="BF653" s="103"/>
      <c r="BG653" s="103"/>
      <c r="BH653" s="103"/>
      <c r="BI653" s="103"/>
      <c r="BJ653" s="103"/>
      <c r="BK653" s="103"/>
      <c r="BL653" s="103"/>
      <c r="BM653" s="103"/>
      <c r="BN653" s="103"/>
      <c r="BO653" s="103"/>
      <c r="BP653" s="103"/>
      <c r="BQ653" s="103"/>
      <c r="BR653" s="103"/>
      <c r="BS653" s="103"/>
      <c r="BT653" s="103"/>
      <c r="BU653" s="103"/>
      <c r="BV653" s="103"/>
      <c r="BW653" s="103"/>
    </row>
    <row r="654" spans="43:75" x14ac:dyDescent="0.35">
      <c r="AQ654" s="104"/>
      <c r="AR654" s="103"/>
      <c r="AS654" s="103"/>
      <c r="AT654" s="103"/>
      <c r="AU654" s="103"/>
      <c r="AV654" s="103"/>
      <c r="AW654" s="103"/>
      <c r="AX654" s="103"/>
      <c r="AY654" s="103"/>
      <c r="AZ654" s="103"/>
      <c r="BA654" s="103"/>
      <c r="BB654" s="103"/>
      <c r="BC654" s="103"/>
      <c r="BD654" s="103"/>
      <c r="BE654" s="103"/>
      <c r="BF654" s="103"/>
      <c r="BG654" s="103"/>
      <c r="BH654" s="103"/>
      <c r="BI654" s="103"/>
      <c r="BJ654" s="103"/>
      <c r="BK654" s="103"/>
      <c r="BL654" s="103"/>
      <c r="BM654" s="103"/>
      <c r="BN654" s="103"/>
      <c r="BO654" s="103"/>
      <c r="BP654" s="103"/>
      <c r="BQ654" s="103"/>
      <c r="BR654" s="103"/>
      <c r="BS654" s="103"/>
      <c r="BT654" s="103"/>
      <c r="BU654" s="103"/>
      <c r="BV654" s="103"/>
      <c r="BW654" s="103"/>
    </row>
    <row r="655" spans="43:75" x14ac:dyDescent="0.35">
      <c r="AQ655" s="104"/>
      <c r="AR655" s="103"/>
      <c r="AS655" s="103"/>
      <c r="AT655" s="103"/>
      <c r="AU655" s="103"/>
      <c r="AV655" s="103"/>
      <c r="AW655" s="103"/>
      <c r="AX655" s="103"/>
      <c r="AY655" s="103"/>
      <c r="AZ655" s="103"/>
      <c r="BA655" s="103"/>
      <c r="BB655" s="103"/>
      <c r="BC655" s="103"/>
      <c r="BD655" s="103"/>
      <c r="BE655" s="103"/>
      <c r="BF655" s="103"/>
      <c r="BG655" s="103"/>
      <c r="BH655" s="103"/>
      <c r="BI655" s="103"/>
      <c r="BJ655" s="103"/>
      <c r="BK655" s="103"/>
      <c r="BL655" s="103"/>
      <c r="BM655" s="103"/>
      <c r="BN655" s="103"/>
      <c r="BO655" s="103"/>
      <c r="BP655" s="103"/>
      <c r="BQ655" s="103"/>
      <c r="BR655" s="103"/>
      <c r="BS655" s="103"/>
      <c r="BT655" s="103"/>
      <c r="BU655" s="103"/>
      <c r="BV655" s="103"/>
      <c r="BW655" s="103"/>
    </row>
    <row r="656" spans="43:75" x14ac:dyDescent="0.35">
      <c r="AQ656" s="104"/>
      <c r="AR656" s="103"/>
      <c r="AS656" s="103"/>
      <c r="AT656" s="103"/>
      <c r="AU656" s="103"/>
      <c r="AV656" s="103"/>
      <c r="AW656" s="103"/>
      <c r="AX656" s="103"/>
      <c r="AY656" s="103"/>
      <c r="AZ656" s="103"/>
      <c r="BA656" s="103"/>
      <c r="BB656" s="103"/>
      <c r="BC656" s="103"/>
      <c r="BD656" s="103"/>
      <c r="BE656" s="103"/>
      <c r="BF656" s="103"/>
      <c r="BG656" s="103"/>
      <c r="BH656" s="103"/>
      <c r="BI656" s="103"/>
      <c r="BJ656" s="103"/>
      <c r="BK656" s="103"/>
      <c r="BL656" s="103"/>
      <c r="BM656" s="103"/>
      <c r="BN656" s="103"/>
      <c r="BO656" s="103"/>
      <c r="BP656" s="103"/>
      <c r="BQ656" s="103"/>
      <c r="BR656" s="103"/>
      <c r="BS656" s="103"/>
      <c r="BT656" s="103"/>
      <c r="BU656" s="103"/>
      <c r="BV656" s="103"/>
      <c r="BW656" s="103"/>
    </row>
    <row r="657" spans="43:75" x14ac:dyDescent="0.35">
      <c r="AQ657" s="104"/>
      <c r="AR657" s="103"/>
      <c r="AS657" s="103"/>
      <c r="AT657" s="103"/>
      <c r="AU657" s="103"/>
      <c r="AV657" s="103"/>
      <c r="AW657" s="103"/>
      <c r="AX657" s="103"/>
      <c r="AY657" s="103"/>
      <c r="AZ657" s="103"/>
      <c r="BA657" s="103"/>
      <c r="BB657" s="103"/>
      <c r="BC657" s="103"/>
      <c r="BD657" s="103"/>
      <c r="BE657" s="103"/>
      <c r="BF657" s="103"/>
      <c r="BG657" s="103"/>
      <c r="BH657" s="103"/>
      <c r="BI657" s="103"/>
      <c r="BJ657" s="103"/>
      <c r="BK657" s="103"/>
      <c r="BL657" s="103"/>
      <c r="BM657" s="103"/>
      <c r="BN657" s="103"/>
      <c r="BO657" s="103"/>
      <c r="BP657" s="103"/>
      <c r="BQ657" s="103"/>
      <c r="BR657" s="103"/>
      <c r="BS657" s="103"/>
      <c r="BT657" s="103"/>
      <c r="BU657" s="103"/>
      <c r="BV657" s="103"/>
      <c r="BW657" s="103"/>
    </row>
    <row r="658" spans="43:75" x14ac:dyDescent="0.35">
      <c r="AQ658" s="104"/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  <c r="BC658" s="103"/>
      <c r="BD658" s="103"/>
      <c r="BE658" s="103"/>
      <c r="BF658" s="103"/>
      <c r="BG658" s="103"/>
      <c r="BH658" s="103"/>
      <c r="BI658" s="103"/>
      <c r="BJ658" s="103"/>
      <c r="BK658" s="103"/>
      <c r="BL658" s="103"/>
      <c r="BM658" s="103"/>
      <c r="BN658" s="103"/>
      <c r="BO658" s="103"/>
      <c r="BP658" s="103"/>
      <c r="BQ658" s="103"/>
      <c r="BR658" s="103"/>
      <c r="BS658" s="103"/>
      <c r="BT658" s="103"/>
      <c r="BU658" s="103"/>
      <c r="BV658" s="103"/>
      <c r="BW658" s="103"/>
    </row>
    <row r="659" spans="43:75" x14ac:dyDescent="0.35">
      <c r="AQ659" s="104"/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  <c r="BC659" s="103"/>
      <c r="BD659" s="103"/>
      <c r="BE659" s="103"/>
      <c r="BF659" s="103"/>
      <c r="BG659" s="103"/>
      <c r="BH659" s="103"/>
      <c r="BI659" s="103"/>
      <c r="BJ659" s="103"/>
      <c r="BK659" s="103"/>
      <c r="BL659" s="103"/>
      <c r="BM659" s="103"/>
      <c r="BN659" s="103"/>
      <c r="BO659" s="103"/>
      <c r="BP659" s="103"/>
      <c r="BQ659" s="103"/>
      <c r="BR659" s="103"/>
      <c r="BS659" s="103"/>
      <c r="BT659" s="103"/>
      <c r="BU659" s="103"/>
      <c r="BV659" s="103"/>
      <c r="BW659" s="103"/>
    </row>
    <row r="660" spans="43:75" x14ac:dyDescent="0.35">
      <c r="AQ660" s="104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  <c r="BD660" s="103"/>
      <c r="BE660" s="103"/>
      <c r="BF660" s="103"/>
      <c r="BG660" s="103"/>
      <c r="BH660" s="103"/>
      <c r="BI660" s="103"/>
      <c r="BJ660" s="103"/>
      <c r="BK660" s="103"/>
      <c r="BL660" s="103"/>
      <c r="BM660" s="103"/>
      <c r="BN660" s="103"/>
      <c r="BO660" s="103"/>
      <c r="BP660" s="103"/>
      <c r="BQ660" s="103"/>
      <c r="BR660" s="103"/>
      <c r="BS660" s="103"/>
      <c r="BT660" s="103"/>
      <c r="BU660" s="103"/>
      <c r="BV660" s="103"/>
      <c r="BW660" s="103"/>
    </row>
    <row r="661" spans="43:75" x14ac:dyDescent="0.35">
      <c r="AQ661" s="104"/>
      <c r="AR661" s="103"/>
      <c r="AS661" s="103"/>
      <c r="AT661" s="103"/>
      <c r="AU661" s="103"/>
      <c r="AV661" s="103"/>
      <c r="AW661" s="103"/>
      <c r="AX661" s="103"/>
      <c r="AY661" s="103"/>
      <c r="AZ661" s="103"/>
      <c r="BA661" s="103"/>
      <c r="BB661" s="103"/>
      <c r="BC661" s="103"/>
      <c r="BD661" s="103"/>
      <c r="BE661" s="103"/>
      <c r="BF661" s="103"/>
      <c r="BG661" s="103"/>
      <c r="BH661" s="103"/>
      <c r="BI661" s="103"/>
      <c r="BJ661" s="103"/>
      <c r="BK661" s="103"/>
      <c r="BL661" s="103"/>
      <c r="BM661" s="103"/>
      <c r="BN661" s="103"/>
      <c r="BO661" s="103"/>
      <c r="BP661" s="103"/>
      <c r="BQ661" s="103"/>
      <c r="BR661" s="103"/>
      <c r="BS661" s="103"/>
      <c r="BT661" s="103"/>
      <c r="BU661" s="103"/>
      <c r="BV661" s="103"/>
      <c r="BW661" s="103"/>
    </row>
    <row r="662" spans="43:75" x14ac:dyDescent="0.35">
      <c r="AQ662" s="104"/>
      <c r="AR662" s="103"/>
      <c r="AS662" s="103"/>
      <c r="AT662" s="103"/>
      <c r="AU662" s="103"/>
      <c r="AV662" s="103"/>
      <c r="AW662" s="103"/>
      <c r="AX662" s="103"/>
      <c r="AY662" s="103"/>
      <c r="AZ662" s="103"/>
      <c r="BA662" s="103"/>
      <c r="BB662" s="103"/>
      <c r="BC662" s="103"/>
      <c r="BD662" s="103"/>
      <c r="BE662" s="103"/>
      <c r="BF662" s="103"/>
      <c r="BG662" s="103"/>
      <c r="BH662" s="103"/>
      <c r="BI662" s="103"/>
      <c r="BJ662" s="103"/>
      <c r="BK662" s="103"/>
      <c r="BL662" s="103"/>
      <c r="BM662" s="103"/>
      <c r="BN662" s="103"/>
      <c r="BO662" s="103"/>
      <c r="BP662" s="103"/>
      <c r="BQ662" s="103"/>
      <c r="BR662" s="103"/>
      <c r="BS662" s="103"/>
      <c r="BT662" s="103"/>
      <c r="BU662" s="103"/>
      <c r="BV662" s="103"/>
      <c r="BW662" s="103"/>
    </row>
    <row r="663" spans="43:75" x14ac:dyDescent="0.35">
      <c r="AQ663" s="104"/>
      <c r="AR663" s="103"/>
      <c r="AS663" s="103"/>
      <c r="AT663" s="103"/>
      <c r="AU663" s="103"/>
      <c r="AV663" s="103"/>
      <c r="AW663" s="103"/>
      <c r="AX663" s="103"/>
      <c r="AY663" s="103"/>
      <c r="AZ663" s="103"/>
      <c r="BA663" s="103"/>
      <c r="BB663" s="103"/>
      <c r="BC663" s="103"/>
      <c r="BD663" s="103"/>
      <c r="BE663" s="103"/>
      <c r="BF663" s="103"/>
      <c r="BG663" s="103"/>
      <c r="BH663" s="103"/>
      <c r="BI663" s="103"/>
      <c r="BJ663" s="103"/>
      <c r="BK663" s="103"/>
      <c r="BL663" s="103"/>
      <c r="BM663" s="103"/>
      <c r="BN663" s="103"/>
      <c r="BO663" s="103"/>
      <c r="BP663" s="103"/>
      <c r="BQ663" s="103"/>
      <c r="BR663" s="103"/>
      <c r="BS663" s="103"/>
      <c r="BT663" s="103"/>
      <c r="BU663" s="103"/>
      <c r="BV663" s="103"/>
      <c r="BW663" s="103"/>
    </row>
    <row r="664" spans="43:75" x14ac:dyDescent="0.35">
      <c r="AQ664" s="104"/>
      <c r="AR664" s="103"/>
      <c r="AS664" s="103"/>
      <c r="AT664" s="103"/>
      <c r="AU664" s="103"/>
      <c r="AV664" s="103"/>
      <c r="AW664" s="103"/>
      <c r="AX664" s="103"/>
      <c r="AY664" s="103"/>
      <c r="AZ664" s="103"/>
      <c r="BA664" s="103"/>
      <c r="BB664" s="103"/>
      <c r="BC664" s="103"/>
      <c r="BD664" s="103"/>
      <c r="BE664" s="103"/>
      <c r="BF664" s="103"/>
      <c r="BG664" s="103"/>
      <c r="BH664" s="103"/>
      <c r="BI664" s="103"/>
      <c r="BJ664" s="103"/>
      <c r="BK664" s="103"/>
      <c r="BL664" s="103"/>
      <c r="BM664" s="103"/>
      <c r="BN664" s="103"/>
      <c r="BO664" s="103"/>
      <c r="BP664" s="103"/>
      <c r="BQ664" s="103"/>
      <c r="BR664" s="103"/>
      <c r="BS664" s="103"/>
      <c r="BT664" s="103"/>
      <c r="BU664" s="103"/>
      <c r="BV664" s="103"/>
      <c r="BW664" s="103"/>
    </row>
    <row r="665" spans="43:75" x14ac:dyDescent="0.35">
      <c r="AQ665" s="104"/>
      <c r="AR665" s="103"/>
      <c r="AS665" s="103"/>
      <c r="AT665" s="103"/>
      <c r="AU665" s="103"/>
      <c r="AV665" s="103"/>
      <c r="AW665" s="103"/>
      <c r="AX665" s="103"/>
      <c r="AY665" s="103"/>
      <c r="AZ665" s="103"/>
      <c r="BA665" s="103"/>
      <c r="BB665" s="103"/>
      <c r="BC665" s="103"/>
      <c r="BD665" s="103"/>
      <c r="BE665" s="103"/>
      <c r="BF665" s="103"/>
      <c r="BG665" s="103"/>
      <c r="BH665" s="103"/>
      <c r="BI665" s="103"/>
      <c r="BJ665" s="103"/>
      <c r="BK665" s="103"/>
      <c r="BL665" s="103"/>
      <c r="BM665" s="103"/>
      <c r="BN665" s="103"/>
      <c r="BO665" s="103"/>
      <c r="BP665" s="103"/>
      <c r="BQ665" s="103"/>
      <c r="BR665" s="103"/>
      <c r="BS665" s="103"/>
      <c r="BT665" s="103"/>
      <c r="BU665" s="103"/>
      <c r="BV665" s="103"/>
      <c r="BW665" s="103"/>
    </row>
    <row r="666" spans="43:75" x14ac:dyDescent="0.35">
      <c r="AQ666" s="104"/>
      <c r="AR666" s="103"/>
      <c r="AS666" s="103"/>
      <c r="AT666" s="103"/>
      <c r="AU666" s="103"/>
      <c r="AV666" s="103"/>
      <c r="AW666" s="103"/>
      <c r="AX666" s="103"/>
      <c r="AY666" s="103"/>
      <c r="AZ666" s="103"/>
      <c r="BA666" s="103"/>
      <c r="BB666" s="103"/>
      <c r="BC666" s="103"/>
      <c r="BD666" s="103"/>
      <c r="BE666" s="103"/>
      <c r="BF666" s="103"/>
      <c r="BG666" s="103"/>
      <c r="BH666" s="103"/>
      <c r="BI666" s="103"/>
      <c r="BJ666" s="103"/>
      <c r="BK666" s="103"/>
      <c r="BL666" s="103"/>
      <c r="BM666" s="103"/>
      <c r="BN666" s="103"/>
      <c r="BO666" s="103"/>
      <c r="BP666" s="103"/>
      <c r="BQ666" s="103"/>
      <c r="BR666" s="103"/>
      <c r="BS666" s="103"/>
      <c r="BT666" s="103"/>
      <c r="BU666" s="103"/>
      <c r="BV666" s="103"/>
      <c r="BW666" s="103"/>
    </row>
    <row r="667" spans="43:75" x14ac:dyDescent="0.35">
      <c r="AQ667" s="104"/>
      <c r="AR667" s="103"/>
      <c r="AS667" s="103"/>
      <c r="AT667" s="103"/>
      <c r="AU667" s="103"/>
      <c r="AV667" s="103"/>
      <c r="AW667" s="103"/>
      <c r="AX667" s="103"/>
      <c r="AY667" s="103"/>
      <c r="AZ667" s="103"/>
      <c r="BA667" s="103"/>
      <c r="BB667" s="103"/>
      <c r="BC667" s="103"/>
      <c r="BD667" s="103"/>
      <c r="BE667" s="103"/>
      <c r="BF667" s="103"/>
      <c r="BG667" s="103"/>
      <c r="BH667" s="103"/>
      <c r="BI667" s="103"/>
      <c r="BJ667" s="103"/>
      <c r="BK667" s="103"/>
      <c r="BL667" s="103"/>
      <c r="BM667" s="103"/>
      <c r="BN667" s="103"/>
      <c r="BO667" s="103"/>
      <c r="BP667" s="103"/>
      <c r="BQ667" s="103"/>
      <c r="BR667" s="103"/>
      <c r="BS667" s="103"/>
      <c r="BT667" s="103"/>
      <c r="BU667" s="103"/>
      <c r="BV667" s="103"/>
      <c r="BW667" s="103"/>
    </row>
    <row r="668" spans="43:75" x14ac:dyDescent="0.35">
      <c r="AQ668" s="104"/>
      <c r="AR668" s="103"/>
      <c r="AS668" s="103"/>
      <c r="AT668" s="103"/>
      <c r="AU668" s="103"/>
      <c r="AV668" s="103"/>
      <c r="AW668" s="103"/>
      <c r="AX668" s="103"/>
      <c r="AY668" s="103"/>
      <c r="AZ668" s="103"/>
      <c r="BA668" s="103"/>
      <c r="BB668" s="103"/>
      <c r="BC668" s="103"/>
      <c r="BD668" s="103"/>
      <c r="BE668" s="103"/>
      <c r="BF668" s="103"/>
      <c r="BG668" s="103"/>
      <c r="BH668" s="103"/>
      <c r="BI668" s="103"/>
      <c r="BJ668" s="103"/>
      <c r="BK668" s="103"/>
      <c r="BL668" s="103"/>
      <c r="BM668" s="103"/>
      <c r="BN668" s="103"/>
      <c r="BO668" s="103"/>
      <c r="BP668" s="103"/>
      <c r="BQ668" s="103"/>
      <c r="BR668" s="103"/>
      <c r="BS668" s="103"/>
      <c r="BT668" s="103"/>
      <c r="BU668" s="103"/>
      <c r="BV668" s="103"/>
      <c r="BW668" s="103"/>
    </row>
    <row r="669" spans="43:75" x14ac:dyDescent="0.35">
      <c r="AQ669" s="104"/>
      <c r="AR669" s="103"/>
      <c r="AS669" s="103"/>
      <c r="AT669" s="103"/>
      <c r="AU669" s="103"/>
      <c r="AV669" s="103"/>
      <c r="AW669" s="103"/>
      <c r="AX669" s="103"/>
      <c r="AY669" s="103"/>
      <c r="AZ669" s="103"/>
      <c r="BA669" s="103"/>
      <c r="BB669" s="103"/>
      <c r="BC669" s="103"/>
      <c r="BD669" s="103"/>
      <c r="BE669" s="103"/>
      <c r="BF669" s="103"/>
      <c r="BG669" s="103"/>
      <c r="BH669" s="103"/>
      <c r="BI669" s="103"/>
      <c r="BJ669" s="103"/>
      <c r="BK669" s="103"/>
      <c r="BL669" s="103"/>
      <c r="BM669" s="103"/>
      <c r="BN669" s="103"/>
      <c r="BO669" s="103"/>
      <c r="BP669" s="103"/>
      <c r="BQ669" s="103"/>
      <c r="BR669" s="103"/>
      <c r="BS669" s="103"/>
      <c r="BT669" s="103"/>
      <c r="BU669" s="103"/>
      <c r="BV669" s="103"/>
      <c r="BW669" s="103"/>
    </row>
    <row r="670" spans="43:75" x14ac:dyDescent="0.35">
      <c r="AQ670" s="104"/>
      <c r="AR670" s="103"/>
      <c r="AS670" s="103"/>
      <c r="AT670" s="103"/>
      <c r="AU670" s="103"/>
      <c r="AV670" s="103"/>
      <c r="AW670" s="103"/>
      <c r="AX670" s="103"/>
      <c r="AY670" s="103"/>
      <c r="AZ670" s="103"/>
      <c r="BA670" s="103"/>
      <c r="BB670" s="103"/>
      <c r="BC670" s="103"/>
      <c r="BD670" s="103"/>
      <c r="BE670" s="103"/>
      <c r="BF670" s="103"/>
      <c r="BG670" s="103"/>
      <c r="BH670" s="103"/>
      <c r="BI670" s="103"/>
      <c r="BJ670" s="103"/>
      <c r="BK670" s="103"/>
      <c r="BL670" s="103"/>
      <c r="BM670" s="103"/>
      <c r="BN670" s="103"/>
      <c r="BO670" s="103"/>
      <c r="BP670" s="103"/>
      <c r="BQ670" s="103"/>
      <c r="BR670" s="103"/>
      <c r="BS670" s="103"/>
      <c r="BT670" s="103"/>
      <c r="BU670" s="103"/>
      <c r="BV670" s="103"/>
      <c r="BW670" s="103"/>
    </row>
    <row r="671" spans="43:75" x14ac:dyDescent="0.35">
      <c r="AQ671" s="104"/>
      <c r="AR671" s="103"/>
      <c r="AS671" s="103"/>
      <c r="AT671" s="103"/>
      <c r="AU671" s="103"/>
      <c r="AV671" s="103"/>
      <c r="AW671" s="103"/>
      <c r="AX671" s="103"/>
      <c r="AY671" s="103"/>
      <c r="AZ671" s="103"/>
      <c r="BA671" s="103"/>
      <c r="BB671" s="103"/>
      <c r="BC671" s="103"/>
      <c r="BD671" s="103"/>
      <c r="BE671" s="103"/>
      <c r="BF671" s="103"/>
      <c r="BG671" s="103"/>
      <c r="BH671" s="103"/>
      <c r="BI671" s="103"/>
      <c r="BJ671" s="103"/>
      <c r="BK671" s="103"/>
      <c r="BL671" s="103"/>
      <c r="BM671" s="103"/>
      <c r="BN671" s="103"/>
      <c r="BO671" s="103"/>
      <c r="BP671" s="103"/>
      <c r="BQ671" s="103"/>
      <c r="BR671" s="103"/>
      <c r="BS671" s="103"/>
      <c r="BT671" s="103"/>
      <c r="BU671" s="103"/>
      <c r="BV671" s="103"/>
      <c r="BW671" s="103"/>
    </row>
    <row r="672" spans="43:75" x14ac:dyDescent="0.35">
      <c r="AQ672" s="104"/>
      <c r="AR672" s="103"/>
      <c r="AS672" s="103"/>
      <c r="AT672" s="103"/>
      <c r="AU672" s="103"/>
      <c r="AV672" s="103"/>
      <c r="AW672" s="103"/>
      <c r="AX672" s="103"/>
      <c r="AY672" s="103"/>
      <c r="AZ672" s="103"/>
      <c r="BA672" s="103"/>
      <c r="BB672" s="103"/>
      <c r="BC672" s="103"/>
      <c r="BD672" s="103"/>
      <c r="BE672" s="103"/>
      <c r="BF672" s="103"/>
      <c r="BG672" s="103"/>
      <c r="BH672" s="103"/>
      <c r="BI672" s="103"/>
      <c r="BJ672" s="103"/>
      <c r="BK672" s="103"/>
      <c r="BL672" s="103"/>
      <c r="BM672" s="103"/>
      <c r="BN672" s="103"/>
      <c r="BO672" s="103"/>
      <c r="BP672" s="103"/>
      <c r="BQ672" s="103"/>
      <c r="BR672" s="103"/>
      <c r="BS672" s="103"/>
      <c r="BT672" s="103"/>
      <c r="BU672" s="103"/>
      <c r="BV672" s="103"/>
      <c r="BW672" s="103"/>
    </row>
    <row r="673" spans="43:75" x14ac:dyDescent="0.35">
      <c r="AQ673" s="104"/>
      <c r="AR673" s="103"/>
      <c r="AS673" s="103"/>
      <c r="AT673" s="103"/>
      <c r="AU673" s="103"/>
      <c r="AV673" s="103"/>
      <c r="AW673" s="103"/>
      <c r="AX673" s="103"/>
      <c r="AY673" s="103"/>
      <c r="AZ673" s="103"/>
      <c r="BA673" s="103"/>
      <c r="BB673" s="103"/>
      <c r="BC673" s="103"/>
      <c r="BD673" s="103"/>
      <c r="BE673" s="103"/>
      <c r="BF673" s="103"/>
      <c r="BG673" s="103"/>
      <c r="BH673" s="103"/>
      <c r="BI673" s="103"/>
      <c r="BJ673" s="103"/>
      <c r="BK673" s="103"/>
      <c r="BL673" s="103"/>
      <c r="BM673" s="103"/>
      <c r="BN673" s="103"/>
      <c r="BO673" s="103"/>
      <c r="BP673" s="103"/>
      <c r="BQ673" s="103"/>
      <c r="BR673" s="103"/>
      <c r="BS673" s="103"/>
      <c r="BT673" s="103"/>
      <c r="BU673" s="103"/>
      <c r="BV673" s="103"/>
      <c r="BW673" s="103"/>
    </row>
    <row r="674" spans="43:75" x14ac:dyDescent="0.35">
      <c r="AQ674" s="104"/>
      <c r="AR674" s="103"/>
      <c r="AS674" s="103"/>
      <c r="AT674" s="103"/>
      <c r="AU674" s="103"/>
      <c r="AV674" s="103"/>
      <c r="AW674" s="103"/>
      <c r="AX674" s="103"/>
      <c r="AY674" s="103"/>
      <c r="AZ674" s="103"/>
      <c r="BA674" s="103"/>
      <c r="BB674" s="103"/>
      <c r="BC674" s="103"/>
      <c r="BD674" s="103"/>
      <c r="BE674" s="103"/>
      <c r="BF674" s="103"/>
      <c r="BG674" s="103"/>
      <c r="BH674" s="103"/>
      <c r="BI674" s="103"/>
      <c r="BJ674" s="103"/>
      <c r="BK674" s="103"/>
      <c r="BL674" s="103"/>
      <c r="BM674" s="103"/>
      <c r="BN674" s="103"/>
      <c r="BO674" s="103"/>
      <c r="BP674" s="103"/>
      <c r="BQ674" s="103"/>
      <c r="BR674" s="103"/>
      <c r="BS674" s="103"/>
      <c r="BT674" s="103"/>
      <c r="BU674" s="103"/>
      <c r="BV674" s="103"/>
      <c r="BW674" s="103"/>
    </row>
    <row r="675" spans="43:75" x14ac:dyDescent="0.35">
      <c r="AQ675" s="104"/>
      <c r="AR675" s="103"/>
      <c r="AS675" s="103"/>
      <c r="AT675" s="103"/>
      <c r="AU675" s="103"/>
      <c r="AV675" s="103"/>
      <c r="AW675" s="103"/>
      <c r="AX675" s="103"/>
      <c r="AY675" s="103"/>
      <c r="AZ675" s="103"/>
      <c r="BA675" s="103"/>
      <c r="BB675" s="103"/>
      <c r="BC675" s="103"/>
      <c r="BD675" s="103"/>
      <c r="BE675" s="103"/>
      <c r="BF675" s="103"/>
      <c r="BG675" s="103"/>
      <c r="BH675" s="103"/>
      <c r="BI675" s="103"/>
      <c r="BJ675" s="103"/>
      <c r="BK675" s="103"/>
      <c r="BL675" s="103"/>
      <c r="BM675" s="103"/>
      <c r="BN675" s="103"/>
      <c r="BO675" s="103"/>
      <c r="BP675" s="103"/>
      <c r="BQ675" s="103"/>
      <c r="BR675" s="103"/>
      <c r="BS675" s="103"/>
      <c r="BT675" s="103"/>
      <c r="BU675" s="103"/>
      <c r="BV675" s="103"/>
      <c r="BW675" s="103"/>
    </row>
    <row r="676" spans="43:75" x14ac:dyDescent="0.35">
      <c r="AQ676" s="104"/>
      <c r="AR676" s="103"/>
      <c r="AS676" s="103"/>
      <c r="AT676" s="103"/>
      <c r="AU676" s="103"/>
      <c r="AV676" s="103"/>
      <c r="AW676" s="103"/>
      <c r="AX676" s="103"/>
      <c r="AY676" s="103"/>
      <c r="AZ676" s="103"/>
      <c r="BA676" s="103"/>
      <c r="BB676" s="103"/>
      <c r="BC676" s="103"/>
      <c r="BD676" s="103"/>
      <c r="BE676" s="103"/>
      <c r="BF676" s="103"/>
      <c r="BG676" s="103"/>
      <c r="BH676" s="103"/>
      <c r="BI676" s="103"/>
      <c r="BJ676" s="103"/>
      <c r="BK676" s="103"/>
      <c r="BL676" s="103"/>
      <c r="BM676" s="103"/>
      <c r="BN676" s="103"/>
      <c r="BO676" s="103"/>
      <c r="BP676" s="103"/>
      <c r="BQ676" s="103"/>
      <c r="BR676" s="103"/>
      <c r="BS676" s="103"/>
      <c r="BT676" s="103"/>
      <c r="BU676" s="103"/>
      <c r="BV676" s="103"/>
      <c r="BW676" s="103"/>
    </row>
    <row r="677" spans="43:75" x14ac:dyDescent="0.35">
      <c r="AQ677" s="104"/>
      <c r="AR677" s="103"/>
      <c r="AS677" s="103"/>
      <c r="AT677" s="103"/>
      <c r="AU677" s="103"/>
      <c r="AV677" s="103"/>
      <c r="AW677" s="103"/>
      <c r="AX677" s="103"/>
      <c r="AY677" s="103"/>
      <c r="AZ677" s="103"/>
      <c r="BA677" s="103"/>
      <c r="BB677" s="103"/>
      <c r="BC677" s="103"/>
      <c r="BD677" s="103"/>
      <c r="BE677" s="103"/>
      <c r="BF677" s="103"/>
      <c r="BG677" s="103"/>
      <c r="BH677" s="103"/>
      <c r="BI677" s="103"/>
      <c r="BJ677" s="103"/>
      <c r="BK677" s="103"/>
      <c r="BL677" s="103"/>
      <c r="BM677" s="103"/>
      <c r="BN677" s="103"/>
      <c r="BO677" s="103"/>
      <c r="BP677" s="103"/>
      <c r="BQ677" s="103"/>
      <c r="BR677" s="103"/>
      <c r="BS677" s="103"/>
      <c r="BT677" s="103"/>
      <c r="BU677" s="103"/>
      <c r="BV677" s="103"/>
      <c r="BW677" s="103"/>
    </row>
    <row r="678" spans="43:75" x14ac:dyDescent="0.35">
      <c r="AQ678" s="104"/>
      <c r="AR678" s="103"/>
      <c r="AS678" s="103"/>
      <c r="AT678" s="103"/>
      <c r="AU678" s="103"/>
      <c r="AV678" s="103"/>
      <c r="AW678" s="103"/>
      <c r="AX678" s="103"/>
      <c r="AY678" s="103"/>
      <c r="AZ678" s="103"/>
      <c r="BA678" s="103"/>
      <c r="BB678" s="103"/>
      <c r="BC678" s="103"/>
      <c r="BD678" s="103"/>
      <c r="BE678" s="103"/>
      <c r="BF678" s="103"/>
      <c r="BG678" s="103"/>
      <c r="BH678" s="103"/>
      <c r="BI678" s="103"/>
      <c r="BJ678" s="103"/>
      <c r="BK678" s="103"/>
      <c r="BL678" s="103"/>
      <c r="BM678" s="103"/>
      <c r="BN678" s="103"/>
      <c r="BO678" s="103"/>
      <c r="BP678" s="103"/>
      <c r="BQ678" s="103"/>
      <c r="BR678" s="103"/>
      <c r="BS678" s="103"/>
      <c r="BT678" s="103"/>
      <c r="BU678" s="103"/>
      <c r="BV678" s="103"/>
      <c r="BW678" s="103"/>
    </row>
    <row r="679" spans="43:75" x14ac:dyDescent="0.35">
      <c r="AQ679" s="104"/>
      <c r="AR679" s="103"/>
      <c r="AS679" s="103"/>
      <c r="AT679" s="103"/>
      <c r="AU679" s="103"/>
      <c r="AV679" s="103"/>
      <c r="AW679" s="103"/>
      <c r="AX679" s="103"/>
      <c r="AY679" s="103"/>
      <c r="AZ679" s="103"/>
      <c r="BA679" s="103"/>
      <c r="BB679" s="103"/>
      <c r="BC679" s="103"/>
      <c r="BD679" s="103"/>
      <c r="BE679" s="103"/>
      <c r="BF679" s="103"/>
      <c r="BG679" s="103"/>
      <c r="BH679" s="103"/>
      <c r="BI679" s="103"/>
      <c r="BJ679" s="103"/>
      <c r="BK679" s="103"/>
      <c r="BL679" s="103"/>
      <c r="BM679" s="103"/>
      <c r="BN679" s="103"/>
      <c r="BO679" s="103"/>
      <c r="BP679" s="103"/>
      <c r="BQ679" s="103"/>
      <c r="BR679" s="103"/>
      <c r="BS679" s="103"/>
      <c r="BT679" s="103"/>
      <c r="BU679" s="103"/>
      <c r="BV679" s="103"/>
      <c r="BW679" s="103"/>
    </row>
    <row r="680" spans="43:75" x14ac:dyDescent="0.35">
      <c r="AQ680" s="104"/>
      <c r="AR680" s="103"/>
      <c r="AS680" s="103"/>
      <c r="AT680" s="103"/>
      <c r="AU680" s="103"/>
      <c r="AV680" s="103"/>
      <c r="AW680" s="103"/>
      <c r="AX680" s="103"/>
      <c r="AY680" s="103"/>
      <c r="AZ680" s="103"/>
      <c r="BA680" s="103"/>
      <c r="BB680" s="103"/>
      <c r="BC680" s="103"/>
      <c r="BD680" s="103"/>
      <c r="BE680" s="103"/>
      <c r="BF680" s="103"/>
      <c r="BG680" s="103"/>
      <c r="BH680" s="103"/>
      <c r="BI680" s="103"/>
      <c r="BJ680" s="103"/>
      <c r="BK680" s="103"/>
      <c r="BL680" s="103"/>
      <c r="BM680" s="103"/>
      <c r="BN680" s="103"/>
      <c r="BO680" s="103"/>
      <c r="BP680" s="103"/>
      <c r="BQ680" s="103"/>
      <c r="BR680" s="103"/>
      <c r="BS680" s="103"/>
      <c r="BT680" s="103"/>
      <c r="BU680" s="103"/>
      <c r="BV680" s="103"/>
      <c r="BW680" s="103"/>
    </row>
    <row r="681" spans="43:75" x14ac:dyDescent="0.35">
      <c r="AQ681" s="104"/>
      <c r="AR681" s="103"/>
      <c r="AS681" s="103"/>
      <c r="AT681" s="103"/>
      <c r="AU681" s="103"/>
      <c r="AV681" s="103"/>
      <c r="AW681" s="103"/>
      <c r="AX681" s="103"/>
      <c r="AY681" s="103"/>
      <c r="AZ681" s="103"/>
      <c r="BA681" s="103"/>
      <c r="BB681" s="103"/>
      <c r="BC681" s="103"/>
      <c r="BD681" s="103"/>
      <c r="BE681" s="103"/>
      <c r="BF681" s="103"/>
      <c r="BG681" s="103"/>
      <c r="BH681" s="103"/>
      <c r="BI681" s="103"/>
      <c r="BJ681" s="103"/>
      <c r="BK681" s="103"/>
      <c r="BL681" s="103"/>
      <c r="BM681" s="103"/>
      <c r="BN681" s="103"/>
      <c r="BO681" s="103"/>
      <c r="BP681" s="103"/>
      <c r="BQ681" s="103"/>
      <c r="BR681" s="103"/>
      <c r="BS681" s="103"/>
      <c r="BT681" s="103"/>
      <c r="BU681" s="103"/>
      <c r="BV681" s="103"/>
      <c r="BW681" s="103"/>
    </row>
    <row r="682" spans="43:75" x14ac:dyDescent="0.35">
      <c r="AQ682" s="104"/>
      <c r="AR682" s="103"/>
      <c r="AS682" s="103"/>
      <c r="AT682" s="103"/>
      <c r="AU682" s="103"/>
      <c r="AV682" s="103"/>
      <c r="AW682" s="103"/>
      <c r="AX682" s="103"/>
      <c r="AY682" s="103"/>
      <c r="AZ682" s="103"/>
      <c r="BA682" s="103"/>
      <c r="BB682" s="103"/>
      <c r="BC682" s="103"/>
      <c r="BD682" s="103"/>
      <c r="BE682" s="103"/>
      <c r="BF682" s="103"/>
      <c r="BG682" s="103"/>
      <c r="BH682" s="103"/>
      <c r="BI682" s="103"/>
      <c r="BJ682" s="103"/>
      <c r="BK682" s="103"/>
      <c r="BL682" s="103"/>
      <c r="BM682" s="103"/>
      <c r="BN682" s="103"/>
      <c r="BO682" s="103"/>
      <c r="BP682" s="103"/>
      <c r="BQ682" s="103"/>
      <c r="BR682" s="103"/>
      <c r="BS682" s="103"/>
      <c r="BT682" s="103"/>
      <c r="BU682" s="103"/>
      <c r="BV682" s="103"/>
      <c r="BW682" s="103"/>
    </row>
    <row r="683" spans="43:75" x14ac:dyDescent="0.35">
      <c r="AQ683" s="104"/>
      <c r="AR683" s="103"/>
      <c r="AS683" s="103"/>
      <c r="AT683" s="103"/>
      <c r="AU683" s="103"/>
      <c r="AV683" s="103"/>
      <c r="AW683" s="103"/>
      <c r="AX683" s="103"/>
      <c r="AY683" s="103"/>
      <c r="AZ683" s="103"/>
      <c r="BA683" s="103"/>
      <c r="BB683" s="103"/>
      <c r="BC683" s="103"/>
      <c r="BD683" s="103"/>
      <c r="BE683" s="103"/>
      <c r="BF683" s="103"/>
      <c r="BG683" s="103"/>
      <c r="BH683" s="103"/>
      <c r="BI683" s="103"/>
      <c r="BJ683" s="103"/>
      <c r="BK683" s="103"/>
      <c r="BL683" s="103"/>
      <c r="BM683" s="103"/>
      <c r="BN683" s="103"/>
      <c r="BO683" s="103"/>
      <c r="BP683" s="103"/>
      <c r="BQ683" s="103"/>
      <c r="BR683" s="103"/>
      <c r="BS683" s="103"/>
      <c r="BT683" s="103"/>
      <c r="BU683" s="103"/>
      <c r="BV683" s="103"/>
      <c r="BW683" s="103"/>
    </row>
    <row r="684" spans="43:75" x14ac:dyDescent="0.35">
      <c r="AQ684" s="104"/>
      <c r="AR684" s="103"/>
      <c r="AS684" s="103"/>
      <c r="AT684" s="103"/>
      <c r="AU684" s="103"/>
      <c r="AV684" s="103"/>
      <c r="AW684" s="103"/>
      <c r="AX684" s="103"/>
      <c r="AY684" s="103"/>
      <c r="AZ684" s="103"/>
      <c r="BA684" s="103"/>
      <c r="BB684" s="103"/>
      <c r="BC684" s="103"/>
      <c r="BD684" s="103"/>
      <c r="BE684" s="103"/>
      <c r="BF684" s="103"/>
      <c r="BG684" s="103"/>
      <c r="BH684" s="103"/>
      <c r="BI684" s="103"/>
      <c r="BJ684" s="103"/>
      <c r="BK684" s="103"/>
      <c r="BL684" s="103"/>
      <c r="BM684" s="103"/>
      <c r="BN684" s="103"/>
      <c r="BO684" s="103"/>
      <c r="BP684" s="103"/>
      <c r="BQ684" s="103"/>
      <c r="BR684" s="103"/>
      <c r="BS684" s="103"/>
      <c r="BT684" s="103"/>
      <c r="BU684" s="103"/>
      <c r="BV684" s="103"/>
      <c r="BW684" s="103"/>
    </row>
    <row r="685" spans="43:75" x14ac:dyDescent="0.35">
      <c r="AQ685" s="104"/>
      <c r="AR685" s="103"/>
      <c r="AS685" s="103"/>
      <c r="AT685" s="103"/>
      <c r="AU685" s="103"/>
      <c r="AV685" s="103"/>
      <c r="AW685" s="103"/>
      <c r="AX685" s="103"/>
      <c r="AY685" s="103"/>
      <c r="AZ685" s="103"/>
      <c r="BA685" s="103"/>
      <c r="BB685" s="103"/>
      <c r="BC685" s="103"/>
      <c r="BD685" s="103"/>
      <c r="BE685" s="103"/>
      <c r="BF685" s="103"/>
      <c r="BG685" s="103"/>
      <c r="BH685" s="103"/>
      <c r="BI685" s="103"/>
      <c r="BJ685" s="103"/>
      <c r="BK685" s="103"/>
      <c r="BL685" s="103"/>
      <c r="BM685" s="103"/>
      <c r="BN685" s="103"/>
      <c r="BO685" s="103"/>
      <c r="BP685" s="103"/>
      <c r="BQ685" s="103"/>
      <c r="BR685" s="103"/>
      <c r="BS685" s="103"/>
      <c r="BT685" s="103"/>
      <c r="BU685" s="103"/>
      <c r="BV685" s="103"/>
      <c r="BW685" s="103"/>
    </row>
    <row r="686" spans="43:75" x14ac:dyDescent="0.35">
      <c r="AQ686" s="104"/>
      <c r="AR686" s="103"/>
      <c r="AS686" s="103"/>
      <c r="AT686" s="103"/>
      <c r="AU686" s="103"/>
      <c r="AV686" s="103"/>
      <c r="AW686" s="103"/>
      <c r="AX686" s="103"/>
      <c r="AY686" s="103"/>
      <c r="AZ686" s="103"/>
      <c r="BA686" s="103"/>
      <c r="BB686" s="103"/>
      <c r="BC686" s="103"/>
      <c r="BD686" s="103"/>
      <c r="BE686" s="103"/>
      <c r="BF686" s="103"/>
      <c r="BG686" s="103"/>
      <c r="BH686" s="103"/>
      <c r="BI686" s="103"/>
      <c r="BJ686" s="103"/>
      <c r="BK686" s="103"/>
      <c r="BL686" s="103"/>
      <c r="BM686" s="103"/>
      <c r="BN686" s="103"/>
      <c r="BO686" s="103"/>
      <c r="BP686" s="103"/>
      <c r="BQ686" s="103"/>
      <c r="BR686" s="103"/>
      <c r="BS686" s="103"/>
      <c r="BT686" s="103"/>
      <c r="BU686" s="103"/>
      <c r="BV686" s="103"/>
      <c r="BW686" s="103"/>
    </row>
    <row r="687" spans="43:75" x14ac:dyDescent="0.35">
      <c r="AQ687" s="104"/>
      <c r="AR687" s="103"/>
      <c r="AS687" s="103"/>
      <c r="AT687" s="103"/>
      <c r="AU687" s="103"/>
      <c r="AV687" s="103"/>
      <c r="AW687" s="103"/>
      <c r="AX687" s="103"/>
      <c r="AY687" s="103"/>
      <c r="AZ687" s="103"/>
      <c r="BA687" s="103"/>
      <c r="BB687" s="103"/>
      <c r="BC687" s="103"/>
      <c r="BD687" s="103"/>
      <c r="BE687" s="103"/>
      <c r="BF687" s="103"/>
      <c r="BG687" s="103"/>
      <c r="BH687" s="103"/>
      <c r="BI687" s="103"/>
      <c r="BJ687" s="103"/>
      <c r="BK687" s="103"/>
      <c r="BL687" s="103"/>
      <c r="BM687" s="103"/>
      <c r="BN687" s="103"/>
      <c r="BO687" s="103"/>
      <c r="BP687" s="103"/>
      <c r="BQ687" s="103"/>
      <c r="BR687" s="103"/>
      <c r="BS687" s="103"/>
      <c r="BT687" s="103"/>
      <c r="BU687" s="103"/>
      <c r="BV687" s="103"/>
      <c r="BW687" s="103"/>
    </row>
    <row r="688" spans="43:75" x14ac:dyDescent="0.35">
      <c r="AQ688" s="104"/>
      <c r="AR688" s="103"/>
      <c r="AS688" s="103"/>
      <c r="AT688" s="103"/>
      <c r="AU688" s="103"/>
      <c r="AV688" s="103"/>
      <c r="AW688" s="103"/>
      <c r="AX688" s="103"/>
      <c r="AY688" s="103"/>
      <c r="AZ688" s="103"/>
      <c r="BA688" s="103"/>
      <c r="BB688" s="103"/>
      <c r="BC688" s="103"/>
      <c r="BD688" s="103"/>
      <c r="BE688" s="103"/>
      <c r="BF688" s="103"/>
      <c r="BG688" s="103"/>
      <c r="BH688" s="103"/>
      <c r="BI688" s="103"/>
      <c r="BJ688" s="103"/>
      <c r="BK688" s="103"/>
      <c r="BL688" s="103"/>
      <c r="BM688" s="103"/>
      <c r="BN688" s="103"/>
      <c r="BO688" s="103"/>
      <c r="BP688" s="103"/>
      <c r="BQ688" s="103"/>
      <c r="BR688" s="103"/>
      <c r="BS688" s="103"/>
      <c r="BT688" s="103"/>
      <c r="BU688" s="103"/>
      <c r="BV688" s="103"/>
      <c r="BW688" s="103"/>
    </row>
    <row r="689" spans="43:75" x14ac:dyDescent="0.35">
      <c r="AQ689" s="104"/>
      <c r="AR689" s="103"/>
      <c r="AS689" s="103"/>
      <c r="AT689" s="103"/>
      <c r="AU689" s="103"/>
      <c r="AV689" s="103"/>
      <c r="AW689" s="103"/>
      <c r="AX689" s="103"/>
      <c r="AY689" s="103"/>
      <c r="AZ689" s="103"/>
      <c r="BA689" s="103"/>
      <c r="BB689" s="103"/>
      <c r="BC689" s="103"/>
      <c r="BD689" s="103"/>
      <c r="BE689" s="103"/>
      <c r="BF689" s="103"/>
      <c r="BG689" s="103"/>
      <c r="BH689" s="103"/>
      <c r="BI689" s="103"/>
      <c r="BJ689" s="103"/>
      <c r="BK689" s="103"/>
      <c r="BL689" s="103"/>
      <c r="BM689" s="103"/>
      <c r="BN689" s="103"/>
      <c r="BO689" s="103"/>
      <c r="BP689" s="103"/>
      <c r="BQ689" s="103"/>
      <c r="BR689" s="103"/>
      <c r="BS689" s="103"/>
      <c r="BT689" s="103"/>
      <c r="BU689" s="103"/>
      <c r="BV689" s="103"/>
      <c r="BW689" s="103"/>
    </row>
    <row r="690" spans="43:75" x14ac:dyDescent="0.35">
      <c r="AQ690" s="104"/>
      <c r="AR690" s="103"/>
      <c r="AS690" s="103"/>
      <c r="AT690" s="103"/>
      <c r="AU690" s="103"/>
      <c r="AV690" s="103"/>
      <c r="AW690" s="103"/>
      <c r="AX690" s="103"/>
      <c r="AY690" s="103"/>
      <c r="AZ690" s="103"/>
      <c r="BA690" s="103"/>
      <c r="BB690" s="103"/>
      <c r="BC690" s="103"/>
      <c r="BD690" s="103"/>
      <c r="BE690" s="103"/>
      <c r="BF690" s="103"/>
      <c r="BG690" s="103"/>
      <c r="BH690" s="103"/>
      <c r="BI690" s="103"/>
      <c r="BJ690" s="103"/>
      <c r="BK690" s="103"/>
      <c r="BL690" s="103"/>
      <c r="BM690" s="103"/>
      <c r="BN690" s="103"/>
      <c r="BO690" s="103"/>
      <c r="BP690" s="103"/>
      <c r="BQ690" s="103"/>
      <c r="BR690" s="103"/>
      <c r="BS690" s="103"/>
      <c r="BT690" s="103"/>
      <c r="BU690" s="103"/>
      <c r="BV690" s="103"/>
      <c r="BW690" s="103"/>
    </row>
    <row r="691" spans="43:75" x14ac:dyDescent="0.35">
      <c r="AQ691" s="104"/>
      <c r="AR691" s="103"/>
      <c r="AS691" s="103"/>
      <c r="AT691" s="103"/>
      <c r="AU691" s="103"/>
      <c r="AV691" s="103"/>
      <c r="AW691" s="103"/>
      <c r="AX691" s="103"/>
      <c r="AY691" s="103"/>
      <c r="AZ691" s="103"/>
      <c r="BA691" s="103"/>
      <c r="BB691" s="103"/>
      <c r="BC691" s="103"/>
      <c r="BD691" s="103"/>
      <c r="BE691" s="103"/>
      <c r="BF691" s="103"/>
      <c r="BG691" s="103"/>
      <c r="BH691" s="103"/>
      <c r="BI691" s="103"/>
      <c r="BJ691" s="103"/>
      <c r="BK691" s="103"/>
      <c r="BL691" s="103"/>
      <c r="BM691" s="103"/>
      <c r="BN691" s="103"/>
      <c r="BO691" s="103"/>
      <c r="BP691" s="103"/>
      <c r="BQ691" s="103"/>
      <c r="BR691" s="103"/>
      <c r="BS691" s="103"/>
      <c r="BT691" s="103"/>
      <c r="BU691" s="103"/>
      <c r="BV691" s="103"/>
      <c r="BW691" s="103"/>
    </row>
    <row r="692" spans="43:75" x14ac:dyDescent="0.35">
      <c r="AQ692" s="104"/>
      <c r="AR692" s="103"/>
      <c r="AS692" s="103"/>
      <c r="AT692" s="103"/>
      <c r="AU692" s="103"/>
      <c r="AV692" s="103"/>
      <c r="AW692" s="103"/>
      <c r="AX692" s="103"/>
      <c r="AY692" s="103"/>
      <c r="AZ692" s="103"/>
      <c r="BA692" s="103"/>
      <c r="BB692" s="103"/>
      <c r="BC692" s="103"/>
      <c r="BD692" s="103"/>
      <c r="BE692" s="103"/>
      <c r="BF692" s="103"/>
      <c r="BG692" s="103"/>
      <c r="BH692" s="103"/>
      <c r="BI692" s="103"/>
      <c r="BJ692" s="103"/>
      <c r="BK692" s="103"/>
      <c r="BL692" s="103"/>
      <c r="BM692" s="103"/>
      <c r="BN692" s="103"/>
      <c r="BO692" s="103"/>
      <c r="BP692" s="103"/>
      <c r="BQ692" s="103"/>
      <c r="BR692" s="103"/>
      <c r="BS692" s="103"/>
      <c r="BT692" s="103"/>
      <c r="BU692" s="103"/>
      <c r="BV692" s="103"/>
      <c r="BW692" s="103"/>
    </row>
    <row r="693" spans="43:75" x14ac:dyDescent="0.35">
      <c r="AQ693" s="104"/>
      <c r="AR693" s="103"/>
      <c r="AS693" s="103"/>
      <c r="AT693" s="103"/>
      <c r="AU693" s="103"/>
      <c r="AV693" s="103"/>
      <c r="AW693" s="103"/>
      <c r="AX693" s="103"/>
      <c r="AY693" s="103"/>
      <c r="AZ693" s="103"/>
      <c r="BA693" s="103"/>
      <c r="BB693" s="103"/>
      <c r="BC693" s="103"/>
      <c r="BD693" s="103"/>
      <c r="BE693" s="103"/>
      <c r="BF693" s="103"/>
      <c r="BG693" s="103"/>
      <c r="BH693" s="103"/>
      <c r="BI693" s="103"/>
      <c r="BJ693" s="103"/>
      <c r="BK693" s="103"/>
      <c r="BL693" s="103"/>
      <c r="BM693" s="103"/>
      <c r="BN693" s="103"/>
      <c r="BO693" s="103"/>
      <c r="BP693" s="103"/>
      <c r="BQ693" s="103"/>
      <c r="BR693" s="103"/>
      <c r="BS693" s="103"/>
      <c r="BT693" s="103"/>
      <c r="BU693" s="103"/>
      <c r="BV693" s="103"/>
      <c r="BW693" s="103"/>
    </row>
    <row r="694" spans="43:75" x14ac:dyDescent="0.35">
      <c r="AQ694" s="104"/>
      <c r="AR694" s="103"/>
      <c r="AS694" s="103"/>
      <c r="AT694" s="103"/>
      <c r="AU694" s="103"/>
      <c r="AV694" s="103"/>
      <c r="AW694" s="103"/>
      <c r="AX694" s="103"/>
      <c r="AY694" s="103"/>
      <c r="AZ694" s="103"/>
      <c r="BA694" s="103"/>
      <c r="BB694" s="103"/>
      <c r="BC694" s="103"/>
      <c r="BD694" s="103"/>
      <c r="BE694" s="103"/>
      <c r="BF694" s="103"/>
      <c r="BG694" s="103"/>
      <c r="BH694" s="103"/>
      <c r="BI694" s="103"/>
      <c r="BJ694" s="103"/>
      <c r="BK694" s="103"/>
      <c r="BL694" s="103"/>
      <c r="BM694" s="103"/>
      <c r="BN694" s="103"/>
      <c r="BO694" s="103"/>
      <c r="BP694" s="103"/>
      <c r="BQ694" s="103"/>
      <c r="BR694" s="103"/>
      <c r="BS694" s="103"/>
      <c r="BT694" s="103"/>
      <c r="BU694" s="103"/>
      <c r="BV694" s="103"/>
      <c r="BW694" s="103"/>
    </row>
    <row r="695" spans="43:75" x14ac:dyDescent="0.35">
      <c r="AQ695" s="104"/>
      <c r="AR695" s="103"/>
      <c r="AS695" s="103"/>
      <c r="AT695" s="103"/>
      <c r="AU695" s="103"/>
      <c r="AV695" s="103"/>
      <c r="AW695" s="103"/>
      <c r="AX695" s="103"/>
      <c r="AY695" s="103"/>
      <c r="AZ695" s="103"/>
      <c r="BA695" s="103"/>
      <c r="BB695" s="103"/>
      <c r="BC695" s="103"/>
      <c r="BD695" s="103"/>
      <c r="BE695" s="103"/>
      <c r="BF695" s="103"/>
      <c r="BG695" s="103"/>
      <c r="BH695" s="103"/>
      <c r="BI695" s="103"/>
      <c r="BJ695" s="103"/>
      <c r="BK695" s="103"/>
      <c r="BL695" s="103"/>
      <c r="BM695" s="103"/>
      <c r="BN695" s="103"/>
      <c r="BO695" s="103"/>
      <c r="BP695" s="103"/>
      <c r="BQ695" s="103"/>
      <c r="BR695" s="103"/>
      <c r="BS695" s="103"/>
      <c r="BT695" s="103"/>
      <c r="BU695" s="103"/>
      <c r="BV695" s="103"/>
      <c r="BW695" s="103"/>
    </row>
    <row r="696" spans="43:75" x14ac:dyDescent="0.35">
      <c r="AQ696" s="104"/>
      <c r="AR696" s="103"/>
      <c r="AS696" s="103"/>
      <c r="AT696" s="103"/>
      <c r="AU696" s="103"/>
      <c r="AV696" s="103"/>
      <c r="AW696" s="103"/>
      <c r="AX696" s="103"/>
      <c r="AY696" s="103"/>
      <c r="AZ696" s="103"/>
      <c r="BA696" s="103"/>
      <c r="BB696" s="103"/>
      <c r="BC696" s="103"/>
      <c r="BD696" s="103"/>
      <c r="BE696" s="103"/>
      <c r="BF696" s="103"/>
      <c r="BG696" s="103"/>
      <c r="BH696" s="103"/>
      <c r="BI696" s="103"/>
      <c r="BJ696" s="103"/>
      <c r="BK696" s="103"/>
      <c r="BL696" s="103"/>
      <c r="BM696" s="103"/>
      <c r="BN696" s="103"/>
      <c r="BO696" s="103"/>
      <c r="BP696" s="103"/>
      <c r="BQ696" s="103"/>
      <c r="BR696" s="103"/>
      <c r="BS696" s="103"/>
      <c r="BT696" s="103"/>
      <c r="BU696" s="103"/>
      <c r="BV696" s="103"/>
      <c r="BW696" s="103"/>
    </row>
    <row r="697" spans="43:75" x14ac:dyDescent="0.35">
      <c r="AQ697" s="104"/>
      <c r="AR697" s="103"/>
      <c r="AS697" s="103"/>
      <c r="AT697" s="103"/>
      <c r="AU697" s="103"/>
      <c r="AV697" s="103"/>
      <c r="AW697" s="103"/>
      <c r="AX697" s="103"/>
      <c r="AY697" s="103"/>
      <c r="AZ697" s="103"/>
      <c r="BA697" s="103"/>
      <c r="BB697" s="103"/>
      <c r="BC697" s="103"/>
      <c r="BD697" s="103"/>
      <c r="BE697" s="103"/>
      <c r="BF697" s="103"/>
      <c r="BG697" s="103"/>
      <c r="BH697" s="103"/>
      <c r="BI697" s="103"/>
      <c r="BJ697" s="103"/>
      <c r="BK697" s="103"/>
      <c r="BL697" s="103"/>
      <c r="BM697" s="103"/>
      <c r="BN697" s="103"/>
      <c r="BO697" s="103"/>
      <c r="BP697" s="103"/>
      <c r="BQ697" s="103"/>
      <c r="BR697" s="103"/>
      <c r="BS697" s="103"/>
      <c r="BT697" s="103"/>
      <c r="BU697" s="103"/>
      <c r="BV697" s="103"/>
      <c r="BW697" s="103"/>
    </row>
    <row r="698" spans="43:75" x14ac:dyDescent="0.35">
      <c r="AQ698" s="104"/>
      <c r="AR698" s="103"/>
      <c r="AS698" s="103"/>
      <c r="AT698" s="103"/>
      <c r="AU698" s="103"/>
      <c r="AV698" s="103"/>
      <c r="AW698" s="103"/>
      <c r="AX698" s="103"/>
      <c r="AY698" s="103"/>
      <c r="AZ698" s="103"/>
      <c r="BA698" s="103"/>
      <c r="BB698" s="103"/>
      <c r="BC698" s="103"/>
      <c r="BD698" s="103"/>
      <c r="BE698" s="103"/>
      <c r="BF698" s="103"/>
      <c r="BG698" s="103"/>
      <c r="BH698" s="103"/>
      <c r="BI698" s="103"/>
      <c r="BJ698" s="103"/>
      <c r="BK698" s="103"/>
      <c r="BL698" s="103"/>
      <c r="BM698" s="103"/>
      <c r="BN698" s="103"/>
      <c r="BO698" s="103"/>
      <c r="BP698" s="103"/>
      <c r="BQ698" s="103"/>
      <c r="BR698" s="103"/>
      <c r="BS698" s="103"/>
      <c r="BT698" s="103"/>
      <c r="BU698" s="103"/>
      <c r="BV698" s="103"/>
      <c r="BW698" s="103"/>
    </row>
    <row r="699" spans="43:75" x14ac:dyDescent="0.35">
      <c r="AQ699" s="104"/>
      <c r="AR699" s="103"/>
      <c r="AS699" s="103"/>
      <c r="AT699" s="103"/>
      <c r="AU699" s="103"/>
      <c r="AV699" s="103"/>
      <c r="AW699" s="103"/>
      <c r="AX699" s="103"/>
      <c r="AY699" s="103"/>
      <c r="AZ699" s="103"/>
      <c r="BA699" s="103"/>
      <c r="BB699" s="103"/>
      <c r="BC699" s="103"/>
      <c r="BD699" s="103"/>
      <c r="BE699" s="103"/>
      <c r="BF699" s="103"/>
      <c r="BG699" s="103"/>
      <c r="BH699" s="103"/>
      <c r="BI699" s="103"/>
      <c r="BJ699" s="103"/>
      <c r="BK699" s="103"/>
      <c r="BL699" s="103"/>
      <c r="BM699" s="103"/>
      <c r="BN699" s="103"/>
      <c r="BO699" s="103"/>
      <c r="BP699" s="103"/>
      <c r="BQ699" s="103"/>
      <c r="BR699" s="103"/>
      <c r="BS699" s="103"/>
      <c r="BT699" s="103"/>
      <c r="BU699" s="103"/>
      <c r="BV699" s="103"/>
      <c r="BW699" s="103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H582"/>
  <sheetViews>
    <sheetView topLeftCell="A146" workbookViewId="0">
      <selection activeCell="A172" sqref="A17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610.79999999999995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202201274</v>
      </c>
      <c r="B3" s="55" t="s">
        <v>637</v>
      </c>
      <c r="C3" t="str">
        <f>VLOOKUP(B3,summary!$A$5:$B$5006,2,0)</f>
        <v xml:space="preserve">Fresh Soursop 红毛榴莲 </v>
      </c>
      <c r="D3" s="90">
        <v>4</v>
      </c>
      <c r="E3" s="77"/>
    </row>
    <row r="4" spans="1:8" ht="18.5" x14ac:dyDescent="0.45">
      <c r="A4" s="105">
        <v>202201275</v>
      </c>
      <c r="B4" s="55" t="s">
        <v>667</v>
      </c>
      <c r="C4" t="str">
        <f>VLOOKUP(B4,summary!$A$5:$B$5006,2,0)</f>
        <v>Pong Thai Hai (Wet) 碰大海</v>
      </c>
      <c r="D4" s="90">
        <v>5</v>
      </c>
      <c r="E4" s="77"/>
    </row>
    <row r="5" spans="1:8" ht="18.5" x14ac:dyDescent="0.45">
      <c r="A5" s="105">
        <v>202201275</v>
      </c>
      <c r="B5" s="55" t="s">
        <v>254</v>
      </c>
      <c r="C5" t="str">
        <f>VLOOKUP(B5,summary!$A$5:$B$5006,2,0)</f>
        <v>Sweet Potato Powder番薯粉</v>
      </c>
      <c r="D5" s="90">
        <v>1</v>
      </c>
      <c r="E5" s="77"/>
    </row>
    <row r="6" spans="1:8" ht="18.5" x14ac:dyDescent="0.45">
      <c r="A6" s="105">
        <v>202201275</v>
      </c>
      <c r="B6" s="55" t="s">
        <v>264</v>
      </c>
      <c r="C6" t="str">
        <f>VLOOKUP(B6,summary!$A$5:$B$5006,2,0)</f>
        <v>Tapioca Flour 茨粉</v>
      </c>
      <c r="D6" s="90">
        <v>10</v>
      </c>
      <c r="E6" s="77"/>
    </row>
    <row r="7" spans="1:8" ht="18.5" x14ac:dyDescent="0.45">
      <c r="A7" s="105">
        <v>202201275</v>
      </c>
      <c r="B7" s="55" t="s">
        <v>265</v>
      </c>
      <c r="C7" t="str">
        <f>VLOOKUP(B7,summary!$A$5:$B$5006,2,0)</f>
        <v>Potato Starch 风车粉</v>
      </c>
      <c r="D7" s="90">
        <v>1</v>
      </c>
      <c r="E7" s="77"/>
    </row>
    <row r="8" spans="1:8" ht="18.5" x14ac:dyDescent="0.45">
      <c r="A8" s="105">
        <v>202201275</v>
      </c>
      <c r="B8" s="55" t="s">
        <v>305</v>
      </c>
      <c r="C8" t="str">
        <f>VLOOKUP(B8,summary!$A$5:$B$5006,2,0)</f>
        <v>Small Red Bean小红豆</v>
      </c>
      <c r="D8" s="90">
        <v>4</v>
      </c>
      <c r="E8" s="77"/>
    </row>
    <row r="9" spans="1:8" ht="18.5" x14ac:dyDescent="0.45">
      <c r="A9" s="105">
        <v>202201275</v>
      </c>
      <c r="B9" s="55" t="s">
        <v>331</v>
      </c>
      <c r="C9" t="str">
        <f>VLOOKUP(B9,summary!$A$5:$B$5006,2,0)</f>
        <v>Black Glutinous Rice 黑糯米</v>
      </c>
      <c r="D9" s="90">
        <v>2</v>
      </c>
      <c r="E9" s="77"/>
    </row>
    <row r="10" spans="1:8" ht="18.5" x14ac:dyDescent="0.45">
      <c r="A10" s="105">
        <v>202201275</v>
      </c>
      <c r="B10" s="55" t="s">
        <v>351</v>
      </c>
      <c r="C10" t="str">
        <f>VLOOKUP(B10,summary!$A$5:$B$5006,2,0)</f>
        <v>Dried Longan 龙眼干</v>
      </c>
      <c r="D10" s="90">
        <v>10</v>
      </c>
      <c r="E10" s="77"/>
    </row>
    <row r="11" spans="1:8" ht="18.5" x14ac:dyDescent="0.45">
      <c r="A11" s="105">
        <v>202201275</v>
      </c>
      <c r="B11" s="55" t="s">
        <v>374</v>
      </c>
      <c r="C11" t="str">
        <f>VLOOKUP(B11,summary!$A$5:$B$5006,2,0)</f>
        <v>Bean Curd Sheet 腐竹</v>
      </c>
      <c r="D11" s="90">
        <v>10</v>
      </c>
      <c r="E11" s="77"/>
    </row>
    <row r="12" spans="1:8" ht="18.5" x14ac:dyDescent="0.45">
      <c r="A12" s="105">
        <v>202201275</v>
      </c>
      <c r="B12" s="55" t="s">
        <v>441</v>
      </c>
      <c r="C12" t="str">
        <f>VLOOKUP(B12,summary!$A$5:$B$5006,2,0)</f>
        <v>Longan in Syrup龙眼</v>
      </c>
      <c r="D12" s="90">
        <v>3</v>
      </c>
      <c r="E12" s="77"/>
    </row>
    <row r="13" spans="1:8" ht="18.5" x14ac:dyDescent="0.45">
      <c r="A13" s="105">
        <v>202201275</v>
      </c>
      <c r="B13" s="107" t="s">
        <v>934</v>
      </c>
      <c r="C13" t="e">
        <f>VLOOKUP(B13,summary!$A$5:$B$5006,2,0)</f>
        <v>#N/A</v>
      </c>
      <c r="D13" s="90">
        <v>2</v>
      </c>
      <c r="E13" s="77"/>
      <c r="F13" s="106" t="s">
        <v>947</v>
      </c>
      <c r="G13" s="106"/>
      <c r="H13" s="106"/>
    </row>
    <row r="14" spans="1:8" ht="18.5" x14ac:dyDescent="0.45">
      <c r="A14" s="105">
        <v>202201275</v>
      </c>
      <c r="B14" s="107" t="s">
        <v>944</v>
      </c>
      <c r="C14" t="e">
        <f>VLOOKUP(B14,summary!$A$5:$B$5006,2,0)</f>
        <v>#N/A</v>
      </c>
      <c r="D14" s="90">
        <v>1</v>
      </c>
      <c r="E14" s="77"/>
      <c r="F14" s="106" t="s">
        <v>948</v>
      </c>
      <c r="G14" s="106"/>
      <c r="H14" s="106"/>
    </row>
    <row r="15" spans="1:8" ht="18.5" x14ac:dyDescent="0.45">
      <c r="A15" s="105">
        <v>202201275</v>
      </c>
      <c r="B15" s="55" t="s">
        <v>495</v>
      </c>
      <c r="C15" t="str">
        <f>VLOOKUP(B15,summary!$A$5:$B$5006,2,0)</f>
        <v>Coconut Milk 椰浆</v>
      </c>
      <c r="D15" s="90">
        <v>3</v>
      </c>
      <c r="E15" s="77"/>
    </row>
    <row r="16" spans="1:8" ht="18.5" x14ac:dyDescent="0.45">
      <c r="A16" s="105">
        <v>202201275</v>
      </c>
      <c r="B16" s="55" t="s">
        <v>563</v>
      </c>
      <c r="C16" t="str">
        <f>VLOOKUP(B16,summary!$A$5:$B$5006,2,0)</f>
        <v>Yam 芋头</v>
      </c>
      <c r="D16" s="90">
        <v>0</v>
      </c>
      <c r="E16" s="77"/>
    </row>
    <row r="17" spans="1:5" ht="18.5" x14ac:dyDescent="0.45">
      <c r="A17" s="105">
        <v>202201275</v>
      </c>
      <c r="B17" s="55" t="s">
        <v>565</v>
      </c>
      <c r="C17" t="str">
        <f>VLOOKUP(B17,summary!$A$5:$B$5006,2,0)</f>
        <v>Pandan Leaf 班兰叶</v>
      </c>
      <c r="D17" s="90">
        <v>6</v>
      </c>
      <c r="E17" s="77"/>
    </row>
    <row r="18" spans="1:5" ht="18.5" x14ac:dyDescent="0.45">
      <c r="A18" s="105">
        <v>202201275</v>
      </c>
      <c r="B18" s="55" t="s">
        <v>566</v>
      </c>
      <c r="C18" t="str">
        <f>VLOOKUP(B18,summary!$A$5:$B$5006,2,0)</f>
        <v>Lime 酸甘</v>
      </c>
      <c r="D18" s="90">
        <v>2</v>
      </c>
      <c r="E18" s="77"/>
    </row>
    <row r="19" spans="1:5" ht="18.5" x14ac:dyDescent="0.45">
      <c r="A19" s="105">
        <v>202201276</v>
      </c>
      <c r="B19" s="55" t="s">
        <v>564</v>
      </c>
      <c r="C19" t="str">
        <f>VLOOKUP(B19,summary!$A$5:$B$5006,2,0)</f>
        <v>Yam 芋头去皮</v>
      </c>
      <c r="D19" s="90">
        <v>30</v>
      </c>
      <c r="E19" s="77"/>
    </row>
    <row r="20" spans="1:5" ht="18.5" x14ac:dyDescent="0.45">
      <c r="A20" s="105">
        <v>202201277</v>
      </c>
      <c r="B20" s="55" t="s">
        <v>291</v>
      </c>
      <c r="C20" t="str">
        <f>VLOOKUP(B20,summary!$A$5:$B$5006,2,0)</f>
        <v>Atap Seeds in Syrup亚嗒子</v>
      </c>
      <c r="D20" s="90">
        <v>2</v>
      </c>
      <c r="E20" s="77"/>
    </row>
    <row r="21" spans="1:5" ht="18.5" x14ac:dyDescent="0.45">
      <c r="A21" s="105">
        <v>202201277</v>
      </c>
      <c r="B21" s="55" t="s">
        <v>331</v>
      </c>
      <c r="C21" t="str">
        <f>VLOOKUP(B21,summary!$A$5:$B$5006,2,0)</f>
        <v>Black Glutinous Rice 黑糯米</v>
      </c>
      <c r="D21" s="90">
        <v>1</v>
      </c>
      <c r="E21" s="77"/>
    </row>
    <row r="22" spans="1:5" ht="18.5" x14ac:dyDescent="0.45">
      <c r="A22" s="105">
        <v>202201277</v>
      </c>
      <c r="B22" s="55" t="s">
        <v>351</v>
      </c>
      <c r="C22" t="str">
        <f>VLOOKUP(B22,summary!$A$5:$B$5006,2,0)</f>
        <v>Dried Longan 龙眼干</v>
      </c>
      <c r="D22" s="90">
        <v>2</v>
      </c>
      <c r="E22" s="77"/>
    </row>
    <row r="23" spans="1:5" ht="18.5" x14ac:dyDescent="0.45">
      <c r="A23" s="105">
        <v>202201277</v>
      </c>
      <c r="B23" s="55" t="s">
        <v>314</v>
      </c>
      <c r="C23" t="str">
        <f>VLOOKUP(B23,summary!$A$5:$B$5006,2,0)</f>
        <v>Green Bean 绿豆</v>
      </c>
      <c r="D23" s="90">
        <v>1</v>
      </c>
      <c r="E23" s="77"/>
    </row>
    <row r="24" spans="1:5" ht="18.5" x14ac:dyDescent="0.45">
      <c r="A24" s="105">
        <v>202201277</v>
      </c>
      <c r="B24" s="55" t="s">
        <v>299</v>
      </c>
      <c r="C24" t="str">
        <f>VLOOKUP(B24,summary!$A$5:$B$5006,2,0)</f>
        <v>Red Bean红豆</v>
      </c>
      <c r="D24" s="90">
        <v>1</v>
      </c>
      <c r="E24" s="77"/>
    </row>
    <row r="25" spans="1:5" ht="18.5" x14ac:dyDescent="0.45">
      <c r="A25" s="105">
        <v>202201277</v>
      </c>
      <c r="B25" s="55" t="s">
        <v>340</v>
      </c>
      <c r="C25" t="str">
        <f>VLOOKUP(B25,summary!$A$5:$B$5006,2,0)</f>
        <v>Pearl Barley 薏米</v>
      </c>
      <c r="D25" s="90">
        <v>1</v>
      </c>
      <c r="E25" s="77"/>
    </row>
    <row r="26" spans="1:5" ht="18.5" x14ac:dyDescent="0.45">
      <c r="A26" s="105">
        <v>202201277</v>
      </c>
      <c r="B26" s="55" t="s">
        <v>372</v>
      </c>
      <c r="C26" t="str">
        <f>VLOOKUP(B26,summary!$A$5:$B$5006,2,0)</f>
        <v>Pong Thai Hai (Dry) 碰大海</v>
      </c>
      <c r="D26" s="90">
        <v>1</v>
      </c>
      <c r="E26" s="77"/>
    </row>
    <row r="27" spans="1:5" ht="18.5" x14ac:dyDescent="0.45">
      <c r="A27" s="105">
        <v>202201277</v>
      </c>
      <c r="B27" s="55" t="s">
        <v>347</v>
      </c>
      <c r="C27" t="str">
        <f>VLOOKUP(B27,summary!$A$5:$B$5006,2,0)</f>
        <v>Small Sago 小丸</v>
      </c>
      <c r="D27" s="90">
        <v>1</v>
      </c>
      <c r="E27" s="77"/>
    </row>
    <row r="28" spans="1:5" ht="18.5" x14ac:dyDescent="0.45">
      <c r="A28" s="105">
        <v>202201277</v>
      </c>
      <c r="B28" s="55" t="s">
        <v>297</v>
      </c>
      <c r="C28" t="str">
        <f>VLOOKUP(B28,summary!$A$5:$B$5006,2,0)</f>
        <v>GingKo Nut (Peel off)白果仁</v>
      </c>
      <c r="D28" s="90">
        <v>1</v>
      </c>
      <c r="E28" s="77"/>
    </row>
    <row r="29" spans="1:5" ht="18.5" x14ac:dyDescent="0.45">
      <c r="A29" s="105">
        <v>202201277</v>
      </c>
      <c r="B29" s="55" t="s">
        <v>578</v>
      </c>
      <c r="C29" t="str">
        <f>VLOOKUP(B29,summary!$A$5:$B$5006,2,0)</f>
        <v>Yu Tiao 油条</v>
      </c>
      <c r="D29" s="90">
        <v>10</v>
      </c>
      <c r="E29" s="77"/>
    </row>
    <row r="30" spans="1:5" ht="18.5" x14ac:dyDescent="0.45">
      <c r="A30" s="105">
        <v>202201277</v>
      </c>
      <c r="B30" s="55" t="s">
        <v>562</v>
      </c>
      <c r="C30" t="str">
        <f>VLOOKUP(B30,summary!$A$5:$B$5006,2,0)</f>
        <v>Yam 芋头</v>
      </c>
      <c r="D30" s="90">
        <v>8</v>
      </c>
      <c r="E30" s="77"/>
    </row>
    <row r="31" spans="1:5" ht="18.5" x14ac:dyDescent="0.45">
      <c r="A31" s="105">
        <v>202201277</v>
      </c>
      <c r="B31" s="55" t="s">
        <v>565</v>
      </c>
      <c r="C31" t="str">
        <f>VLOOKUP(B31,summary!$A$5:$B$5006,2,0)</f>
        <v>Pandan Leaf 班兰叶</v>
      </c>
      <c r="D31" s="90">
        <v>1</v>
      </c>
      <c r="E31" s="77"/>
    </row>
    <row r="32" spans="1:5" ht="18.5" x14ac:dyDescent="0.45">
      <c r="A32" s="105">
        <v>202201277</v>
      </c>
      <c r="B32" s="55" t="s">
        <v>559</v>
      </c>
      <c r="C32" t="str">
        <f>VLOOKUP(B32,summary!$A$5:$B$5006,2,0)</f>
        <v>Sweet Potato 番薯</v>
      </c>
      <c r="D32" s="90">
        <v>20</v>
      </c>
      <c r="E32" s="77"/>
    </row>
    <row r="33" spans="1:5" ht="18.5" x14ac:dyDescent="0.45">
      <c r="A33" s="105">
        <v>202201278</v>
      </c>
      <c r="B33" s="55" t="s">
        <v>658</v>
      </c>
      <c r="C33" t="str">
        <f>VLOOKUP(B33,summary!$A$5:$B$5006,2,0)</f>
        <v>Bobo Cha Cubes.摩摩喳喳</v>
      </c>
      <c r="D33" s="90">
        <v>1</v>
      </c>
      <c r="E33" s="77"/>
    </row>
    <row r="34" spans="1:5" ht="18.5" x14ac:dyDescent="0.45">
      <c r="A34" s="105">
        <v>202201278</v>
      </c>
      <c r="B34" s="55" t="s">
        <v>299</v>
      </c>
      <c r="C34" t="str">
        <f>VLOOKUP(B34,summary!$A$5:$B$5006,2,0)</f>
        <v>Red Bean红豆</v>
      </c>
      <c r="D34" s="90">
        <v>2</v>
      </c>
      <c r="E34" s="77"/>
    </row>
    <row r="35" spans="1:5" ht="18.5" x14ac:dyDescent="0.45">
      <c r="A35" s="105">
        <v>202201278</v>
      </c>
      <c r="B35" s="55" t="s">
        <v>314</v>
      </c>
      <c r="C35" t="str">
        <f>VLOOKUP(B35,summary!$A$5:$B$5006,2,0)</f>
        <v>Green Bean 绿豆</v>
      </c>
      <c r="D35" s="90">
        <v>1</v>
      </c>
      <c r="E35" s="77"/>
    </row>
    <row r="36" spans="1:5" ht="18.5" x14ac:dyDescent="0.45">
      <c r="A36" s="105">
        <v>202201278</v>
      </c>
      <c r="B36" s="55" t="s">
        <v>291</v>
      </c>
      <c r="C36" t="str">
        <f>VLOOKUP(B36,summary!$A$5:$B$5006,2,0)</f>
        <v>Atap Seeds in Syrup亚嗒子</v>
      </c>
      <c r="D36" s="90">
        <v>3</v>
      </c>
      <c r="E36" s="77"/>
    </row>
    <row r="37" spans="1:5" ht="18.5" x14ac:dyDescent="0.45">
      <c r="A37" s="105">
        <v>202201278</v>
      </c>
      <c r="B37" s="55" t="s">
        <v>351</v>
      </c>
      <c r="C37" t="str">
        <f>VLOOKUP(B37,summary!$A$5:$B$5006,2,0)</f>
        <v>Dried Longan 龙眼干</v>
      </c>
      <c r="D37" s="90">
        <v>3</v>
      </c>
      <c r="E37" s="77"/>
    </row>
    <row r="38" spans="1:5" ht="18.5" x14ac:dyDescent="0.45">
      <c r="A38" s="105">
        <v>202201278</v>
      </c>
      <c r="B38" s="55" t="s">
        <v>331</v>
      </c>
      <c r="C38" t="str">
        <f>VLOOKUP(B38,summary!$A$5:$B$5006,2,0)</f>
        <v>Black Glutinous Rice 黑糯米</v>
      </c>
      <c r="D38" s="90">
        <v>1</v>
      </c>
      <c r="E38" s="77"/>
    </row>
    <row r="39" spans="1:5" ht="18.5" x14ac:dyDescent="0.45">
      <c r="A39" s="105">
        <v>202201278</v>
      </c>
      <c r="B39" s="55" t="s">
        <v>295</v>
      </c>
      <c r="C39" t="str">
        <f>VLOOKUP(B39,summary!$A$5:$B$5006,2,0)</f>
        <v>Selaseh (Basil Seed) 青蛙蛋</v>
      </c>
      <c r="D39" s="90">
        <v>1</v>
      </c>
      <c r="E39" s="77"/>
    </row>
    <row r="40" spans="1:5" ht="18.5" x14ac:dyDescent="0.45">
      <c r="A40" s="105">
        <v>202201278</v>
      </c>
      <c r="B40" s="55" t="s">
        <v>359</v>
      </c>
      <c r="C40" t="str">
        <f>VLOOKUP(B40,summary!$A$5:$B$5006,2,0)</f>
        <v>Fungus黄 木耳朵</v>
      </c>
      <c r="D40" s="90">
        <v>1</v>
      </c>
      <c r="E40" s="77"/>
    </row>
    <row r="41" spans="1:5" ht="18.5" x14ac:dyDescent="0.45">
      <c r="A41" s="105">
        <v>202201278</v>
      </c>
      <c r="B41" s="55" t="s">
        <v>297</v>
      </c>
      <c r="C41" t="str">
        <f>VLOOKUP(B41,summary!$A$5:$B$5006,2,0)</f>
        <v>GingKo Nut (Peel off)白果仁</v>
      </c>
      <c r="D41" s="90">
        <v>2</v>
      </c>
      <c r="E41" s="77"/>
    </row>
    <row r="42" spans="1:5" ht="18.5" x14ac:dyDescent="0.45">
      <c r="A42" s="105">
        <v>202201278</v>
      </c>
      <c r="B42" s="55" t="s">
        <v>458</v>
      </c>
      <c r="C42" t="str">
        <f>VLOOKUP(B42,summary!$A$5:$B$5006,2,0)</f>
        <v>Cream Corn玉米浆</v>
      </c>
      <c r="D42" s="90">
        <v>1</v>
      </c>
      <c r="E42" s="77"/>
    </row>
    <row r="43" spans="1:5" ht="18.5" x14ac:dyDescent="0.45">
      <c r="A43" s="105">
        <v>202201278</v>
      </c>
      <c r="B43" s="55" t="s">
        <v>340</v>
      </c>
      <c r="C43" t="str">
        <f>VLOOKUP(B43,summary!$A$5:$B$5006,2,0)</f>
        <v>Pearl Barley 薏米</v>
      </c>
      <c r="D43" s="90">
        <v>1</v>
      </c>
      <c r="E43" s="77"/>
    </row>
    <row r="44" spans="1:5" ht="18.5" x14ac:dyDescent="0.45">
      <c r="A44" s="105">
        <v>202201278</v>
      </c>
      <c r="B44" s="55" t="s">
        <v>533</v>
      </c>
      <c r="C44" t="str">
        <f>VLOOKUP(B44,summary!$A$5:$B$5006,2,0)</f>
        <v>Brown Sugar 黑糖</v>
      </c>
      <c r="D44" s="90">
        <v>1</v>
      </c>
      <c r="E44" s="77"/>
    </row>
    <row r="45" spans="1:5" ht="18.5" x14ac:dyDescent="0.45">
      <c r="A45" s="105">
        <v>202201278</v>
      </c>
      <c r="B45" s="55" t="s">
        <v>545</v>
      </c>
      <c r="C45" t="str">
        <f>VLOOKUP(B45,summary!$A$5:$B$5006,2,0)</f>
        <v>Coconut Sugar椰糖</v>
      </c>
      <c r="D45" s="90">
        <v>1</v>
      </c>
      <c r="E45" s="77"/>
    </row>
    <row r="46" spans="1:5" ht="18.5" x14ac:dyDescent="0.45">
      <c r="A46" s="105">
        <v>202201278</v>
      </c>
      <c r="B46" s="55" t="s">
        <v>578</v>
      </c>
      <c r="C46" t="str">
        <f>VLOOKUP(B46,summary!$A$5:$B$5006,2,0)</f>
        <v>Yu Tiao 油条</v>
      </c>
      <c r="D46" s="90">
        <v>20</v>
      </c>
      <c r="E46" s="77"/>
    </row>
    <row r="47" spans="1:5" ht="18.5" x14ac:dyDescent="0.45">
      <c r="A47" s="105">
        <v>202201278</v>
      </c>
      <c r="B47" s="55" t="s">
        <v>565</v>
      </c>
      <c r="C47" t="str">
        <f>VLOOKUP(B47,summary!$A$5:$B$5006,2,0)</f>
        <v>Pandan Leaf 班兰叶</v>
      </c>
      <c r="D47" s="90">
        <v>3</v>
      </c>
      <c r="E47" s="77"/>
    </row>
    <row r="48" spans="1:5" ht="18.5" x14ac:dyDescent="0.45">
      <c r="A48" s="105">
        <v>202201278</v>
      </c>
      <c r="B48" s="55" t="s">
        <v>559</v>
      </c>
      <c r="C48" t="str">
        <f>VLOOKUP(B48,summary!$A$5:$B$5006,2,0)</f>
        <v>Sweet Potato 番薯</v>
      </c>
      <c r="D48" s="90">
        <v>20</v>
      </c>
      <c r="E48" s="77"/>
    </row>
    <row r="49" spans="1:5" ht="18.5" x14ac:dyDescent="0.45">
      <c r="A49" s="105">
        <v>202201278</v>
      </c>
      <c r="B49" s="55" t="s">
        <v>562</v>
      </c>
      <c r="C49" t="str">
        <f>VLOOKUP(B49,summary!$A$5:$B$5006,2,0)</f>
        <v>Yam 芋头</v>
      </c>
      <c r="D49" s="90">
        <v>5</v>
      </c>
      <c r="E49" s="77"/>
    </row>
    <row r="50" spans="1:5" ht="18.5" x14ac:dyDescent="0.45">
      <c r="A50" s="105">
        <v>202201279</v>
      </c>
      <c r="B50" s="55" t="s">
        <v>322</v>
      </c>
      <c r="C50" t="str">
        <f>VLOOKUP(B50,summary!$A$5:$B$5006,2,0)</f>
        <v>Split Green Mung Bean豆畔</v>
      </c>
      <c r="D50" s="90">
        <v>1</v>
      </c>
      <c r="E50" s="77"/>
    </row>
    <row r="51" spans="1:5" ht="18.5" x14ac:dyDescent="0.45">
      <c r="A51" s="105">
        <v>202201279</v>
      </c>
      <c r="B51" s="55" t="s">
        <v>299</v>
      </c>
      <c r="C51" t="str">
        <f>VLOOKUP(B51,summary!$A$5:$B$5006,2,0)</f>
        <v>Red Bean红豆</v>
      </c>
      <c r="D51" s="90">
        <v>1</v>
      </c>
      <c r="E51" s="77"/>
    </row>
    <row r="52" spans="1:5" ht="18.5" x14ac:dyDescent="0.45">
      <c r="A52" s="105">
        <v>202201279</v>
      </c>
      <c r="B52" s="55" t="s">
        <v>297</v>
      </c>
      <c r="C52" t="str">
        <f>VLOOKUP(B52,summary!$A$5:$B$5006,2,0)</f>
        <v>GingKo Nut (Peel off)白果仁</v>
      </c>
      <c r="D52" s="90">
        <v>1</v>
      </c>
      <c r="E52" s="77"/>
    </row>
    <row r="53" spans="1:5" ht="18.5" x14ac:dyDescent="0.45">
      <c r="A53" s="105">
        <v>202201279</v>
      </c>
      <c r="B53" s="55" t="s">
        <v>533</v>
      </c>
      <c r="C53" t="str">
        <f>VLOOKUP(B53,summary!$A$5:$B$5006,2,0)</f>
        <v>Brown Sugar 黑糖</v>
      </c>
      <c r="D53" s="90">
        <v>1</v>
      </c>
      <c r="E53" s="77"/>
    </row>
    <row r="54" spans="1:5" ht="18.5" x14ac:dyDescent="0.45">
      <c r="A54" s="105">
        <v>202201279</v>
      </c>
      <c r="B54" s="55" t="s">
        <v>545</v>
      </c>
      <c r="C54" t="str">
        <f>VLOOKUP(B54,summary!$A$5:$B$5006,2,0)</f>
        <v>Coconut Sugar椰糖</v>
      </c>
      <c r="D54" s="90">
        <v>1</v>
      </c>
      <c r="E54" s="77"/>
    </row>
    <row r="55" spans="1:5" ht="18.5" x14ac:dyDescent="0.45">
      <c r="A55" s="105">
        <v>202201279</v>
      </c>
      <c r="B55" s="55" t="s">
        <v>900</v>
      </c>
      <c r="C55" t="str">
        <f>VLOOKUP(B55,summary!$A$5:$B$5006,2,0)</f>
        <v>CUSTOM MADE CHENDOL Chendol浆咯</v>
      </c>
      <c r="D55" s="90">
        <v>3</v>
      </c>
      <c r="E55" s="77"/>
    </row>
    <row r="56" spans="1:5" ht="18.5" x14ac:dyDescent="0.45">
      <c r="A56" s="105">
        <v>202201279</v>
      </c>
      <c r="B56" s="55" t="s">
        <v>565</v>
      </c>
      <c r="C56" t="str">
        <f>VLOOKUP(B56,summary!$A$5:$B$5006,2,0)</f>
        <v>Pandan Leaf 班兰叶</v>
      </c>
      <c r="D56" s="90">
        <v>1</v>
      </c>
      <c r="E56" s="77"/>
    </row>
    <row r="57" spans="1:5" ht="18.5" x14ac:dyDescent="0.45">
      <c r="A57" s="105">
        <v>202201279</v>
      </c>
      <c r="B57" s="55" t="s">
        <v>578</v>
      </c>
      <c r="C57" t="str">
        <f>VLOOKUP(B57,summary!$A$5:$B$5006,2,0)</f>
        <v>Yu Tiao 油条</v>
      </c>
      <c r="D57" s="90">
        <v>20</v>
      </c>
      <c r="E57" s="77"/>
    </row>
    <row r="58" spans="1:5" ht="18.5" x14ac:dyDescent="0.45">
      <c r="A58" s="105">
        <v>202201280</v>
      </c>
      <c r="B58" s="55" t="s">
        <v>389</v>
      </c>
      <c r="C58" t="str">
        <f>VLOOKUP(B58,summary!$A$5:$B$5006,2,0)</f>
        <v>Fine Salt  幼盐</v>
      </c>
      <c r="D58" s="90">
        <v>1</v>
      </c>
      <c r="E58" s="77"/>
    </row>
    <row r="59" spans="1:5" ht="18.5" x14ac:dyDescent="0.45">
      <c r="A59" s="105">
        <v>202201280</v>
      </c>
      <c r="B59" s="55" t="s">
        <v>340</v>
      </c>
      <c r="C59" t="str">
        <f>VLOOKUP(B59,summary!$A$5:$B$5006,2,0)</f>
        <v>Pearl Barley 薏米</v>
      </c>
      <c r="D59" s="90">
        <v>1</v>
      </c>
      <c r="E59" s="77"/>
    </row>
    <row r="60" spans="1:5" ht="18.5" x14ac:dyDescent="0.45">
      <c r="A60" s="105">
        <v>202201280</v>
      </c>
      <c r="B60" s="55" t="s">
        <v>299</v>
      </c>
      <c r="C60" t="str">
        <f>VLOOKUP(B60,summary!$A$5:$B$5006,2,0)</f>
        <v>Red Bean红豆</v>
      </c>
      <c r="D60" s="90">
        <v>1</v>
      </c>
      <c r="E60" s="77"/>
    </row>
    <row r="61" spans="1:5" ht="18.5" x14ac:dyDescent="0.45">
      <c r="A61" s="105">
        <v>202201280</v>
      </c>
      <c r="B61" s="55" t="s">
        <v>458</v>
      </c>
      <c r="C61" t="str">
        <f>VLOOKUP(B61,summary!$A$5:$B$5006,2,0)</f>
        <v>Cream Corn玉米浆</v>
      </c>
      <c r="D61" s="90">
        <v>1</v>
      </c>
      <c r="E61" s="77"/>
    </row>
    <row r="62" spans="1:5" ht="18.5" x14ac:dyDescent="0.45">
      <c r="A62" s="105">
        <v>202201280</v>
      </c>
      <c r="B62" s="55" t="s">
        <v>454</v>
      </c>
      <c r="C62" t="str">
        <f>VLOOKUP(B62,summary!$A$5:$B$5006,2,0)</f>
        <v>Fruit Cocktail杂果</v>
      </c>
      <c r="D62" s="90">
        <v>1</v>
      </c>
      <c r="E62" s="77"/>
    </row>
    <row r="63" spans="1:5" ht="18.5" x14ac:dyDescent="0.45">
      <c r="A63" s="105">
        <v>202201280</v>
      </c>
      <c r="B63" s="55" t="s">
        <v>533</v>
      </c>
      <c r="C63" t="str">
        <f>VLOOKUP(B63,summary!$A$5:$B$5006,2,0)</f>
        <v>Brown Sugar 黑糖</v>
      </c>
      <c r="D63" s="90">
        <v>1</v>
      </c>
      <c r="E63" s="77"/>
    </row>
    <row r="64" spans="1:5" ht="18.5" x14ac:dyDescent="0.45">
      <c r="A64" s="105">
        <v>202201280</v>
      </c>
      <c r="B64" s="55" t="s">
        <v>545</v>
      </c>
      <c r="C64" t="str">
        <f>VLOOKUP(B64,summary!$A$5:$B$5006,2,0)</f>
        <v>Coconut Sugar椰糖</v>
      </c>
      <c r="D64" s="90">
        <v>1</v>
      </c>
      <c r="E64" s="77"/>
    </row>
    <row r="65" spans="1:5" ht="18.5" x14ac:dyDescent="0.45">
      <c r="A65" s="105">
        <v>202201280</v>
      </c>
      <c r="B65" s="55" t="s">
        <v>900</v>
      </c>
      <c r="C65" t="str">
        <f>VLOOKUP(B65,summary!$A$5:$B$5006,2,0)</f>
        <v>CUSTOM MADE CHENDOL Chendol浆咯</v>
      </c>
      <c r="D65" s="90">
        <v>3</v>
      </c>
      <c r="E65" s="77"/>
    </row>
    <row r="66" spans="1:5" ht="18.5" x14ac:dyDescent="0.45">
      <c r="A66" s="105">
        <v>202201280</v>
      </c>
      <c r="B66" s="55" t="s">
        <v>565</v>
      </c>
      <c r="C66" t="str">
        <f>VLOOKUP(B66,summary!$A$5:$B$5006,2,0)</f>
        <v>Pandan Leaf 班兰叶</v>
      </c>
      <c r="D66" s="90">
        <v>1</v>
      </c>
      <c r="E66" s="77"/>
    </row>
    <row r="67" spans="1:5" ht="18.5" x14ac:dyDescent="0.45">
      <c r="A67" s="105">
        <v>202201281</v>
      </c>
      <c r="B67" s="55" t="s">
        <v>660</v>
      </c>
      <c r="C67" t="str">
        <f>VLOOKUP(B67,summary!$A$5:$B$5006,2,0)</f>
        <v>Chendol浆咯</v>
      </c>
      <c r="D67" s="90">
        <v>1</v>
      </c>
      <c r="E67" s="77"/>
    </row>
    <row r="68" spans="1:5" ht="18.5" x14ac:dyDescent="0.45">
      <c r="A68" s="105">
        <v>202201281</v>
      </c>
      <c r="B68" s="55" t="s">
        <v>559</v>
      </c>
      <c r="C68" t="str">
        <f>VLOOKUP(B68,summary!$A$5:$B$5006,2,0)</f>
        <v>Sweet Potato 番薯</v>
      </c>
      <c r="D68" s="90">
        <v>10</v>
      </c>
      <c r="E68" s="77"/>
    </row>
    <row r="69" spans="1:5" ht="18.5" x14ac:dyDescent="0.45">
      <c r="A69" s="105">
        <v>202201282</v>
      </c>
      <c r="B69" s="55" t="s">
        <v>660</v>
      </c>
      <c r="C69" t="str">
        <f>VLOOKUP(B69,summary!$A$5:$B$5006,2,0)</f>
        <v>Chendol浆咯</v>
      </c>
      <c r="D69" s="90">
        <v>1</v>
      </c>
      <c r="E69" s="77"/>
    </row>
    <row r="70" spans="1:5" ht="18.5" x14ac:dyDescent="0.45">
      <c r="A70" s="105">
        <v>202201282</v>
      </c>
      <c r="B70" s="55" t="s">
        <v>200</v>
      </c>
      <c r="C70" t="str">
        <f>VLOOKUP(B70,summary!$A$5:$B$5006,2,0)</f>
        <v>Tadpole蝌蚪</v>
      </c>
      <c r="D70" s="90">
        <v>1</v>
      </c>
      <c r="E70" s="77"/>
    </row>
    <row r="71" spans="1:5" ht="18.5" x14ac:dyDescent="0.45">
      <c r="A71" s="105">
        <v>202201282</v>
      </c>
      <c r="B71" s="55" t="s">
        <v>294</v>
      </c>
      <c r="C71" t="str">
        <f>VLOOKUP(B71,summary!$A$5:$B$5006,2,0)</f>
        <v>Chin Chow  仙 草</v>
      </c>
      <c r="D71" s="90">
        <v>4</v>
      </c>
      <c r="E71" s="77"/>
    </row>
    <row r="72" spans="1:5" ht="18.5" x14ac:dyDescent="0.45">
      <c r="A72" s="105">
        <v>202201282</v>
      </c>
      <c r="B72" s="55" t="s">
        <v>433</v>
      </c>
      <c r="C72" t="str">
        <f>VLOOKUP(B72,summary!$A$5:$B$5006,2,0)</f>
        <v>Sea Coconut海底椰</v>
      </c>
      <c r="D72" s="90">
        <v>2</v>
      </c>
      <c r="E72" s="77"/>
    </row>
    <row r="73" spans="1:5" ht="18.5" x14ac:dyDescent="0.45">
      <c r="A73" s="105">
        <v>202201283</v>
      </c>
      <c r="B73" s="55" t="s">
        <v>646</v>
      </c>
      <c r="C73" t="str">
        <f>VLOOKUP(B73,summary!$A$5:$B$5006,2,0)</f>
        <v>Durian Puree 榴莲</v>
      </c>
      <c r="D73" s="90">
        <v>1</v>
      </c>
      <c r="E73" s="77"/>
    </row>
    <row r="74" spans="1:5" ht="18.5" x14ac:dyDescent="0.45">
      <c r="A74" s="105">
        <v>202201283</v>
      </c>
      <c r="B74" s="55" t="s">
        <v>647</v>
      </c>
      <c r="C74" t="str">
        <f>VLOOKUP(B74,summary!$A$5:$B$5006,2,0)</f>
        <v>Mango Puree芒果</v>
      </c>
      <c r="D74" s="90">
        <v>1</v>
      </c>
      <c r="E74" s="77"/>
    </row>
    <row r="75" spans="1:5" ht="18.5" x14ac:dyDescent="0.45">
      <c r="A75" s="105">
        <v>202201283</v>
      </c>
      <c r="B75" s="55" t="s">
        <v>660</v>
      </c>
      <c r="C75" t="str">
        <f>VLOOKUP(B75,summary!$A$5:$B$5006,2,0)</f>
        <v>Chendol浆咯</v>
      </c>
      <c r="D75" s="90">
        <v>1</v>
      </c>
      <c r="E75" s="77"/>
    </row>
    <row r="76" spans="1:5" ht="18.5" x14ac:dyDescent="0.45">
      <c r="A76" s="105">
        <v>202201283</v>
      </c>
      <c r="B76" s="55" t="s">
        <v>433</v>
      </c>
      <c r="C76" t="str">
        <f>VLOOKUP(B76,summary!$A$5:$B$5006,2,0)</f>
        <v>Sea Coconut海底椰</v>
      </c>
      <c r="D76" s="90">
        <v>1</v>
      </c>
      <c r="E76" s="77"/>
    </row>
    <row r="77" spans="1:5" ht="18.5" x14ac:dyDescent="0.45">
      <c r="A77" s="105">
        <v>202201283</v>
      </c>
      <c r="B77" s="55" t="s">
        <v>441</v>
      </c>
      <c r="C77" t="str">
        <f>VLOOKUP(B77,summary!$A$5:$B$5006,2,0)</f>
        <v>Longan in Syrup龙眼</v>
      </c>
      <c r="D77" s="90">
        <v>1</v>
      </c>
      <c r="E77" s="77"/>
    </row>
    <row r="78" spans="1:5" ht="18.5" x14ac:dyDescent="0.45">
      <c r="A78" s="105">
        <v>202201283</v>
      </c>
      <c r="B78" s="55" t="s">
        <v>458</v>
      </c>
      <c r="C78" t="str">
        <f>VLOOKUP(B78,summary!$A$5:$B$5006,2,0)</f>
        <v>Cream Corn玉米浆</v>
      </c>
      <c r="D78" s="90">
        <v>1</v>
      </c>
      <c r="E78" s="77"/>
    </row>
    <row r="79" spans="1:5" ht="18.5" x14ac:dyDescent="0.45">
      <c r="A79" s="105">
        <v>202201283</v>
      </c>
      <c r="B79" s="55" t="s">
        <v>501</v>
      </c>
      <c r="C79" t="str">
        <f>VLOOKUP(B79,summary!$A$5:$B$5006,2,0)</f>
        <v>Coconut Milk 椰浆</v>
      </c>
      <c r="D79" s="90">
        <v>1</v>
      </c>
      <c r="E79" s="77"/>
    </row>
    <row r="80" spans="1:5" ht="18.5" x14ac:dyDescent="0.45">
      <c r="A80" s="105">
        <v>202201283</v>
      </c>
      <c r="B80" s="55" t="s">
        <v>537</v>
      </c>
      <c r="C80" t="str">
        <f>VLOOKUP(B80,summary!$A$5:$B$5006,2,0)</f>
        <v>Fine Sugar 白糖</v>
      </c>
      <c r="D80" s="90">
        <v>1</v>
      </c>
      <c r="E80" s="77"/>
    </row>
    <row r="81" spans="1:5" ht="18.5" x14ac:dyDescent="0.45">
      <c r="A81" s="105">
        <v>202201284</v>
      </c>
      <c r="B81" s="55" t="s">
        <v>302</v>
      </c>
      <c r="C81" t="str">
        <f>VLOOKUP(B81,[1]summary!$A$5:$B$5006,2,0)</f>
        <v>Red Bean红豆</v>
      </c>
      <c r="D81" s="55">
        <v>1</v>
      </c>
      <c r="E81" s="77"/>
    </row>
    <row r="82" spans="1:5" ht="18.5" x14ac:dyDescent="0.45">
      <c r="A82" s="105">
        <v>202201284</v>
      </c>
      <c r="B82" s="55" t="s">
        <v>315</v>
      </c>
      <c r="C82" t="str">
        <f>VLOOKUP(B82,[1]summary!$A$5:$B$5006,2,0)</f>
        <v>Green Bean 绿豆</v>
      </c>
      <c r="D82" s="55">
        <v>1</v>
      </c>
      <c r="E82" s="77"/>
    </row>
    <row r="83" spans="1:5" ht="18.5" x14ac:dyDescent="0.45">
      <c r="A83" s="105">
        <v>202201284</v>
      </c>
      <c r="B83" s="55" t="s">
        <v>326</v>
      </c>
      <c r="C83" t="str">
        <f>VLOOKUP(B83,[1]summary!$A$5:$B$5006,2,0)</f>
        <v>Split Green Mung Bean豆畔</v>
      </c>
      <c r="D83" s="55">
        <v>1</v>
      </c>
      <c r="E83" s="77"/>
    </row>
    <row r="84" spans="1:5" ht="18.5" x14ac:dyDescent="0.45">
      <c r="A84" s="105">
        <v>202201284</v>
      </c>
      <c r="B84" s="55" t="s">
        <v>333</v>
      </c>
      <c r="C84" t="str">
        <f>VLOOKUP(B84,[1]summary!$A$5:$B$5006,2,0)</f>
        <v>Black Glutinous Rice 黑糯米</v>
      </c>
      <c r="D84" s="55">
        <v>1</v>
      </c>
      <c r="E84" s="77"/>
    </row>
    <row r="85" spans="1:5" ht="18.5" x14ac:dyDescent="0.45">
      <c r="A85" s="105">
        <v>202201284</v>
      </c>
      <c r="B85" s="55" t="s">
        <v>361</v>
      </c>
      <c r="C85" t="str">
        <f>VLOOKUP(B85,[1]summary!$A$5:$B$5006,2,0)</f>
        <v>Lotus Seed 莲子(无）</v>
      </c>
      <c r="D85" s="55">
        <v>2</v>
      </c>
      <c r="E85" s="77"/>
    </row>
    <row r="86" spans="1:5" ht="18.5" x14ac:dyDescent="0.45">
      <c r="A86" s="105">
        <v>202201284</v>
      </c>
      <c r="B86" s="55" t="s">
        <v>369</v>
      </c>
      <c r="C86" t="str">
        <f>VLOOKUP(B86,[1]summary!$A$5:$B$5006,2,0)</f>
        <v>GingKo Nut白果粒</v>
      </c>
      <c r="D86" s="55">
        <v>1</v>
      </c>
      <c r="E86" s="77"/>
    </row>
    <row r="87" spans="1:5" ht="18.5" x14ac:dyDescent="0.45">
      <c r="A87" s="105">
        <v>202201284</v>
      </c>
      <c r="B87" s="55" t="s">
        <v>559</v>
      </c>
      <c r="C87" t="str">
        <f>VLOOKUP(B87,[1]summary!$A$5:$B$5006,2,0)</f>
        <v>Sweet Potato 番薯</v>
      </c>
      <c r="D87" s="55">
        <v>5</v>
      </c>
      <c r="E87" s="77"/>
    </row>
    <row r="88" spans="1:5" ht="18.5" x14ac:dyDescent="0.45">
      <c r="A88" s="105">
        <v>202201284</v>
      </c>
      <c r="B88" s="55" t="s">
        <v>562</v>
      </c>
      <c r="C88" t="str">
        <f>VLOOKUP(B88,[1]summary!$A$5:$B$5006,2,0)</f>
        <v>Yam 芋头</v>
      </c>
      <c r="D88" s="55">
        <v>1</v>
      </c>
      <c r="E88" s="77"/>
    </row>
    <row r="89" spans="1:5" ht="18.5" x14ac:dyDescent="0.45">
      <c r="A89" s="105">
        <v>202201284</v>
      </c>
      <c r="B89" s="55" t="s">
        <v>565</v>
      </c>
      <c r="C89" t="str">
        <f>VLOOKUP(B89,[1]summary!$A$5:$B$5006,2,0)</f>
        <v>Pandan Leaf 班兰叶</v>
      </c>
      <c r="D89" s="55">
        <v>4</v>
      </c>
      <c r="E89" s="77"/>
    </row>
    <row r="90" spans="1:5" ht="18.5" x14ac:dyDescent="0.45">
      <c r="A90" s="105">
        <v>202201284</v>
      </c>
      <c r="B90" s="55" t="s">
        <v>558</v>
      </c>
      <c r="C90" t="str">
        <f>VLOOKUP(B90,[1]summary!$A$5:$B$5006,2,0)</f>
        <v>Tapioca木薯</v>
      </c>
      <c r="D90" s="55">
        <v>2</v>
      </c>
      <c r="E90" s="77"/>
    </row>
    <row r="91" spans="1:5" ht="18.5" x14ac:dyDescent="0.45">
      <c r="A91" s="105">
        <v>202201285</v>
      </c>
      <c r="B91" s="55" t="s">
        <v>667</v>
      </c>
      <c r="C91" t="str">
        <f>VLOOKUP(B91,summary!$A$5:$B$5006,2,0)</f>
        <v>Pong Thai Hai (Wet) 碰大海</v>
      </c>
      <c r="D91" s="90">
        <v>3</v>
      </c>
      <c r="E91" s="77"/>
    </row>
    <row r="92" spans="1:5" ht="18.5" x14ac:dyDescent="0.45">
      <c r="A92" s="105">
        <v>202201285</v>
      </c>
      <c r="B92" s="55" t="s">
        <v>200</v>
      </c>
      <c r="C92" t="str">
        <f>VLOOKUP(B92,summary!$A$5:$B$5006,2,0)</f>
        <v>Tadpole蝌蚪</v>
      </c>
      <c r="D92" s="90">
        <v>4</v>
      </c>
      <c r="E92" s="77"/>
    </row>
    <row r="93" spans="1:5" ht="18.5" x14ac:dyDescent="0.45">
      <c r="A93" s="105">
        <v>202201285</v>
      </c>
      <c r="B93" s="55" t="s">
        <v>297</v>
      </c>
      <c r="C93" t="str">
        <f>VLOOKUP(B93,summary!$A$5:$B$5006,2,0)</f>
        <v>GingKo Nut (Peel off)白果仁</v>
      </c>
      <c r="D93" s="90">
        <v>2</v>
      </c>
      <c r="E93" s="77"/>
    </row>
    <row r="94" spans="1:5" ht="18.5" x14ac:dyDescent="0.45">
      <c r="A94" s="105">
        <v>202201285</v>
      </c>
      <c r="B94" s="55" t="s">
        <v>351</v>
      </c>
      <c r="C94" t="str">
        <f>VLOOKUP(B94,summary!$A$5:$B$5006,2,0)</f>
        <v>Dried Longan 龙眼干</v>
      </c>
      <c r="D94" s="90">
        <v>4</v>
      </c>
      <c r="E94" s="77"/>
    </row>
    <row r="95" spans="1:5" ht="18.5" x14ac:dyDescent="0.45">
      <c r="A95" s="105">
        <v>202201285</v>
      </c>
      <c r="B95" s="55" t="s">
        <v>495</v>
      </c>
      <c r="C95" t="str">
        <f>VLOOKUP(B95,summary!$A$5:$B$5006,2,0)</f>
        <v>Coconut Milk 椰浆</v>
      </c>
      <c r="D95" s="90">
        <v>3</v>
      </c>
      <c r="E95" s="77"/>
    </row>
    <row r="96" spans="1:5" ht="18.5" x14ac:dyDescent="0.45">
      <c r="A96" s="105">
        <v>202201285</v>
      </c>
      <c r="B96" s="55" t="s">
        <v>530</v>
      </c>
      <c r="C96" t="str">
        <f>VLOOKUP(B96,summary!$A$5:$B$5006,2,0)</f>
        <v>Rock Sugar冰糖</v>
      </c>
      <c r="D96" s="90">
        <v>2</v>
      </c>
      <c r="E96" s="77"/>
    </row>
    <row r="97" spans="1:5" ht="18.5" x14ac:dyDescent="0.45">
      <c r="A97" s="105">
        <v>202201286</v>
      </c>
      <c r="B97" s="55" t="s">
        <v>533</v>
      </c>
      <c r="C97" t="str">
        <f>VLOOKUP(B97,summary!$A$5:$B$5006,2,0)</f>
        <v>Brown Sugar 黑糖</v>
      </c>
      <c r="D97" s="90">
        <v>30</v>
      </c>
      <c r="E97" s="77"/>
    </row>
    <row r="98" spans="1:5" ht="18.5" x14ac:dyDescent="0.45">
      <c r="A98" s="105">
        <v>202201287</v>
      </c>
      <c r="B98" s="55" t="s">
        <v>643</v>
      </c>
      <c r="C98" t="str">
        <f>VLOOKUP(B98,summary!$A$5:$B$5006,2,0)</f>
        <v>Fresh Soursop 红毛榴莲(无)</v>
      </c>
      <c r="D98" s="90">
        <v>1</v>
      </c>
      <c r="E98" s="77"/>
    </row>
    <row r="99" spans="1:5" ht="18.5" customHeight="1" x14ac:dyDescent="0.45">
      <c r="A99" s="105">
        <v>202201288</v>
      </c>
      <c r="B99" s="55" t="s">
        <v>340</v>
      </c>
      <c r="C99" t="str">
        <f>VLOOKUP(B99,summary!$A$5:$B$5006,2,0)</f>
        <v>Pearl Barley 薏米</v>
      </c>
      <c r="D99" s="90">
        <v>3</v>
      </c>
      <c r="E99" s="77"/>
    </row>
    <row r="100" spans="1:5" ht="18.5" customHeight="1" x14ac:dyDescent="0.45">
      <c r="A100" s="105">
        <v>202201289</v>
      </c>
      <c r="B100" s="55" t="s">
        <v>660</v>
      </c>
      <c r="C100" t="str">
        <f>VLOOKUP(B100,summary!$A$5:$B$5006,2,0)</f>
        <v>Chendol浆咯</v>
      </c>
      <c r="D100" s="90">
        <v>1</v>
      </c>
      <c r="E100" s="77"/>
    </row>
    <row r="101" spans="1:5" ht="18.5" customHeight="1" x14ac:dyDescent="0.45">
      <c r="A101" s="105">
        <v>202201289</v>
      </c>
      <c r="B101" s="55" t="s">
        <v>200</v>
      </c>
      <c r="C101" t="str">
        <f>VLOOKUP(B101,summary!$A$5:$B$5006,2,0)</f>
        <v>Tadpole蝌蚪</v>
      </c>
      <c r="D101" s="90">
        <v>1</v>
      </c>
      <c r="E101" s="77"/>
    </row>
    <row r="102" spans="1:5" ht="18.5" customHeight="1" x14ac:dyDescent="0.45">
      <c r="A102" s="105">
        <v>202201289</v>
      </c>
      <c r="B102" s="55" t="s">
        <v>291</v>
      </c>
      <c r="C102" t="str">
        <f>VLOOKUP(B102,summary!$A$5:$B$5006,2,0)</f>
        <v>Atap Seeds in Syrup亚嗒子</v>
      </c>
      <c r="D102" s="90">
        <v>1</v>
      </c>
      <c r="E102" s="77"/>
    </row>
    <row r="103" spans="1:5" ht="18.5" customHeight="1" x14ac:dyDescent="0.45">
      <c r="A103" s="105">
        <v>202201289</v>
      </c>
      <c r="B103" s="55" t="s">
        <v>340</v>
      </c>
      <c r="C103" t="str">
        <f>VLOOKUP(B103,summary!$A$5:$B$5006,2,0)</f>
        <v>Pearl Barley 薏米</v>
      </c>
      <c r="D103" s="90">
        <v>1</v>
      </c>
      <c r="E103" s="77"/>
    </row>
    <row r="104" spans="1:5" ht="18.5" customHeight="1" x14ac:dyDescent="0.45">
      <c r="A104" s="105">
        <v>202201289</v>
      </c>
      <c r="B104" s="55" t="s">
        <v>343</v>
      </c>
      <c r="C104" t="str">
        <f>VLOOKUP(B104,summary!$A$5:$B$5006,2,0)</f>
        <v>Big Sago 大丸</v>
      </c>
      <c r="D104" s="90">
        <v>1</v>
      </c>
      <c r="E104" s="77"/>
    </row>
    <row r="105" spans="1:5" ht="18.5" customHeight="1" x14ac:dyDescent="0.45">
      <c r="A105" s="105">
        <v>202201289</v>
      </c>
      <c r="B105" s="55" t="s">
        <v>347</v>
      </c>
      <c r="C105" t="str">
        <f>VLOOKUP(B105,summary!$A$5:$B$5006,2,0)</f>
        <v>Small Sago 小丸</v>
      </c>
      <c r="D105" s="90">
        <v>1</v>
      </c>
      <c r="E105" s="77"/>
    </row>
    <row r="106" spans="1:5" ht="18.5" customHeight="1" x14ac:dyDescent="0.45">
      <c r="A106" s="105">
        <v>202201289</v>
      </c>
      <c r="B106" s="55" t="s">
        <v>533</v>
      </c>
      <c r="C106" t="str">
        <f>VLOOKUP(B106,summary!$A$5:$B$5006,2,0)</f>
        <v>Brown Sugar 黑糖</v>
      </c>
      <c r="D106" s="90">
        <v>1</v>
      </c>
      <c r="E106" s="77"/>
    </row>
    <row r="107" spans="1:5" ht="18.5" customHeight="1" x14ac:dyDescent="0.45">
      <c r="A107" s="105">
        <v>202201289</v>
      </c>
      <c r="B107" s="55" t="s">
        <v>550</v>
      </c>
      <c r="C107" t="str">
        <f>VLOOKUP(B107,summary!$A$5:$B$5006,2,0)</f>
        <v>Candy Sugar 片糖</v>
      </c>
      <c r="D107" s="90">
        <v>1</v>
      </c>
      <c r="E107" s="77"/>
    </row>
    <row r="108" spans="1:5" ht="18.5" customHeight="1" x14ac:dyDescent="0.45">
      <c r="A108" s="105">
        <v>202201289</v>
      </c>
      <c r="B108" s="55" t="s">
        <v>379</v>
      </c>
      <c r="C108" t="str">
        <f>VLOOKUP(B108,summary!$A$5:$B$5006,2,0)</f>
        <v>Sweeten Melon Strip冬瓜条</v>
      </c>
      <c r="D108" s="78">
        <v>1</v>
      </c>
      <c r="E108" s="77"/>
    </row>
    <row r="109" spans="1:5" ht="18.5" customHeight="1" x14ac:dyDescent="0.45">
      <c r="A109" s="105">
        <v>202201290</v>
      </c>
      <c r="B109" s="55" t="s">
        <v>475</v>
      </c>
      <c r="C109" t="str">
        <f>VLOOKUP(B109,summary!$A$5:$B$5006,2,0)</f>
        <v>Evaporated Creamer淡奶水</v>
      </c>
      <c r="D109" s="78">
        <v>2</v>
      </c>
      <c r="E109" s="77"/>
    </row>
    <row r="110" spans="1:5" ht="18.5" customHeight="1" x14ac:dyDescent="0.45">
      <c r="A110" s="105">
        <v>202201290</v>
      </c>
      <c r="B110" s="55" t="s">
        <v>477</v>
      </c>
      <c r="C110" t="str">
        <f>VLOOKUP(B110,summary!$A$5:$B$5006,2,0)</f>
        <v>Sweetened Creamer 练奶</v>
      </c>
      <c r="D110" s="78">
        <v>4</v>
      </c>
      <c r="E110" s="77"/>
    </row>
    <row r="111" spans="1:5" ht="18.5" customHeight="1" x14ac:dyDescent="0.45">
      <c r="A111" s="105">
        <v>202201290</v>
      </c>
      <c r="B111" s="55" t="s">
        <v>537</v>
      </c>
      <c r="C111" t="str">
        <f>VLOOKUP(B111,summary!$A$5:$B$5006,2,0)</f>
        <v>Fine Sugar 白糖</v>
      </c>
      <c r="D111" s="78">
        <v>1</v>
      </c>
      <c r="E111" s="77"/>
    </row>
    <row r="112" spans="1:5" ht="18.5" customHeight="1" x14ac:dyDescent="0.45">
      <c r="A112" s="105">
        <v>202201291</v>
      </c>
      <c r="B112" s="55" t="s">
        <v>637</v>
      </c>
      <c r="C112" t="str">
        <f>VLOOKUP(B112,summary!$A$5:$B$5006,2,0)</f>
        <v xml:space="preserve">Fresh Soursop 红毛榴莲 </v>
      </c>
      <c r="D112" s="78">
        <v>1</v>
      </c>
      <c r="E112" s="77"/>
    </row>
    <row r="113" spans="1:5" ht="18.5" customHeight="1" x14ac:dyDescent="0.45">
      <c r="A113" s="105">
        <v>202201291</v>
      </c>
      <c r="B113" s="78" t="s">
        <v>647</v>
      </c>
      <c r="C113" t="str">
        <f>VLOOKUP(B113,summary!$A$5:$B$5006,2,0)</f>
        <v>Mango Puree芒果</v>
      </c>
      <c r="D113" s="78">
        <v>3</v>
      </c>
      <c r="E113" s="77"/>
    </row>
    <row r="114" spans="1:5" ht="18.5" customHeight="1" x14ac:dyDescent="0.45">
      <c r="A114" s="105">
        <v>202201291</v>
      </c>
      <c r="B114" s="55" t="s">
        <v>658</v>
      </c>
      <c r="C114" t="str">
        <f>VLOOKUP(B114,summary!$A$5:$B$5006,2,0)</f>
        <v>Bobo Cha Cubes.摩摩喳喳</v>
      </c>
      <c r="D114" s="78">
        <v>3</v>
      </c>
      <c r="E114" s="77"/>
    </row>
    <row r="115" spans="1:5" ht="18.5" customHeight="1" x14ac:dyDescent="0.45">
      <c r="A115" s="105">
        <v>202201291</v>
      </c>
      <c r="B115" s="55" t="s">
        <v>660</v>
      </c>
      <c r="C115" t="str">
        <f>VLOOKUP(B115,summary!$A$5:$B$5006,2,0)</f>
        <v>Chendol浆咯</v>
      </c>
      <c r="D115" s="78">
        <v>1</v>
      </c>
      <c r="E115" s="77"/>
    </row>
    <row r="116" spans="1:5" ht="18.5" customHeight="1" x14ac:dyDescent="0.45">
      <c r="A116" s="105">
        <v>202201291</v>
      </c>
      <c r="B116" s="55" t="s">
        <v>294</v>
      </c>
      <c r="C116" t="str">
        <f>VLOOKUP(B116,summary!$A$5:$B$5006,2,0)</f>
        <v>Chin Chow  仙 草</v>
      </c>
      <c r="D116" s="78">
        <v>1</v>
      </c>
      <c r="E116" s="77"/>
    </row>
    <row r="117" spans="1:5" ht="18.5" customHeight="1" x14ac:dyDescent="0.45">
      <c r="A117" s="105">
        <v>202201291</v>
      </c>
      <c r="B117" s="55" t="s">
        <v>299</v>
      </c>
      <c r="C117" t="str">
        <f>VLOOKUP(B117,summary!$A$5:$B$5006,2,0)</f>
        <v>Red Bean红豆</v>
      </c>
      <c r="D117" s="78">
        <v>3</v>
      </c>
      <c r="E117" s="77"/>
    </row>
    <row r="118" spans="1:5" ht="18.5" customHeight="1" x14ac:dyDescent="0.45">
      <c r="A118" s="105">
        <v>202201291</v>
      </c>
      <c r="B118" s="55" t="s">
        <v>314</v>
      </c>
      <c r="C118" t="str">
        <f>VLOOKUP(B118,summary!$A$5:$B$5006,2,0)</f>
        <v>Green Bean 绿豆</v>
      </c>
      <c r="D118" s="78">
        <v>2</v>
      </c>
      <c r="E118" s="77"/>
    </row>
    <row r="119" spans="1:5" ht="18.5" customHeight="1" x14ac:dyDescent="0.45">
      <c r="A119" s="105">
        <v>202201291</v>
      </c>
      <c r="B119" s="55" t="s">
        <v>322</v>
      </c>
      <c r="C119" t="str">
        <f>VLOOKUP(B119,summary!$A$5:$B$5006,2,0)</f>
        <v>Split Green Mung Bean豆畔</v>
      </c>
      <c r="D119" s="78">
        <v>1</v>
      </c>
      <c r="E119" s="77"/>
    </row>
    <row r="120" spans="1:5" ht="18.5" customHeight="1" x14ac:dyDescent="0.45">
      <c r="A120" s="105">
        <v>202201291</v>
      </c>
      <c r="B120" s="55" t="s">
        <v>331</v>
      </c>
      <c r="C120" t="str">
        <f>VLOOKUP(B120,summary!$A$5:$B$5006,2,0)</f>
        <v>Black Glutinous Rice 黑糯米</v>
      </c>
      <c r="D120" s="78">
        <v>1</v>
      </c>
      <c r="E120" s="77"/>
    </row>
    <row r="121" spans="1:5" ht="18.5" customHeight="1" x14ac:dyDescent="0.45">
      <c r="A121" s="105">
        <v>202201291</v>
      </c>
      <c r="B121" s="55" t="s">
        <v>335</v>
      </c>
      <c r="C121" t="str">
        <f>VLOOKUP(B121,summary!$A$5:$B$5006,2,0)</f>
        <v>White Glutinous Rice白糯米</v>
      </c>
      <c r="D121" s="78">
        <v>1</v>
      </c>
      <c r="E121" s="77"/>
    </row>
    <row r="122" spans="1:5" ht="18.5" customHeight="1" x14ac:dyDescent="0.45">
      <c r="A122" s="105">
        <v>202201291</v>
      </c>
      <c r="B122" s="55" t="s">
        <v>351</v>
      </c>
      <c r="C122" t="str">
        <f>VLOOKUP(B122,summary!$A$5:$B$5006,2,0)</f>
        <v>Dried Longan 龙眼干</v>
      </c>
      <c r="D122" s="78">
        <v>1</v>
      </c>
      <c r="E122" s="77"/>
    </row>
    <row r="123" spans="1:5" ht="18.5" customHeight="1" x14ac:dyDescent="0.45">
      <c r="A123" s="105">
        <v>202201291</v>
      </c>
      <c r="B123" s="55" t="s">
        <v>355</v>
      </c>
      <c r="C123" t="str">
        <f>VLOOKUP(B123,summary!$A$5:$B$5006,2,0)</f>
        <v>Fungus 黄木耳</v>
      </c>
      <c r="D123" s="78">
        <v>1</v>
      </c>
      <c r="E123" s="77"/>
    </row>
    <row r="124" spans="1:5" ht="18.5" customHeight="1" x14ac:dyDescent="0.45">
      <c r="A124" s="105">
        <v>202201291</v>
      </c>
      <c r="B124" s="55" t="s">
        <v>377</v>
      </c>
      <c r="C124" t="str">
        <f>VLOOKUP(B124,summary!$A$5:$B$5006,2,0)</f>
        <v>Bean Curd Sheet 腐竹</v>
      </c>
      <c r="D124" s="78">
        <v>10</v>
      </c>
      <c r="E124" s="77"/>
    </row>
    <row r="125" spans="1:5" ht="18.5" customHeight="1" x14ac:dyDescent="0.45">
      <c r="A125" s="105">
        <v>202201291</v>
      </c>
      <c r="B125" s="55" t="s">
        <v>495</v>
      </c>
      <c r="C125" t="str">
        <f>VLOOKUP(B125,summary!$A$5:$B$5006,2,0)</f>
        <v>Coconut Milk 椰浆</v>
      </c>
      <c r="D125" s="78">
        <v>1</v>
      </c>
      <c r="E125" s="77"/>
    </row>
    <row r="126" spans="1:5" ht="18.5" customHeight="1" x14ac:dyDescent="0.45">
      <c r="A126" s="105">
        <v>202201291</v>
      </c>
      <c r="B126" s="55" t="s">
        <v>384</v>
      </c>
      <c r="C126" t="str">
        <f>VLOOKUP(B126,summary!$A$5:$B$5006,2,0)</f>
        <v>Coco Syrup 可可糖浆</v>
      </c>
      <c r="D126" s="78">
        <v>1</v>
      </c>
      <c r="E126" s="77"/>
    </row>
    <row r="127" spans="1:5" ht="18.5" customHeight="1" x14ac:dyDescent="0.45">
      <c r="A127" s="105">
        <v>202201291</v>
      </c>
      <c r="B127" s="55" t="s">
        <v>433</v>
      </c>
      <c r="C127" t="str">
        <f>VLOOKUP(B127,summary!$A$5:$B$5006,2,0)</f>
        <v>Sea Coconut海底椰</v>
      </c>
      <c r="D127" s="78">
        <v>1</v>
      </c>
      <c r="E127" s="77"/>
    </row>
    <row r="128" spans="1:5" ht="18.5" customHeight="1" x14ac:dyDescent="0.45">
      <c r="A128" s="105">
        <v>202201291</v>
      </c>
      <c r="B128" s="55" t="s">
        <v>441</v>
      </c>
      <c r="C128" t="str">
        <f>VLOOKUP(B128,summary!$A$5:$B$5006,2,0)</f>
        <v>Longan in Syrup龙眼</v>
      </c>
      <c r="D128" s="78">
        <v>1</v>
      </c>
      <c r="E128" s="77"/>
    </row>
    <row r="129" spans="1:5" ht="18.5" customHeight="1" x14ac:dyDescent="0.45">
      <c r="A129" s="105">
        <v>202201291</v>
      </c>
      <c r="B129" s="55" t="s">
        <v>450</v>
      </c>
      <c r="C129" t="str">
        <f>VLOOKUP(B129,summary!$A$5:$B$5006,2,0)</f>
        <v>Lychee in Syrup荔枝</v>
      </c>
      <c r="D129" s="78">
        <v>1</v>
      </c>
      <c r="E129" s="77"/>
    </row>
    <row r="130" spans="1:5" ht="18.5" customHeight="1" x14ac:dyDescent="0.45">
      <c r="A130" s="105">
        <v>202201291</v>
      </c>
      <c r="B130" s="55" t="s">
        <v>537</v>
      </c>
      <c r="C130" t="str">
        <f>VLOOKUP(B130,summary!$A$5:$B$5006,2,0)</f>
        <v>Fine Sugar 白糖</v>
      </c>
      <c r="D130" s="78">
        <v>1</v>
      </c>
      <c r="E130" s="77"/>
    </row>
    <row r="131" spans="1:5" ht="18.5" customHeight="1" x14ac:dyDescent="0.45">
      <c r="A131" s="105">
        <v>202201291</v>
      </c>
      <c r="B131" s="55" t="s">
        <v>566</v>
      </c>
      <c r="C131" t="str">
        <f>VLOOKUP(B131,summary!$A$5:$B$5006,2,0)</f>
        <v>Lime 酸甘</v>
      </c>
      <c r="D131" s="78">
        <v>1</v>
      </c>
      <c r="E131" s="77"/>
    </row>
    <row r="132" spans="1:5" ht="18.5" customHeight="1" x14ac:dyDescent="0.45">
      <c r="A132" s="105">
        <v>202201291</v>
      </c>
      <c r="B132" s="55" t="s">
        <v>565</v>
      </c>
      <c r="C132" t="str">
        <f>VLOOKUP(B132,summary!$A$5:$B$5006,2,0)</f>
        <v>Pandan Leaf 班兰叶</v>
      </c>
      <c r="D132" s="78">
        <v>1</v>
      </c>
      <c r="E132" s="77"/>
    </row>
    <row r="133" spans="1:5" ht="18.5" customHeight="1" x14ac:dyDescent="0.45">
      <c r="A133" s="105">
        <v>202201291</v>
      </c>
      <c r="B133" s="55" t="s">
        <v>562</v>
      </c>
      <c r="C133" t="str">
        <f>VLOOKUP(B133,summary!$A$5:$B$5006,2,0)</f>
        <v>Yam 芋头</v>
      </c>
      <c r="D133" s="78">
        <v>0</v>
      </c>
      <c r="E133" s="77"/>
    </row>
    <row r="134" spans="1:5" ht="18.5" customHeight="1" x14ac:dyDescent="0.45">
      <c r="A134" s="105">
        <v>202201291</v>
      </c>
      <c r="B134" s="55" t="s">
        <v>559</v>
      </c>
      <c r="C134" t="str">
        <f>VLOOKUP(B134,summary!$A$5:$B$5006,2,0)</f>
        <v>Sweet Potato 番薯</v>
      </c>
      <c r="D134" s="78">
        <v>3</v>
      </c>
      <c r="E134" s="77"/>
    </row>
    <row r="135" spans="1:5" ht="18.5" customHeight="1" x14ac:dyDescent="0.45">
      <c r="A135" s="105">
        <v>202201291</v>
      </c>
      <c r="B135" s="55" t="s">
        <v>599</v>
      </c>
      <c r="C135" t="str">
        <f>VLOOKUP(B135,summary!$A$5:$B$5006,2,0)</f>
        <v>Flavour Essence香精</v>
      </c>
      <c r="D135" s="78">
        <v>1</v>
      </c>
      <c r="E135" s="77"/>
    </row>
    <row r="136" spans="1:5" ht="18.5" customHeight="1" x14ac:dyDescent="0.45">
      <c r="A136" s="105">
        <v>202201292</v>
      </c>
      <c r="B136" s="55" t="s">
        <v>639</v>
      </c>
      <c r="C136" t="str">
        <f>VLOOKUP(B136,summary!$A$5:$B$5006,2,0)</f>
        <v xml:space="preserve">Fresh Soursop 红毛榴莲 </v>
      </c>
      <c r="D136" s="78">
        <v>1</v>
      </c>
      <c r="E136" s="77"/>
    </row>
    <row r="137" spans="1:5" ht="18.5" customHeight="1" x14ac:dyDescent="0.45">
      <c r="A137" s="105">
        <v>202201292</v>
      </c>
      <c r="B137" s="55" t="s">
        <v>658</v>
      </c>
      <c r="C137" t="str">
        <f>VLOOKUP(B137,summary!$A$5:$B$5006,2,0)</f>
        <v>Bobo Cha Cubes.摩摩喳喳</v>
      </c>
      <c r="D137" s="78">
        <v>2</v>
      </c>
      <c r="E137" s="77"/>
    </row>
    <row r="138" spans="1:5" ht="18.5" customHeight="1" x14ac:dyDescent="0.45">
      <c r="A138" s="105">
        <v>202201292</v>
      </c>
      <c r="B138" s="55" t="s">
        <v>667</v>
      </c>
      <c r="C138" t="str">
        <f>VLOOKUP(B138,summary!$A$5:$B$5006,2,0)</f>
        <v>Pong Thai Hai (Wet) 碰大海</v>
      </c>
      <c r="D138" s="78">
        <v>4</v>
      </c>
      <c r="E138" s="77"/>
    </row>
    <row r="139" spans="1:5" ht="18.5" customHeight="1" x14ac:dyDescent="0.45">
      <c r="A139" s="105">
        <v>202201292</v>
      </c>
      <c r="B139" s="55" t="s">
        <v>200</v>
      </c>
      <c r="C139" t="str">
        <f>VLOOKUP(B139,summary!$A$5:$B$5006,2,0)</f>
        <v>Tadpole蝌蚪</v>
      </c>
      <c r="D139" s="78">
        <v>2</v>
      </c>
      <c r="E139" s="77"/>
    </row>
    <row r="140" spans="1:5" ht="18.5" customHeight="1" x14ac:dyDescent="0.45">
      <c r="A140" s="105">
        <v>202201292</v>
      </c>
      <c r="B140" s="55" t="s">
        <v>299</v>
      </c>
      <c r="C140" t="str">
        <f>VLOOKUP(B140,summary!$A$5:$B$5006,2,0)</f>
        <v>Red Bean红豆</v>
      </c>
      <c r="D140" s="78">
        <v>4</v>
      </c>
      <c r="E140" s="77"/>
    </row>
    <row r="141" spans="1:5" ht="18.5" customHeight="1" x14ac:dyDescent="0.45">
      <c r="A141" s="105">
        <v>202201292</v>
      </c>
      <c r="B141" s="55" t="s">
        <v>340</v>
      </c>
      <c r="C141" t="str">
        <f>VLOOKUP(B141,summary!$A$5:$B$5006,2,0)</f>
        <v>Pearl Barley 薏米</v>
      </c>
      <c r="D141" s="78">
        <v>1</v>
      </c>
      <c r="E141" s="77"/>
    </row>
    <row r="142" spans="1:5" ht="18.5" customHeight="1" x14ac:dyDescent="0.45">
      <c r="A142" s="105">
        <v>202201292</v>
      </c>
      <c r="B142" s="55" t="s">
        <v>343</v>
      </c>
      <c r="C142" t="str">
        <f>VLOOKUP(B142,summary!$A$5:$B$5006,2,0)</f>
        <v>Big Sago 大丸</v>
      </c>
      <c r="D142" s="78">
        <v>1</v>
      </c>
      <c r="E142" s="77"/>
    </row>
    <row r="143" spans="1:5" ht="18.5" customHeight="1" x14ac:dyDescent="0.45">
      <c r="A143" s="105">
        <v>202201292</v>
      </c>
      <c r="B143" s="55" t="s">
        <v>347</v>
      </c>
      <c r="C143" t="str">
        <f>VLOOKUP(B143,summary!$A$5:$B$5006,2,0)</f>
        <v>Small Sago 小丸</v>
      </c>
      <c r="D143" s="78">
        <v>1</v>
      </c>
      <c r="E143" s="77"/>
    </row>
    <row r="144" spans="1:5" ht="18.5" customHeight="1" x14ac:dyDescent="0.45">
      <c r="A144" s="105">
        <v>202201292</v>
      </c>
      <c r="B144" s="55" t="s">
        <v>359</v>
      </c>
      <c r="C144" t="str">
        <f>VLOOKUP(B144,summary!$A$5:$B$5006,2,0)</f>
        <v>Fungus黄 木耳朵</v>
      </c>
      <c r="D144" s="78">
        <v>2</v>
      </c>
      <c r="E144" s="77"/>
    </row>
    <row r="145" spans="1:8" ht="18.5" customHeight="1" x14ac:dyDescent="0.45">
      <c r="A145" s="105">
        <v>202201292</v>
      </c>
      <c r="B145" s="55" t="s">
        <v>441</v>
      </c>
      <c r="C145" t="str">
        <f>VLOOKUP(B145,summary!$A$5:$B$5006,2,0)</f>
        <v>Longan in Syrup龙眼</v>
      </c>
      <c r="D145" s="78">
        <v>2</v>
      </c>
      <c r="E145" s="77"/>
    </row>
    <row r="146" spans="1:8" ht="18.5" customHeight="1" x14ac:dyDescent="0.45">
      <c r="A146" s="105">
        <v>202201292</v>
      </c>
      <c r="B146" s="107" t="s">
        <v>944</v>
      </c>
      <c r="C146" t="e">
        <f>VLOOKUP(B146,summary!$A$5:$B$5006,2,0)</f>
        <v>#N/A</v>
      </c>
      <c r="D146" s="78">
        <v>1</v>
      </c>
      <c r="E146" s="77"/>
      <c r="F146" s="106" t="s">
        <v>948</v>
      </c>
      <c r="G146" s="106"/>
      <c r="H146" s="106"/>
    </row>
    <row r="147" spans="1:8" ht="18.5" customHeight="1" x14ac:dyDescent="0.45">
      <c r="A147" s="105">
        <v>202201292</v>
      </c>
      <c r="B147" s="55" t="s">
        <v>495</v>
      </c>
      <c r="C147" t="str">
        <f>VLOOKUP(B147,summary!$A$5:$B$5006,2,0)</f>
        <v>Coconut Milk 椰浆</v>
      </c>
      <c r="D147" s="78">
        <v>2</v>
      </c>
      <c r="E147" s="77"/>
    </row>
    <row r="148" spans="1:8" ht="18.5" customHeight="1" x14ac:dyDescent="0.45">
      <c r="A148" s="105">
        <v>202201292</v>
      </c>
      <c r="B148" s="55" t="s">
        <v>530</v>
      </c>
      <c r="C148" t="str">
        <f>VLOOKUP(B148,summary!$A$5:$B$5006,2,0)</f>
        <v>Rock Sugar冰糖</v>
      </c>
      <c r="D148" s="78">
        <v>1</v>
      </c>
      <c r="E148" s="77"/>
    </row>
    <row r="149" spans="1:8" ht="18.5" customHeight="1" x14ac:dyDescent="0.45">
      <c r="A149" s="105">
        <v>202201292</v>
      </c>
      <c r="B149" s="55" t="s">
        <v>559</v>
      </c>
      <c r="C149" t="str">
        <f>VLOOKUP(B149,summary!$A$5:$B$5006,2,0)</f>
        <v>Sweet Potato 番薯</v>
      </c>
      <c r="D149" s="78">
        <v>10</v>
      </c>
      <c r="E149" s="77"/>
    </row>
    <row r="150" spans="1:8" ht="18.5" customHeight="1" x14ac:dyDescent="0.45">
      <c r="A150" s="105">
        <v>202201292</v>
      </c>
      <c r="B150" s="55" t="s">
        <v>563</v>
      </c>
      <c r="C150" t="str">
        <f>VLOOKUP(B150,summary!$A$5:$B$5006,2,0)</f>
        <v>Yam 芋头</v>
      </c>
      <c r="D150" s="78">
        <v>2.2999999999999998</v>
      </c>
      <c r="E150" s="77"/>
    </row>
    <row r="151" spans="1:8" ht="18.5" customHeight="1" x14ac:dyDescent="0.45">
      <c r="A151" s="105">
        <v>202201292</v>
      </c>
      <c r="B151" s="55" t="s">
        <v>566</v>
      </c>
      <c r="C151" t="str">
        <f>VLOOKUP(B151,summary!$A$5:$B$5006,2,0)</f>
        <v>Lime 酸甘</v>
      </c>
      <c r="D151" s="78">
        <v>1.5</v>
      </c>
      <c r="E151" s="77"/>
    </row>
    <row r="152" spans="1:8" ht="18.5" customHeight="1" x14ac:dyDescent="0.45">
      <c r="A152" s="105">
        <v>202201292</v>
      </c>
      <c r="B152" s="55" t="s">
        <v>600</v>
      </c>
      <c r="C152" t="str">
        <f>VLOOKUP(B152,summary!$A$5:$B$5006,2,0)</f>
        <v>Flavour Essence香精</v>
      </c>
      <c r="D152" s="78">
        <v>1</v>
      </c>
      <c r="E152" s="77"/>
    </row>
    <row r="153" spans="1:8" ht="18.5" customHeight="1" x14ac:dyDescent="0.45">
      <c r="A153" s="105">
        <v>202201293</v>
      </c>
      <c r="B153" s="55" t="s">
        <v>559</v>
      </c>
      <c r="C153" t="str">
        <f>VLOOKUP(B153,summary!$A$5:$B$5006,2,0)</f>
        <v>Sweet Potato 番薯</v>
      </c>
      <c r="D153" s="78">
        <v>20</v>
      </c>
      <c r="E153" s="77"/>
    </row>
    <row r="154" spans="1:8" ht="18.5" customHeight="1" x14ac:dyDescent="0.45">
      <c r="A154" s="105">
        <v>202201294</v>
      </c>
      <c r="B154" s="55" t="s">
        <v>645</v>
      </c>
      <c r="C154" t="str">
        <f>VLOOKUP(B154,summary!$A$5:$B$5006,2,0)</f>
        <v>Fresh Soursop 红毛榴莲(无)</v>
      </c>
      <c r="D154" s="78">
        <v>2</v>
      </c>
      <c r="E154" s="77"/>
    </row>
    <row r="155" spans="1:8" ht="18.5" customHeight="1" x14ac:dyDescent="0.45">
      <c r="A155" s="105">
        <v>202201294</v>
      </c>
      <c r="B155" s="55" t="s">
        <v>646</v>
      </c>
      <c r="C155" t="str">
        <f>VLOOKUP(B155,summary!$A$5:$B$5006,2,0)</f>
        <v>Durian Puree 榴莲</v>
      </c>
      <c r="D155" s="78">
        <v>2</v>
      </c>
      <c r="E155" s="77"/>
    </row>
    <row r="156" spans="1:8" ht="18.5" customHeight="1" x14ac:dyDescent="0.45">
      <c r="A156" s="105">
        <v>202201294</v>
      </c>
      <c r="B156" s="55" t="s">
        <v>289</v>
      </c>
      <c r="C156" t="str">
        <f>VLOOKUP(B156,summary!$A$5:$B$5006,2,0)</f>
        <v>Atap Seeds in Syrup亚嗒子</v>
      </c>
      <c r="D156" s="78">
        <v>1</v>
      </c>
      <c r="E156" s="77"/>
    </row>
    <row r="157" spans="1:8" ht="18.5" customHeight="1" x14ac:dyDescent="0.45">
      <c r="A157" s="105">
        <v>202201294</v>
      </c>
      <c r="B157" s="55" t="s">
        <v>294</v>
      </c>
      <c r="C157" t="str">
        <f>VLOOKUP(B157,summary!$A$5:$B$5006,2,0)</f>
        <v>Chin Chow  仙 草</v>
      </c>
      <c r="D157" s="78">
        <v>2</v>
      </c>
      <c r="E157" s="77"/>
    </row>
    <row r="158" spans="1:8" ht="18.5" customHeight="1" x14ac:dyDescent="0.45">
      <c r="A158" s="105">
        <v>202201294</v>
      </c>
      <c r="B158" s="55" t="s">
        <v>299</v>
      </c>
      <c r="C158" t="str">
        <f>VLOOKUP(B158,summary!$A$5:$B$5006,2,0)</f>
        <v>Red Bean红豆</v>
      </c>
      <c r="D158" s="78">
        <v>1</v>
      </c>
      <c r="E158" s="77"/>
    </row>
    <row r="159" spans="1:8" ht="18.5" customHeight="1" x14ac:dyDescent="0.45">
      <c r="A159" s="105">
        <v>202201294</v>
      </c>
      <c r="B159" s="55" t="s">
        <v>314</v>
      </c>
      <c r="C159" t="str">
        <f>VLOOKUP(B159,summary!$A$5:$B$5006,2,0)</f>
        <v>Green Bean 绿豆</v>
      </c>
      <c r="D159" s="78">
        <v>1</v>
      </c>
      <c r="E159" s="77"/>
    </row>
    <row r="160" spans="1:8" ht="18.5" customHeight="1" x14ac:dyDescent="0.45">
      <c r="A160" s="105">
        <v>202201294</v>
      </c>
      <c r="B160" s="55" t="s">
        <v>322</v>
      </c>
      <c r="C160" t="str">
        <f>VLOOKUP(B160,summary!$A$5:$B$5006,2,0)</f>
        <v>Split Green Mung Bean豆畔</v>
      </c>
      <c r="D160" s="78">
        <v>1</v>
      </c>
      <c r="E160" s="77"/>
    </row>
    <row r="161" spans="1:5" ht="18.5" customHeight="1" x14ac:dyDescent="0.45">
      <c r="A161" s="105">
        <v>202201294</v>
      </c>
      <c r="B161" s="55" t="s">
        <v>331</v>
      </c>
      <c r="C161" t="str">
        <f>VLOOKUP(B161,summary!$A$5:$B$5006,2,0)</f>
        <v>Black Glutinous Rice 黑糯米</v>
      </c>
      <c r="D161" s="78">
        <v>1</v>
      </c>
      <c r="E161" s="77"/>
    </row>
    <row r="162" spans="1:5" ht="18.5" customHeight="1" x14ac:dyDescent="0.45">
      <c r="A162" s="105">
        <v>202201295</v>
      </c>
      <c r="B162" s="55" t="s">
        <v>658</v>
      </c>
      <c r="C162" t="str">
        <f>VLOOKUP(B162,summary!$A$5:$B$5006,2,0)</f>
        <v>Bobo Cha Cubes.摩摩喳喳</v>
      </c>
      <c r="D162" s="78">
        <v>100</v>
      </c>
      <c r="E162" s="77"/>
    </row>
    <row r="163" spans="1:5" ht="18.5" customHeight="1" x14ac:dyDescent="0.45">
      <c r="A163" s="105">
        <v>202201295</v>
      </c>
      <c r="B163" s="55" t="s">
        <v>658</v>
      </c>
      <c r="C163" t="str">
        <f>VLOOKUP(B163,summary!$A$5:$B$5006,2,0)</f>
        <v>Bobo Cha Cubes.摩摩喳喳</v>
      </c>
      <c r="D163" s="78">
        <v>10</v>
      </c>
      <c r="E163" s="77"/>
    </row>
    <row r="164" spans="1:5" ht="18.5" customHeight="1" x14ac:dyDescent="0.45">
      <c r="A164" s="105">
        <v>202201296</v>
      </c>
      <c r="B164" s="55" t="s">
        <v>537</v>
      </c>
      <c r="C164" t="str">
        <f>VLOOKUP(B164,summary!$A$5:$B$5006,2,0)</f>
        <v>Fine Sugar 白糖</v>
      </c>
      <c r="D164" s="78">
        <v>2</v>
      </c>
      <c r="E164" s="77"/>
    </row>
    <row r="165" spans="1:5" ht="18.5" customHeight="1" x14ac:dyDescent="0.45">
      <c r="A165" s="105">
        <v>202201296</v>
      </c>
      <c r="B165" s="55" t="s">
        <v>559</v>
      </c>
      <c r="C165" t="str">
        <f>VLOOKUP(B165,summary!$A$5:$B$5006,2,0)</f>
        <v>Sweet Potato 番薯</v>
      </c>
      <c r="D165" s="78">
        <v>10</v>
      </c>
      <c r="E165" s="77"/>
    </row>
    <row r="166" spans="1:5" ht="18.5" customHeight="1" x14ac:dyDescent="0.45">
      <c r="A166" s="105">
        <v>202201296</v>
      </c>
      <c r="B166" s="55" t="s">
        <v>565</v>
      </c>
      <c r="C166" t="str">
        <f>VLOOKUP(B166,summary!$A$5:$B$5006,2,0)</f>
        <v>Pandan Leaf 班兰叶</v>
      </c>
      <c r="D166" s="78">
        <v>5</v>
      </c>
      <c r="E166" s="77"/>
    </row>
    <row r="167" spans="1:5" ht="18.5" customHeight="1" x14ac:dyDescent="0.45">
      <c r="A167" s="105">
        <v>202201296</v>
      </c>
      <c r="B167" s="55" t="s">
        <v>565</v>
      </c>
      <c r="C167" t="str">
        <f>VLOOKUP(B167,summary!$A$5:$B$5006,2,0)</f>
        <v>Pandan Leaf 班兰叶</v>
      </c>
      <c r="D167" s="78">
        <v>1</v>
      </c>
      <c r="E167" s="77"/>
    </row>
    <row r="168" spans="1:5" ht="18.5" customHeight="1" x14ac:dyDescent="0.45">
      <c r="A168" s="105">
        <v>202201297</v>
      </c>
      <c r="B168" s="55" t="s">
        <v>637</v>
      </c>
      <c r="C168" t="str">
        <f>VLOOKUP(B168,summary!$A$5:$B$5006,2,0)</f>
        <v xml:space="preserve">Fresh Soursop 红毛榴莲 </v>
      </c>
      <c r="D168" s="78">
        <v>1</v>
      </c>
      <c r="E168" s="77"/>
    </row>
    <row r="169" spans="1:5" ht="18.5" customHeight="1" x14ac:dyDescent="0.45">
      <c r="A169" s="105">
        <v>202201297</v>
      </c>
      <c r="B169" s="55" t="s">
        <v>660</v>
      </c>
      <c r="C169" t="str">
        <f>VLOOKUP(B169,summary!$A$5:$B$5006,2,0)</f>
        <v>Chendol浆咯</v>
      </c>
      <c r="D169" s="78">
        <v>2</v>
      </c>
      <c r="E169" s="77"/>
    </row>
    <row r="170" spans="1:5" ht="18.5" customHeight="1" x14ac:dyDescent="0.45">
      <c r="A170" s="105">
        <v>202201297</v>
      </c>
      <c r="B170" s="55" t="s">
        <v>288</v>
      </c>
      <c r="C170" t="str">
        <f>VLOOKUP(B170,summary!$A$5:$B$5006,2,0)</f>
        <v>Atap Seeds in Syrup亚嗒子</v>
      </c>
      <c r="D170" s="78">
        <v>1</v>
      </c>
      <c r="E170" s="77"/>
    </row>
    <row r="171" spans="1:5" ht="18.5" customHeight="1" x14ac:dyDescent="0.45">
      <c r="A171" s="105">
        <v>202201297</v>
      </c>
      <c r="B171" s="55" t="s">
        <v>537</v>
      </c>
      <c r="C171" t="str">
        <f>VLOOKUP(B171,summary!$A$5:$B$5006,2,0)</f>
        <v>Fine Sugar 白糖</v>
      </c>
      <c r="D171" s="78">
        <v>3</v>
      </c>
      <c r="E171" s="77"/>
    </row>
    <row r="172" spans="1:5" ht="18.5" customHeight="1" x14ac:dyDescent="0.45">
      <c r="A172" s="105">
        <v>202201297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>
        <v>202201297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202201297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202201296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329" priority="24"/>
  </conditionalFormatting>
  <conditionalFormatting sqref="B54">
    <cfRule type="duplicateValues" dxfId="328" priority="25"/>
  </conditionalFormatting>
  <conditionalFormatting sqref="B78">
    <cfRule type="duplicateValues" dxfId="327" priority="17"/>
  </conditionalFormatting>
  <conditionalFormatting sqref="B78">
    <cfRule type="duplicateValues" dxfId="326" priority="18"/>
  </conditionalFormatting>
  <conditionalFormatting sqref="B82">
    <cfRule type="duplicateValues" dxfId="325" priority="15"/>
  </conditionalFormatting>
  <conditionalFormatting sqref="B82">
    <cfRule type="duplicateValues" dxfId="324" priority="16"/>
  </conditionalFormatting>
  <conditionalFormatting sqref="B76">
    <cfRule type="duplicateValues" dxfId="323" priority="14"/>
  </conditionalFormatting>
  <conditionalFormatting sqref="B72">
    <cfRule type="duplicateValues" dxfId="322" priority="13"/>
  </conditionalFormatting>
  <conditionalFormatting sqref="B77">
    <cfRule type="duplicateValues" dxfId="321" priority="19"/>
  </conditionalFormatting>
  <conditionalFormatting sqref="B77 B70">
    <cfRule type="duplicateValues" dxfId="320" priority="20"/>
  </conditionalFormatting>
  <conditionalFormatting sqref="B82">
    <cfRule type="duplicateValues" dxfId="319" priority="10"/>
  </conditionalFormatting>
  <conditionalFormatting sqref="B82">
    <cfRule type="duplicateValues" dxfId="318" priority="11"/>
  </conditionalFormatting>
  <conditionalFormatting sqref="B78">
    <cfRule type="duplicateValues" dxfId="317" priority="12"/>
  </conditionalFormatting>
  <conditionalFormatting sqref="B79:B80">
    <cfRule type="duplicateValues" dxfId="316" priority="21"/>
  </conditionalFormatting>
  <conditionalFormatting sqref="B71">
    <cfRule type="duplicateValues" dxfId="315" priority="22"/>
  </conditionalFormatting>
  <conditionalFormatting sqref="B74:B75 B84:B89">
    <cfRule type="duplicateValues" dxfId="314" priority="23"/>
  </conditionalFormatting>
  <conditionalFormatting sqref="B73">
    <cfRule type="duplicateValues" dxfId="313" priority="9"/>
  </conditionalFormatting>
  <conditionalFormatting sqref="B83">
    <cfRule type="duplicateValues" dxfId="312" priority="7"/>
  </conditionalFormatting>
  <conditionalFormatting sqref="B83">
    <cfRule type="duplicateValues" dxfId="311" priority="8"/>
  </conditionalFormatting>
  <conditionalFormatting sqref="B83">
    <cfRule type="duplicateValues" dxfId="310" priority="5"/>
  </conditionalFormatting>
  <conditionalFormatting sqref="B83">
    <cfRule type="duplicateValues" dxfId="309" priority="6"/>
  </conditionalFormatting>
  <conditionalFormatting sqref="B81">
    <cfRule type="duplicateValues" dxfId="308" priority="3"/>
  </conditionalFormatting>
  <conditionalFormatting sqref="B81">
    <cfRule type="duplicateValues" dxfId="307" priority="4"/>
  </conditionalFormatting>
  <conditionalFormatting sqref="B81">
    <cfRule type="duplicateValues" dxfId="306" priority="1"/>
  </conditionalFormatting>
  <conditionalFormatting sqref="B81">
    <cfRule type="duplicateValues" dxfId="305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H565"/>
  <sheetViews>
    <sheetView topLeftCell="A36" workbookViewId="0">
      <selection activeCell="B37" sqref="B37:D4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386.7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202201298</v>
      </c>
      <c r="B3" s="55" t="s">
        <v>537</v>
      </c>
      <c r="C3" t="str">
        <f>VLOOKUP(B3,summary!$A$5:$B$5006,2,0)</f>
        <v>Fine Sugar 白糖</v>
      </c>
      <c r="D3" s="78">
        <v>6</v>
      </c>
      <c r="E3" s="77"/>
    </row>
    <row r="4" spans="1:5" ht="18.5" x14ac:dyDescent="0.45">
      <c r="A4" s="105">
        <v>202201298</v>
      </c>
      <c r="B4" s="55" t="s">
        <v>340</v>
      </c>
      <c r="C4" t="str">
        <f>VLOOKUP(B4,summary!$A$5:$B$5006,2,0)</f>
        <v>Pearl Barley 薏米</v>
      </c>
      <c r="D4" s="78">
        <v>1</v>
      </c>
      <c r="E4" s="77"/>
    </row>
    <row r="5" spans="1:5" ht="18.5" x14ac:dyDescent="0.45">
      <c r="A5" s="105">
        <v>202201299</v>
      </c>
      <c r="B5" s="55" t="s">
        <v>322</v>
      </c>
      <c r="C5" t="str">
        <f>VLOOKUP(B5,summary!$A$5:$B$5006,2,0)</f>
        <v>Split Green Mung Bean豆畔</v>
      </c>
      <c r="D5" s="78">
        <v>12</v>
      </c>
      <c r="E5" s="77"/>
    </row>
    <row r="6" spans="1:5" ht="18.5" x14ac:dyDescent="0.45">
      <c r="A6" s="105">
        <v>202201299</v>
      </c>
      <c r="B6" s="55" t="s">
        <v>381</v>
      </c>
      <c r="C6" t="str">
        <f>VLOOKUP(B6,summary!$A$5:$B$5006,2,0)</f>
        <v>Peanut 花生</v>
      </c>
      <c r="D6" s="78">
        <v>1</v>
      </c>
      <c r="E6" s="77"/>
    </row>
    <row r="7" spans="1:5" ht="18.5" x14ac:dyDescent="0.45">
      <c r="A7" s="105">
        <v>202201300</v>
      </c>
      <c r="B7" s="55" t="s">
        <v>440</v>
      </c>
      <c r="C7" t="str">
        <f>VLOOKUP(B7,summary!$A$5:$B$5006,2,0)</f>
        <v>Aloe Vera芦荟 10MM</v>
      </c>
      <c r="D7" s="78">
        <v>1</v>
      </c>
      <c r="E7" s="77"/>
    </row>
    <row r="8" spans="1:5" ht="18.5" x14ac:dyDescent="0.45">
      <c r="A8" s="105">
        <v>202201300</v>
      </c>
      <c r="B8" s="55" t="s">
        <v>476</v>
      </c>
      <c r="C8" t="str">
        <f>VLOOKUP(B8,summary!$A$5:$B$5006,2,0)</f>
        <v>Evaporated Creamer淡奶水</v>
      </c>
      <c r="D8" s="78">
        <v>24</v>
      </c>
      <c r="E8" s="77"/>
    </row>
    <row r="9" spans="1:5" ht="18.5" x14ac:dyDescent="0.45">
      <c r="A9" s="105">
        <v>202201300</v>
      </c>
      <c r="B9" s="55" t="s">
        <v>533</v>
      </c>
      <c r="C9" t="str">
        <f>VLOOKUP(B9,summary!$A$5:$B$5006,2,0)</f>
        <v>Brown Sugar 黑糖</v>
      </c>
      <c r="D9" s="78">
        <v>1</v>
      </c>
      <c r="E9" s="77"/>
    </row>
    <row r="10" spans="1:5" ht="18.5" x14ac:dyDescent="0.45">
      <c r="A10" s="105">
        <v>202201300</v>
      </c>
      <c r="B10" s="55" t="s">
        <v>537</v>
      </c>
      <c r="C10" t="str">
        <f>VLOOKUP(B10,summary!$A$5:$B$5006,2,0)</f>
        <v>Fine Sugar 白糖</v>
      </c>
      <c r="D10" s="78">
        <v>1</v>
      </c>
      <c r="E10" s="77"/>
    </row>
    <row r="11" spans="1:5" ht="18.5" x14ac:dyDescent="0.45">
      <c r="A11" s="105">
        <v>202201300</v>
      </c>
      <c r="B11" s="55" t="s">
        <v>202</v>
      </c>
      <c r="C11" t="str">
        <f>VLOOKUP(B11,summary!$A$5:$B$5006,2,0)</f>
        <v>Q Ball Q圆</v>
      </c>
      <c r="D11" s="78">
        <v>1</v>
      </c>
      <c r="E11" s="77"/>
    </row>
    <row r="12" spans="1:5" ht="18.5" x14ac:dyDescent="0.45">
      <c r="A12" s="105">
        <v>202201301</v>
      </c>
      <c r="B12" s="55" t="s">
        <v>294</v>
      </c>
      <c r="C12" t="str">
        <f>VLOOKUP(B12,summary!$A$5:$B$5006,2,0)</f>
        <v>Chin Chow  仙 草</v>
      </c>
      <c r="D12" s="78">
        <v>8</v>
      </c>
      <c r="E12" s="77"/>
    </row>
    <row r="13" spans="1:5" ht="18.5" x14ac:dyDescent="0.45">
      <c r="A13" s="105">
        <v>202201301</v>
      </c>
      <c r="B13" s="55" t="s">
        <v>314</v>
      </c>
      <c r="C13" t="str">
        <f>VLOOKUP(B13,summary!$A$5:$B$5006,2,0)</f>
        <v>Green Bean 绿豆</v>
      </c>
      <c r="D13" s="78">
        <v>3</v>
      </c>
      <c r="E13" s="77"/>
    </row>
    <row r="14" spans="1:5" ht="18.5" x14ac:dyDescent="0.45">
      <c r="A14" s="105">
        <v>202201301</v>
      </c>
      <c r="B14" s="55" t="s">
        <v>339</v>
      </c>
      <c r="C14" t="str">
        <f>VLOOKUP(B14,summary!$A$5:$B$5006,2,0)</f>
        <v>Pearl Barley 薏米</v>
      </c>
      <c r="D14" s="78">
        <v>1</v>
      </c>
      <c r="E14" s="77"/>
    </row>
    <row r="15" spans="1:5" ht="18.5" x14ac:dyDescent="0.45">
      <c r="A15" s="105">
        <v>202201301</v>
      </c>
      <c r="B15" s="55" t="s">
        <v>441</v>
      </c>
      <c r="C15" t="str">
        <f>VLOOKUP(B15,summary!$A$5:$B$5006,2,0)</f>
        <v>Longan in Syrup龙眼</v>
      </c>
      <c r="D15" s="78">
        <v>3</v>
      </c>
      <c r="E15" s="77"/>
    </row>
    <row r="16" spans="1:5" ht="18.5" x14ac:dyDescent="0.45">
      <c r="A16" s="105">
        <v>202201302</v>
      </c>
      <c r="B16" s="55" t="s">
        <v>646</v>
      </c>
      <c r="C16" t="str">
        <f>VLOOKUP(B16,summary!$A$5:$B$5006,2,0)</f>
        <v>Durian Puree 榴莲</v>
      </c>
      <c r="D16" s="78">
        <v>1</v>
      </c>
      <c r="E16" s="77"/>
    </row>
    <row r="17" spans="1:5" ht="18.5" x14ac:dyDescent="0.45">
      <c r="A17" s="105">
        <v>202201302</v>
      </c>
      <c r="B17" s="55" t="s">
        <v>661</v>
      </c>
      <c r="C17" t="str">
        <f>VLOOKUP(B17,summary!$A$5:$B$5006,2,0)</f>
        <v>Chendol浆咯</v>
      </c>
      <c r="D17" s="78">
        <v>3</v>
      </c>
      <c r="E17" s="77"/>
    </row>
    <row r="18" spans="1:5" ht="18.5" x14ac:dyDescent="0.45">
      <c r="A18" s="105">
        <v>202201302</v>
      </c>
      <c r="B18" s="55" t="s">
        <v>289</v>
      </c>
      <c r="C18" t="str">
        <f>VLOOKUP(B18,summary!$A$5:$B$5006,2,0)</f>
        <v>Atap Seeds in Syrup亚嗒子</v>
      </c>
      <c r="D18" s="78">
        <v>2</v>
      </c>
      <c r="E18" s="77"/>
    </row>
    <row r="19" spans="1:5" ht="18.5" x14ac:dyDescent="0.45">
      <c r="A19" s="105">
        <v>202201302</v>
      </c>
      <c r="B19" s="55" t="s">
        <v>294</v>
      </c>
      <c r="C19" t="str">
        <f>VLOOKUP(B19,summary!$A$5:$B$5006,2,0)</f>
        <v>Chin Chow  仙 草</v>
      </c>
      <c r="D19" s="78">
        <v>2</v>
      </c>
      <c r="E19" s="77"/>
    </row>
    <row r="20" spans="1:5" ht="18.5" x14ac:dyDescent="0.45">
      <c r="A20" s="105">
        <v>202201302</v>
      </c>
      <c r="B20" s="55" t="s">
        <v>297</v>
      </c>
      <c r="C20" t="str">
        <f>VLOOKUP(B20,summary!$A$5:$B$5006,2,0)</f>
        <v>GingKo Nut (Peel off)白果仁</v>
      </c>
      <c r="D20" s="78">
        <v>3</v>
      </c>
      <c r="E20" s="77"/>
    </row>
    <row r="21" spans="1:5" ht="18.5" x14ac:dyDescent="0.45">
      <c r="A21" s="105">
        <v>202201302</v>
      </c>
      <c r="B21" s="55" t="s">
        <v>264</v>
      </c>
      <c r="C21" t="str">
        <f>VLOOKUP(B21,summary!$A$5:$B$5006,2,0)</f>
        <v>Tapioca Flour 茨粉</v>
      </c>
      <c r="D21" s="90">
        <v>10</v>
      </c>
      <c r="E21" s="77"/>
    </row>
    <row r="22" spans="1:5" ht="18.5" x14ac:dyDescent="0.45">
      <c r="A22" s="105">
        <v>202201302</v>
      </c>
      <c r="B22" s="55" t="s">
        <v>299</v>
      </c>
      <c r="C22" t="str">
        <f>VLOOKUP(B22,summary!$A$5:$B$5006,2,0)</f>
        <v>Red Bean红豆</v>
      </c>
      <c r="D22" s="90">
        <v>2</v>
      </c>
      <c r="E22" s="77"/>
    </row>
    <row r="23" spans="1:5" ht="18.5" x14ac:dyDescent="0.45">
      <c r="A23" s="105">
        <v>202201302</v>
      </c>
      <c r="B23" s="55" t="s">
        <v>310</v>
      </c>
      <c r="C23" t="str">
        <f>VLOOKUP(B23,summary!$A$5:$B$5006,2,0)</f>
        <v>Chia Tao赤豆</v>
      </c>
      <c r="D23" s="90">
        <v>2</v>
      </c>
      <c r="E23" s="77"/>
    </row>
    <row r="24" spans="1:5" ht="18.5" x14ac:dyDescent="0.45">
      <c r="A24" s="105">
        <v>202201302</v>
      </c>
      <c r="B24" s="55" t="s">
        <v>314</v>
      </c>
      <c r="C24" t="str">
        <f>VLOOKUP(B24,summary!$A$5:$B$5006,2,0)</f>
        <v>Green Bean 绿豆</v>
      </c>
      <c r="D24" s="90">
        <v>2</v>
      </c>
      <c r="E24" s="77"/>
    </row>
    <row r="25" spans="1:5" ht="18.5" x14ac:dyDescent="0.45">
      <c r="A25" s="105">
        <v>202201302</v>
      </c>
      <c r="B25" s="55" t="s">
        <v>331</v>
      </c>
      <c r="C25" t="str">
        <f>VLOOKUP(B25,summary!$A$5:$B$5006,2,0)</f>
        <v>Black Glutinous Rice 黑糯米</v>
      </c>
      <c r="D25" s="90">
        <v>1</v>
      </c>
      <c r="E25" s="77"/>
    </row>
    <row r="26" spans="1:5" ht="18.5" x14ac:dyDescent="0.45">
      <c r="A26" s="105">
        <v>202201302</v>
      </c>
      <c r="B26" s="55" t="s">
        <v>340</v>
      </c>
      <c r="C26" t="str">
        <f>VLOOKUP(B26,summary!$A$5:$B$5006,2,0)</f>
        <v>Pearl Barley 薏米</v>
      </c>
      <c r="D26" s="90">
        <v>1</v>
      </c>
      <c r="E26" s="77"/>
    </row>
    <row r="27" spans="1:5" ht="18.5" x14ac:dyDescent="0.45">
      <c r="A27" s="105">
        <v>202201302</v>
      </c>
      <c r="B27" s="55" t="s">
        <v>335</v>
      </c>
      <c r="C27" t="str">
        <f>VLOOKUP(B27,summary!$A$5:$B$5006,2,0)</f>
        <v>White Glutinous Rice白糯米</v>
      </c>
      <c r="D27" s="90">
        <v>1</v>
      </c>
      <c r="E27" s="77"/>
    </row>
    <row r="28" spans="1:5" ht="18.5" x14ac:dyDescent="0.45">
      <c r="A28" s="105">
        <v>202201302</v>
      </c>
      <c r="B28" s="55" t="s">
        <v>343</v>
      </c>
      <c r="C28" t="str">
        <f>VLOOKUP(B28,summary!$A$5:$B$5006,2,0)</f>
        <v>Big Sago 大丸</v>
      </c>
      <c r="D28" s="90">
        <v>1</v>
      </c>
      <c r="E28" s="77"/>
    </row>
    <row r="29" spans="1:5" ht="18.5" x14ac:dyDescent="0.45">
      <c r="A29" s="105">
        <v>202201302</v>
      </c>
      <c r="B29" s="55" t="s">
        <v>351</v>
      </c>
      <c r="C29" t="str">
        <f>VLOOKUP(B29,summary!$A$5:$B$5006,2,0)</f>
        <v>Dried Longan 龙眼干</v>
      </c>
      <c r="D29" s="90">
        <v>4</v>
      </c>
      <c r="E29" s="77"/>
    </row>
    <row r="30" spans="1:5" ht="18.5" x14ac:dyDescent="0.45">
      <c r="A30" s="105">
        <v>202201302</v>
      </c>
      <c r="B30" s="55" t="s">
        <v>377</v>
      </c>
      <c r="C30" t="str">
        <f>VLOOKUP(B30,summary!$A$5:$B$5006,2,0)</f>
        <v>Bean Curd Sheet 腐竹</v>
      </c>
      <c r="D30" s="90">
        <v>10</v>
      </c>
      <c r="E30" s="77"/>
    </row>
    <row r="31" spans="1:5" ht="18.5" x14ac:dyDescent="0.45">
      <c r="A31" s="105">
        <v>202201302</v>
      </c>
      <c r="B31" s="55" t="s">
        <v>433</v>
      </c>
      <c r="C31" t="str">
        <f>VLOOKUP(B31,summary!$A$5:$B$5006,2,0)</f>
        <v>Sea Coconut海底椰</v>
      </c>
      <c r="D31" s="90">
        <v>2</v>
      </c>
      <c r="E31" s="77"/>
    </row>
    <row r="32" spans="1:5" ht="18.5" x14ac:dyDescent="0.45">
      <c r="A32" s="105">
        <v>202201302</v>
      </c>
      <c r="B32" s="55" t="s">
        <v>492</v>
      </c>
      <c r="C32" t="str">
        <f>VLOOKUP(B32,summary!$A$5:$B$5006,2,0)</f>
        <v>Water Chestnut 马蹄 - 箱</v>
      </c>
      <c r="D32" s="90">
        <v>1</v>
      </c>
      <c r="E32" s="77"/>
    </row>
    <row r="33" spans="1:5" ht="18.5" x14ac:dyDescent="0.45">
      <c r="A33" s="105">
        <v>202201302</v>
      </c>
      <c r="B33" s="55" t="s">
        <v>441</v>
      </c>
      <c r="C33" t="str">
        <f>VLOOKUP(B33,summary!$A$5:$B$5006,2,0)</f>
        <v>Longan in Syrup龙眼</v>
      </c>
      <c r="D33" s="90">
        <v>1</v>
      </c>
      <c r="E33" s="77"/>
    </row>
    <row r="34" spans="1:5" ht="18.5" x14ac:dyDescent="0.45">
      <c r="A34" s="105">
        <v>202201302</v>
      </c>
      <c r="B34" s="55" t="s">
        <v>543</v>
      </c>
      <c r="C34" t="str">
        <f>VLOOKUP(B34,summary!$A$5:$B$5006,2,0)</f>
        <v>Coconut Sugar椰糖</v>
      </c>
      <c r="D34" s="90">
        <v>1</v>
      </c>
      <c r="E34" s="77"/>
    </row>
    <row r="35" spans="1:5" ht="18.5" x14ac:dyDescent="0.45">
      <c r="A35" s="105">
        <v>202201302</v>
      </c>
      <c r="B35" s="55" t="s">
        <v>547</v>
      </c>
      <c r="C35" t="str">
        <f>VLOOKUP(B35,summary!$A$5:$B$5006,2,0)</f>
        <v>Coconut Sugar椰糖</v>
      </c>
      <c r="D35" s="90">
        <v>1</v>
      </c>
      <c r="E35" s="77"/>
    </row>
    <row r="36" spans="1:5" ht="18.5" x14ac:dyDescent="0.45">
      <c r="A36" s="105">
        <v>202201302</v>
      </c>
      <c r="B36" s="55" t="s">
        <v>533</v>
      </c>
      <c r="C36" t="str">
        <f>VLOOKUP(B36,summary!$A$5:$B$5006,2,0)</f>
        <v>Brown Sugar 黑糖</v>
      </c>
      <c r="D36" s="90">
        <v>1</v>
      </c>
      <c r="E36" s="77"/>
    </row>
    <row r="37" spans="1:5" ht="18.5" x14ac:dyDescent="0.45">
      <c r="A37" s="105">
        <v>202201303</v>
      </c>
      <c r="B37" s="55" t="s">
        <v>302</v>
      </c>
      <c r="C37" t="str">
        <f>VLOOKUP(B37,[1]summary!$A$5:$B$5006,2,0)</f>
        <v>Red Bean红豆</v>
      </c>
      <c r="D37" s="55">
        <v>1</v>
      </c>
      <c r="E37" s="77"/>
    </row>
    <row r="38" spans="1:5" ht="18.5" x14ac:dyDescent="0.45">
      <c r="A38" s="105">
        <v>202201303</v>
      </c>
      <c r="B38" s="55" t="s">
        <v>315</v>
      </c>
      <c r="C38" t="str">
        <f>VLOOKUP(B38,[1]summary!$A$5:$B$5006,2,0)</f>
        <v>Green Bean 绿豆</v>
      </c>
      <c r="D38" s="55">
        <v>1</v>
      </c>
      <c r="E38" s="77"/>
    </row>
    <row r="39" spans="1:5" ht="18.5" x14ac:dyDescent="0.45">
      <c r="A39" s="105">
        <v>202201303</v>
      </c>
      <c r="B39" s="55" t="s">
        <v>326</v>
      </c>
      <c r="C39" t="str">
        <f>VLOOKUP(B39,[1]summary!$A$5:$B$5006,2,0)</f>
        <v>Split Green Mung Bean豆畔</v>
      </c>
      <c r="D39" s="55">
        <v>1</v>
      </c>
      <c r="E39" s="77"/>
    </row>
    <row r="40" spans="1:5" ht="18.5" x14ac:dyDescent="0.45">
      <c r="A40" s="105">
        <v>202201303</v>
      </c>
      <c r="B40" s="55" t="s">
        <v>333</v>
      </c>
      <c r="C40" t="str">
        <f>VLOOKUP(B40,[1]summary!$A$5:$B$5006,2,0)</f>
        <v>Black Glutinous Rice 黑糯米</v>
      </c>
      <c r="D40" s="55">
        <v>1</v>
      </c>
      <c r="E40" s="77"/>
    </row>
    <row r="41" spans="1:5" ht="18.5" x14ac:dyDescent="0.45">
      <c r="A41" s="105">
        <v>202201303</v>
      </c>
      <c r="B41" s="55" t="s">
        <v>361</v>
      </c>
      <c r="C41" t="str">
        <f>VLOOKUP(B41,[1]summary!$A$5:$B$5006,2,0)</f>
        <v>Lotus Seed 莲子(无）</v>
      </c>
      <c r="D41" s="55">
        <v>2</v>
      </c>
      <c r="E41" s="77"/>
    </row>
    <row r="42" spans="1:5" ht="18.5" x14ac:dyDescent="0.45">
      <c r="A42" s="105">
        <v>202201303</v>
      </c>
      <c r="B42" s="55" t="s">
        <v>369</v>
      </c>
      <c r="C42" t="str">
        <f>VLOOKUP(B42,[1]summary!$A$5:$B$5006,2,0)</f>
        <v>GingKo Nut白果粒</v>
      </c>
      <c r="D42" s="55">
        <v>0</v>
      </c>
      <c r="E42" s="77"/>
    </row>
    <row r="43" spans="1:5" ht="18.5" x14ac:dyDescent="0.45">
      <c r="A43" s="105">
        <v>202201303</v>
      </c>
      <c r="B43" s="55" t="s">
        <v>559</v>
      </c>
      <c r="C43" t="str">
        <f>VLOOKUP(B43,[1]summary!$A$5:$B$5006,2,0)</f>
        <v>Sweet Potato 番薯</v>
      </c>
      <c r="D43" s="55">
        <v>5</v>
      </c>
      <c r="E43" s="77"/>
    </row>
    <row r="44" spans="1:5" ht="18.5" x14ac:dyDescent="0.45">
      <c r="A44" s="105">
        <v>202201303</v>
      </c>
      <c r="B44" s="55" t="s">
        <v>562</v>
      </c>
      <c r="C44" t="str">
        <f>VLOOKUP(B44,[1]summary!$A$5:$B$5006,2,0)</f>
        <v>Yam 芋头</v>
      </c>
      <c r="D44" s="55">
        <v>0.7</v>
      </c>
      <c r="E44" s="77"/>
    </row>
    <row r="45" spans="1:5" ht="18.5" x14ac:dyDescent="0.45">
      <c r="A45" s="105">
        <v>202201303</v>
      </c>
      <c r="B45" s="55" t="s">
        <v>565</v>
      </c>
      <c r="C45" t="str">
        <f>VLOOKUP(B45,[1]summary!$A$5:$B$5006,2,0)</f>
        <v>Pandan Leaf 班兰叶</v>
      </c>
      <c r="D45" s="55">
        <v>4</v>
      </c>
      <c r="E45" s="77"/>
    </row>
    <row r="46" spans="1:5" ht="18.5" x14ac:dyDescent="0.45">
      <c r="A46" s="105">
        <v>202201303</v>
      </c>
      <c r="B46" s="55" t="s">
        <v>558</v>
      </c>
      <c r="C46" t="str">
        <f>VLOOKUP(B46,[1]summary!$A$5:$B$5006,2,0)</f>
        <v>Tapioca木薯</v>
      </c>
      <c r="D46" s="55">
        <v>2</v>
      </c>
      <c r="E46" s="77"/>
    </row>
    <row r="47" spans="1:5" ht="18.5" x14ac:dyDescent="0.45">
      <c r="A47" s="105">
        <v>202201303</v>
      </c>
      <c r="B47" s="55" t="s">
        <v>660</v>
      </c>
      <c r="C47" t="str">
        <f>VLOOKUP(B47,summary!$A$5:$B$5006,2,0)</f>
        <v>Chendol浆咯</v>
      </c>
      <c r="D47" s="90">
        <v>1</v>
      </c>
      <c r="E47" s="77"/>
    </row>
    <row r="48" spans="1:5" ht="18.5" x14ac:dyDescent="0.45">
      <c r="A48" s="105">
        <v>202201303</v>
      </c>
      <c r="B48" s="55" t="s">
        <v>662</v>
      </c>
      <c r="C48" t="str">
        <f>VLOOKUP(B48,summary!$A$5:$B$5006,2,0)</f>
        <v>Coconut Sugar Syrup 椰糖汁</v>
      </c>
      <c r="D48" s="90">
        <v>1</v>
      </c>
      <c r="E48" s="77"/>
    </row>
    <row r="49" spans="1:5" ht="18.5" x14ac:dyDescent="0.45">
      <c r="A49" s="105">
        <v>202201303</v>
      </c>
      <c r="B49" s="55" t="s">
        <v>294</v>
      </c>
      <c r="C49" t="str">
        <f>VLOOKUP(B49,summary!$A$5:$B$5006,2,0)</f>
        <v>Chin Chow  仙 草</v>
      </c>
      <c r="D49" s="90">
        <v>1</v>
      </c>
      <c r="E49" s="77"/>
    </row>
    <row r="50" spans="1:5" ht="18.5" x14ac:dyDescent="0.45">
      <c r="A50" s="105">
        <v>202201303</v>
      </c>
      <c r="B50" s="55" t="s">
        <v>488</v>
      </c>
      <c r="C50" t="str">
        <f>VLOOKUP(B50,summary!$A$5:$B$5006,2,0)</f>
        <v>Peaches Halves 桃畔</v>
      </c>
      <c r="D50" s="90">
        <v>0</v>
      </c>
      <c r="E50" s="77"/>
    </row>
    <row r="51" spans="1:5" ht="18.5" x14ac:dyDescent="0.45">
      <c r="A51" s="105">
        <v>202201303</v>
      </c>
      <c r="B51" s="55" t="s">
        <v>541</v>
      </c>
      <c r="C51" t="str">
        <f>VLOOKUP(B51,summary!$A$5:$B$5006,2,0)</f>
        <v>Fine Sugar 白糖</v>
      </c>
      <c r="D51" s="90">
        <v>10</v>
      </c>
      <c r="E51" s="77"/>
    </row>
    <row r="52" spans="1:5" ht="18.5" x14ac:dyDescent="0.45">
      <c r="A52" s="105">
        <v>202201303</v>
      </c>
      <c r="B52" s="55" t="s">
        <v>566</v>
      </c>
      <c r="C52" t="str">
        <f>VLOOKUP(B52,summary!$A$5:$B$5006,2,0)</f>
        <v>Lime 酸甘</v>
      </c>
      <c r="D52" s="90">
        <v>1</v>
      </c>
      <c r="E52" s="77"/>
    </row>
    <row r="53" spans="1:5" ht="18.5" x14ac:dyDescent="0.45">
      <c r="A53" s="105">
        <v>202201303</v>
      </c>
      <c r="B53" s="55" t="s">
        <v>572</v>
      </c>
      <c r="C53" t="str">
        <f>VLOOKUP(B53,summary!$A$5:$B$5006,2,0)</f>
        <v>Ginger 老姜</v>
      </c>
      <c r="D53" s="90">
        <v>1</v>
      </c>
      <c r="E53" s="77"/>
    </row>
    <row r="54" spans="1:5" ht="18.5" x14ac:dyDescent="0.45">
      <c r="A54" s="105">
        <v>202201304</v>
      </c>
      <c r="B54" s="55" t="s">
        <v>637</v>
      </c>
      <c r="C54" t="str">
        <f>VLOOKUP(B54,summary!$A$5:$B$5006,2,0)</f>
        <v xml:space="preserve">Fresh Soursop 红毛榴莲 </v>
      </c>
      <c r="D54" s="90">
        <v>1</v>
      </c>
      <c r="E54" s="77"/>
    </row>
    <row r="55" spans="1:5" ht="18.5" x14ac:dyDescent="0.45">
      <c r="A55" s="105">
        <v>202201304</v>
      </c>
      <c r="B55" s="55" t="s">
        <v>646</v>
      </c>
      <c r="C55" t="str">
        <f>VLOOKUP(B55,summary!$A$5:$B$5006,2,0)</f>
        <v>Durian Puree 榴莲</v>
      </c>
      <c r="D55" s="90">
        <v>3</v>
      </c>
      <c r="E55" s="77"/>
    </row>
    <row r="56" spans="1:5" ht="18.5" x14ac:dyDescent="0.45">
      <c r="A56" s="105">
        <v>202201304</v>
      </c>
      <c r="B56" s="55" t="s">
        <v>200</v>
      </c>
      <c r="C56" t="str">
        <f>VLOOKUP(B56,summary!$A$5:$B$5006,2,0)</f>
        <v>Tadpole蝌蚪</v>
      </c>
      <c r="D56" s="90">
        <v>1</v>
      </c>
      <c r="E56" s="77"/>
    </row>
    <row r="57" spans="1:5" ht="18.5" x14ac:dyDescent="0.45">
      <c r="A57" s="105">
        <v>202201304</v>
      </c>
      <c r="B57" s="55" t="s">
        <v>202</v>
      </c>
      <c r="C57" t="str">
        <f>VLOOKUP(B57,summary!$A$5:$B$5006,2,0)</f>
        <v>Q Ball Q圆</v>
      </c>
      <c r="D57" s="90">
        <v>1</v>
      </c>
      <c r="E57" s="77"/>
    </row>
    <row r="58" spans="1:5" ht="18.5" x14ac:dyDescent="0.45">
      <c r="A58" s="105">
        <v>202201304</v>
      </c>
      <c r="B58" s="55" t="s">
        <v>203</v>
      </c>
      <c r="C58" t="str">
        <f>VLOOKUP(B58,summary!$A$5:$B$5006,2,0)</f>
        <v>Honey Pearl - Black 蜜糖珍珠</v>
      </c>
      <c r="D58" s="55">
        <v>1</v>
      </c>
      <c r="E58" s="77"/>
    </row>
    <row r="59" spans="1:5" ht="18.5" x14ac:dyDescent="0.45">
      <c r="A59" s="105">
        <v>202201304</v>
      </c>
      <c r="B59" s="55" t="s">
        <v>216</v>
      </c>
      <c r="C59" t="str">
        <f>VLOOKUP(B59,summary!$A$5:$B$5006,2,0)</f>
        <v>Chin Chow powder 仙 草粉</v>
      </c>
      <c r="D59" s="55">
        <v>1</v>
      </c>
      <c r="E59" s="77"/>
    </row>
    <row r="60" spans="1:5" ht="18.5" x14ac:dyDescent="0.45">
      <c r="A60" s="105">
        <v>202201304</v>
      </c>
      <c r="B60" s="55" t="s">
        <v>310</v>
      </c>
      <c r="C60" t="str">
        <f>VLOOKUP(B60,summary!$A$5:$B$5006,2,0)</f>
        <v>Chia Tao赤豆</v>
      </c>
      <c r="D60" s="55">
        <v>2</v>
      </c>
      <c r="E60" s="77"/>
    </row>
    <row r="61" spans="1:5" ht="18.5" x14ac:dyDescent="0.45">
      <c r="A61" s="105">
        <v>202201304</v>
      </c>
      <c r="B61" s="55" t="s">
        <v>314</v>
      </c>
      <c r="C61" t="str">
        <f>VLOOKUP(B61,summary!$A$5:$B$5006,2,0)</f>
        <v>Green Bean 绿豆</v>
      </c>
      <c r="D61" s="55">
        <v>2</v>
      </c>
      <c r="E61" s="77"/>
    </row>
    <row r="62" spans="1:5" ht="18.5" x14ac:dyDescent="0.45">
      <c r="A62" s="105">
        <v>202201304</v>
      </c>
      <c r="B62" s="55" t="s">
        <v>322</v>
      </c>
      <c r="C62" t="str">
        <f>VLOOKUP(B62,summary!$A$5:$B$5006,2,0)</f>
        <v>Split Green Mung Bean豆畔</v>
      </c>
      <c r="D62" s="55">
        <v>1</v>
      </c>
      <c r="E62" s="77"/>
    </row>
    <row r="63" spans="1:5" ht="18.5" x14ac:dyDescent="0.45">
      <c r="A63" s="105">
        <v>202201304</v>
      </c>
      <c r="B63" s="55" t="s">
        <v>331</v>
      </c>
      <c r="C63" t="str">
        <f>VLOOKUP(B63,summary!$A$5:$B$5006,2,0)</f>
        <v>Black Glutinous Rice 黑糯米</v>
      </c>
      <c r="D63" s="55">
        <v>1</v>
      </c>
      <c r="E63" s="77"/>
    </row>
    <row r="64" spans="1:5" ht="18.5" x14ac:dyDescent="0.45">
      <c r="A64" s="105">
        <v>202201304</v>
      </c>
      <c r="B64" s="55" t="s">
        <v>335</v>
      </c>
      <c r="C64" t="str">
        <f>VLOOKUP(B64,summary!$A$5:$B$5006,2,0)</f>
        <v>White Glutinous Rice白糯米</v>
      </c>
      <c r="D64" s="55">
        <v>1</v>
      </c>
      <c r="E64" s="77"/>
    </row>
    <row r="65" spans="1:5" ht="18.5" x14ac:dyDescent="0.45">
      <c r="A65" s="105">
        <v>202201304</v>
      </c>
      <c r="B65" s="55" t="s">
        <v>338</v>
      </c>
      <c r="C65" t="str">
        <f>VLOOKUP(B65,summary!$A$5:$B$5006,2,0)</f>
        <v>White Wheat 大麦</v>
      </c>
      <c r="D65" s="55">
        <v>1</v>
      </c>
      <c r="E65" s="77"/>
    </row>
    <row r="66" spans="1:5" ht="18.5" x14ac:dyDescent="0.45">
      <c r="A66" s="105">
        <v>202201304</v>
      </c>
      <c r="B66" s="55" t="s">
        <v>347</v>
      </c>
      <c r="C66" t="str">
        <f>VLOOKUP(B66,summary!$A$5:$B$5006,2,0)</f>
        <v>Small Sago 小丸</v>
      </c>
      <c r="D66" s="55">
        <v>1</v>
      </c>
      <c r="E66" s="77"/>
    </row>
    <row r="67" spans="1:5" ht="18.5" x14ac:dyDescent="0.45">
      <c r="A67" s="105">
        <v>202201304</v>
      </c>
      <c r="B67" s="55" t="s">
        <v>436</v>
      </c>
      <c r="C67" t="str">
        <f>VLOOKUP(B67,summary!$A$5:$B$5006,2,0)</f>
        <v>Nata De Coco椰果芊 15mm</v>
      </c>
      <c r="D67" s="55">
        <v>1</v>
      </c>
      <c r="E67" s="77"/>
    </row>
    <row r="68" spans="1:5" ht="18.5" x14ac:dyDescent="0.45">
      <c r="A68" s="105">
        <v>202201304</v>
      </c>
      <c r="B68" s="55" t="s">
        <v>537</v>
      </c>
      <c r="C68" t="str">
        <f>VLOOKUP(B68,summary!$A$5:$B$5006,2,0)</f>
        <v>Fine Sugar 白糖</v>
      </c>
      <c r="D68" s="90">
        <v>2</v>
      </c>
      <c r="E68" s="77"/>
    </row>
    <row r="69" spans="1:5" ht="18.5" x14ac:dyDescent="0.45">
      <c r="A69" s="105">
        <v>202201304</v>
      </c>
      <c r="B69" s="55" t="s">
        <v>492</v>
      </c>
      <c r="C69" t="str">
        <f>VLOOKUP(B69,summary!$A$5:$B$5006,2,0)</f>
        <v>Water Chestnut 马蹄 - 箱</v>
      </c>
      <c r="D69" s="90">
        <v>0</v>
      </c>
      <c r="E69" s="77"/>
    </row>
    <row r="70" spans="1:5" ht="18.5" x14ac:dyDescent="0.45">
      <c r="A70" s="105">
        <v>202201305</v>
      </c>
      <c r="B70" s="55" t="s">
        <v>660</v>
      </c>
      <c r="C70" t="str">
        <f>VLOOKUP(B70,summary!$A$5:$B$5006,2,0)</f>
        <v>Chendol浆咯</v>
      </c>
      <c r="D70" s="90">
        <v>1</v>
      </c>
      <c r="E70" s="77"/>
    </row>
    <row r="71" spans="1:5" ht="18.5" x14ac:dyDescent="0.45">
      <c r="A71" s="105">
        <v>202201305</v>
      </c>
      <c r="B71" s="55" t="s">
        <v>200</v>
      </c>
      <c r="C71" t="str">
        <f>VLOOKUP(B71,summary!$A$5:$B$5006,2,0)</f>
        <v>Tadpole蝌蚪</v>
      </c>
      <c r="D71" s="90">
        <v>1</v>
      </c>
      <c r="E71" s="77"/>
    </row>
    <row r="72" spans="1:5" ht="18.5" x14ac:dyDescent="0.45">
      <c r="A72" s="105">
        <v>202201305</v>
      </c>
      <c r="B72" s="55" t="s">
        <v>291</v>
      </c>
      <c r="C72" t="str">
        <f>VLOOKUP(B72,summary!$A$5:$B$5006,2,0)</f>
        <v>Atap Seeds in Syrup亚嗒子</v>
      </c>
      <c r="D72" s="90">
        <v>2</v>
      </c>
      <c r="E72" s="77"/>
    </row>
    <row r="73" spans="1:5" ht="18.5" x14ac:dyDescent="0.45">
      <c r="A73" s="105">
        <v>202201305</v>
      </c>
      <c r="B73" s="55" t="s">
        <v>296</v>
      </c>
      <c r="C73" t="str">
        <f>VLOOKUP(B73,summary!$A$5:$B$5006,2,0)</f>
        <v>GingKo Nut (Peel off)白果仁</v>
      </c>
      <c r="D73" s="90">
        <v>1</v>
      </c>
      <c r="E73" s="77"/>
    </row>
    <row r="74" spans="1:5" ht="18.5" x14ac:dyDescent="0.45">
      <c r="A74" s="105">
        <v>202201305</v>
      </c>
      <c r="B74" s="55" t="s">
        <v>340</v>
      </c>
      <c r="C74" t="str">
        <f>VLOOKUP(B74,summary!$A$5:$B$5006,2,0)</f>
        <v>Pearl Barley 薏米</v>
      </c>
      <c r="D74" s="90">
        <v>1</v>
      </c>
      <c r="E74" s="77"/>
    </row>
    <row r="75" spans="1:5" ht="18.5" x14ac:dyDescent="0.45">
      <c r="A75" s="105">
        <v>202201305</v>
      </c>
      <c r="B75" s="55" t="s">
        <v>433</v>
      </c>
      <c r="C75" t="str">
        <f>VLOOKUP(B75,summary!$A$5:$B$5006,2,0)</f>
        <v>Sea Coconut海底椰</v>
      </c>
      <c r="D75" s="90">
        <v>2</v>
      </c>
      <c r="E75" s="77"/>
    </row>
    <row r="76" spans="1:5" ht="18.5" x14ac:dyDescent="0.45">
      <c r="A76" s="105">
        <v>202201305</v>
      </c>
      <c r="B76" s="55" t="s">
        <v>537</v>
      </c>
      <c r="C76" t="str">
        <f>VLOOKUP(B76,summary!$A$5:$B$5006,2,0)</f>
        <v>Fine Sugar 白糖</v>
      </c>
      <c r="D76" s="90">
        <v>1</v>
      </c>
      <c r="E76" s="77"/>
    </row>
    <row r="77" spans="1:5" ht="18.5" x14ac:dyDescent="0.45">
      <c r="A77" s="105">
        <v>202201305</v>
      </c>
      <c r="B77" s="55" t="s">
        <v>543</v>
      </c>
      <c r="C77" t="str">
        <f>VLOOKUP(B77,summary!$A$5:$B$5006,2,0)</f>
        <v>Coconut Sugar椰糖</v>
      </c>
      <c r="D77" s="90">
        <v>1</v>
      </c>
      <c r="E77" s="77"/>
    </row>
    <row r="78" spans="1:5" ht="18.5" x14ac:dyDescent="0.45">
      <c r="A78" s="105">
        <v>202201305</v>
      </c>
      <c r="B78" s="55" t="s">
        <v>550</v>
      </c>
      <c r="C78" t="str">
        <f>VLOOKUP(B78,summary!$A$5:$B$5006,2,0)</f>
        <v>Candy Sugar 片糖</v>
      </c>
      <c r="D78" s="90">
        <v>1</v>
      </c>
      <c r="E78" s="77"/>
    </row>
    <row r="79" spans="1:5" ht="18.5" x14ac:dyDescent="0.45">
      <c r="A79" s="105">
        <v>202201305</v>
      </c>
      <c r="B79" s="55" t="s">
        <v>559</v>
      </c>
      <c r="C79" t="str">
        <f>VLOOKUP(B79,summary!$A$5:$B$5006,2,0)</f>
        <v>Sweet Potato 番薯</v>
      </c>
      <c r="D79" s="90">
        <v>20</v>
      </c>
      <c r="E79" s="77"/>
    </row>
    <row r="80" spans="1:5" ht="18.5" x14ac:dyDescent="0.45">
      <c r="A80" s="105">
        <v>202201305</v>
      </c>
      <c r="B80" s="55" t="s">
        <v>563</v>
      </c>
      <c r="C80" t="str">
        <f>VLOOKUP(B80,summary!$A$5:$B$5006,2,0)</f>
        <v>Yam 芋头</v>
      </c>
      <c r="D80" s="90">
        <v>15</v>
      </c>
      <c r="E80" s="77"/>
    </row>
    <row r="81" spans="1:8" ht="18.5" x14ac:dyDescent="0.45">
      <c r="A81" s="105">
        <v>202201306</v>
      </c>
      <c r="B81" s="55" t="s">
        <v>252</v>
      </c>
      <c r="C81" t="str">
        <f>VLOOKUP(B81,summary!$A$5:$B$5006,2,0)</f>
        <v>Sweet Potato Powder番薯粉</v>
      </c>
      <c r="D81" s="90">
        <v>1</v>
      </c>
      <c r="E81" s="77"/>
    </row>
    <row r="82" spans="1:8" ht="18.5" x14ac:dyDescent="0.45">
      <c r="A82" s="105">
        <v>202201306</v>
      </c>
      <c r="B82" s="55" t="s">
        <v>266</v>
      </c>
      <c r="C82" t="str">
        <f>VLOOKUP(B82,summary!$A$5:$B$5006,2,0)</f>
        <v>Potato Starch 风车粉</v>
      </c>
      <c r="D82" s="90">
        <v>1</v>
      </c>
      <c r="E82" s="77"/>
    </row>
    <row r="83" spans="1:8" ht="18.5" x14ac:dyDescent="0.45">
      <c r="A83" s="105">
        <v>202201306</v>
      </c>
      <c r="B83" s="55" t="s">
        <v>322</v>
      </c>
      <c r="C83" t="str">
        <f>VLOOKUP(B83,summary!$A$5:$B$5006,2,0)</f>
        <v>Split Green Mung Bean豆畔</v>
      </c>
      <c r="D83" s="90">
        <v>2</v>
      </c>
      <c r="E83" s="77"/>
    </row>
    <row r="84" spans="1:8" ht="18.5" x14ac:dyDescent="0.45">
      <c r="A84" s="105">
        <v>202201306</v>
      </c>
      <c r="B84" s="55" t="s">
        <v>338</v>
      </c>
      <c r="C84" t="str">
        <f>VLOOKUP(B84,summary!$A$5:$B$5006,2,0)</f>
        <v>White Wheat 大麦</v>
      </c>
      <c r="D84" s="90">
        <v>1</v>
      </c>
      <c r="E84" s="77"/>
    </row>
    <row r="85" spans="1:8" ht="18.5" x14ac:dyDescent="0.45">
      <c r="A85" s="105">
        <v>202201306</v>
      </c>
      <c r="B85" s="55" t="s">
        <v>541</v>
      </c>
      <c r="C85" t="str">
        <f>VLOOKUP(B85,summary!$A$5:$B$5006,2,0)</f>
        <v>Fine Sugar 白糖</v>
      </c>
      <c r="D85" s="90">
        <v>5</v>
      </c>
      <c r="E85" s="77"/>
    </row>
    <row r="86" spans="1:8" ht="18.5" x14ac:dyDescent="0.45">
      <c r="A86" s="105">
        <v>202201307</v>
      </c>
      <c r="B86" s="55" t="s">
        <v>340</v>
      </c>
      <c r="C86" t="str">
        <f>VLOOKUP(B86,summary!$A$5:$B$5006,2,0)</f>
        <v>Pearl Barley 薏米</v>
      </c>
      <c r="D86" s="90">
        <v>1</v>
      </c>
      <c r="E86" s="77"/>
    </row>
    <row r="87" spans="1:8" ht="18.5" x14ac:dyDescent="0.45">
      <c r="A87" s="105">
        <v>202201307</v>
      </c>
      <c r="B87" s="55" t="s">
        <v>379</v>
      </c>
      <c r="C87" t="str">
        <f>VLOOKUP(B87,summary!$A$5:$B$5006,2,0)</f>
        <v>Sweeten Melon Strip冬瓜条</v>
      </c>
      <c r="D87" s="90">
        <v>1</v>
      </c>
      <c r="E87" s="77"/>
    </row>
    <row r="88" spans="1:8" ht="18.5" x14ac:dyDescent="0.45">
      <c r="A88" s="105">
        <v>202201308</v>
      </c>
      <c r="B88" s="107" t="s">
        <v>941</v>
      </c>
      <c r="C88" t="e">
        <f>VLOOKUP(B88,summary!$A$5:$B$5006,2,0)</f>
        <v>#N/A</v>
      </c>
      <c r="D88" s="90">
        <v>5</v>
      </c>
      <c r="E88" s="77"/>
      <c r="F88" s="106" t="s">
        <v>943</v>
      </c>
      <c r="G88" s="106"/>
      <c r="H88" s="106"/>
    </row>
    <row r="89" spans="1:8" ht="18.5" x14ac:dyDescent="0.45">
      <c r="A89" s="105">
        <v>202201309</v>
      </c>
      <c r="B89" s="107" t="s">
        <v>941</v>
      </c>
      <c r="C89" t="e">
        <f>VLOOKUP(B89,summary!$A$5:$B$5006,2,0)</f>
        <v>#N/A</v>
      </c>
      <c r="D89" s="90">
        <v>7</v>
      </c>
      <c r="E89" s="77"/>
      <c r="F89" s="106" t="s">
        <v>943</v>
      </c>
      <c r="G89" s="106"/>
      <c r="H89" s="106"/>
    </row>
    <row r="90" spans="1:8" ht="18.5" x14ac:dyDescent="0.45">
      <c r="A90" s="105">
        <v>202201309</v>
      </c>
      <c r="B90" s="107" t="s">
        <v>940</v>
      </c>
      <c r="C90" t="e">
        <f>VLOOKUP(B90,summary!$A$5:$B$5006,2,0)</f>
        <v>#N/A</v>
      </c>
      <c r="D90" s="90">
        <v>5</v>
      </c>
      <c r="E90" s="77"/>
      <c r="F90" s="106" t="s">
        <v>942</v>
      </c>
      <c r="G90" s="106"/>
      <c r="H90" s="106"/>
    </row>
    <row r="91" spans="1:8" ht="18.5" x14ac:dyDescent="0.45">
      <c r="A91" s="105">
        <v>202201310</v>
      </c>
      <c r="B91" s="107" t="s">
        <v>941</v>
      </c>
      <c r="C91" t="e">
        <f>VLOOKUP(B91,summary!$A$5:$B$5006,2,0)</f>
        <v>#N/A</v>
      </c>
      <c r="D91" s="90">
        <v>5</v>
      </c>
      <c r="E91" s="77"/>
      <c r="F91" s="106" t="s">
        <v>943</v>
      </c>
      <c r="G91" s="106"/>
      <c r="H91" s="106"/>
    </row>
    <row r="92" spans="1:8" ht="18.5" x14ac:dyDescent="0.45">
      <c r="A92" s="105">
        <v>202201310</v>
      </c>
      <c r="B92" s="107" t="s">
        <v>940</v>
      </c>
      <c r="C92" t="e">
        <f>VLOOKUP(B92,summary!$A$5:$B$5006,2,0)</f>
        <v>#N/A</v>
      </c>
      <c r="D92" s="90">
        <v>3</v>
      </c>
      <c r="E92" s="77"/>
      <c r="F92" s="106" t="s">
        <v>942</v>
      </c>
      <c r="G92" s="106"/>
      <c r="H92" s="106"/>
    </row>
    <row r="93" spans="1:8" ht="18.5" x14ac:dyDescent="0.45">
      <c r="A93" s="105">
        <v>202201311</v>
      </c>
      <c r="B93" s="55" t="s">
        <v>563</v>
      </c>
      <c r="C93" t="str">
        <f>VLOOKUP(B93,summary!$A$5:$B$5006,2,0)</f>
        <v>Yam 芋头</v>
      </c>
      <c r="D93" s="90">
        <v>6</v>
      </c>
      <c r="E93" s="77"/>
    </row>
    <row r="94" spans="1:8" ht="18.5" x14ac:dyDescent="0.45">
      <c r="A94" s="105">
        <v>202201312</v>
      </c>
      <c r="B94" s="55" t="s">
        <v>340</v>
      </c>
      <c r="C94" t="str">
        <f>VLOOKUP(B94,summary!$A$5:$B$5006,2,0)</f>
        <v>Pearl Barley 薏米</v>
      </c>
      <c r="D94" s="90">
        <v>3</v>
      </c>
      <c r="E94" s="77"/>
    </row>
    <row r="95" spans="1:8" ht="18.5" x14ac:dyDescent="0.45">
      <c r="A95" s="105">
        <v>202201313</v>
      </c>
      <c r="B95" s="55" t="s">
        <v>662</v>
      </c>
      <c r="C95" t="str">
        <f>VLOOKUP(B95,summary!$A$5:$B$5006,2,0)</f>
        <v>Coconut Sugar Syrup 椰糖汁</v>
      </c>
      <c r="D95" s="90">
        <v>8</v>
      </c>
      <c r="E95" s="77"/>
    </row>
    <row r="96" spans="1:8" ht="18.5" customHeight="1" x14ac:dyDescent="0.45">
      <c r="A96" s="105">
        <v>202201314</v>
      </c>
      <c r="B96" s="55" t="s">
        <v>252</v>
      </c>
      <c r="C96" t="str">
        <f>VLOOKUP(B96,summary!$A$5:$B$5006,2,0)</f>
        <v>Sweet Potato Powder番薯粉</v>
      </c>
      <c r="D96" s="90">
        <v>1</v>
      </c>
      <c r="E96" s="77"/>
    </row>
    <row r="97" spans="1:5" ht="18.5" customHeight="1" x14ac:dyDescent="0.45">
      <c r="A97" s="105">
        <v>202201314</v>
      </c>
      <c r="B97" s="55" t="s">
        <v>314</v>
      </c>
      <c r="C97" t="str">
        <f>VLOOKUP(B97,summary!$A$5:$B$5006,2,0)</f>
        <v>Green Bean 绿豆</v>
      </c>
      <c r="D97" s="90">
        <v>2</v>
      </c>
      <c r="E97" s="77"/>
    </row>
    <row r="98" spans="1:5" ht="18.5" customHeight="1" x14ac:dyDescent="0.45">
      <c r="A98" s="105">
        <v>202201314</v>
      </c>
      <c r="B98" s="55" t="s">
        <v>331</v>
      </c>
      <c r="C98" t="str">
        <f>VLOOKUP(B98,summary!$A$5:$B$5006,2,0)</f>
        <v>Black Glutinous Rice 黑糯米</v>
      </c>
      <c r="D98" s="90">
        <v>1</v>
      </c>
      <c r="E98" s="77"/>
    </row>
    <row r="99" spans="1:5" ht="18.5" customHeight="1" x14ac:dyDescent="0.45">
      <c r="A99" s="105">
        <v>202201314</v>
      </c>
      <c r="B99" s="55" t="s">
        <v>361</v>
      </c>
      <c r="C99" t="str">
        <f>VLOOKUP(B99,summary!$A$5:$B$5006,2,0)</f>
        <v>Lotus Seed 莲子(无）</v>
      </c>
      <c r="D99" s="90">
        <v>2</v>
      </c>
      <c r="E99" s="77"/>
    </row>
    <row r="100" spans="1:5" ht="18.5" customHeight="1" x14ac:dyDescent="0.45">
      <c r="A100" s="105">
        <v>202201314</v>
      </c>
      <c r="B100" s="55" t="s">
        <v>537</v>
      </c>
      <c r="C100" t="str">
        <f>VLOOKUP(B100,summary!$A$5:$B$5006,2,0)</f>
        <v>Fine Sugar 白糖</v>
      </c>
      <c r="D100" s="90">
        <v>2</v>
      </c>
      <c r="E100" s="77"/>
    </row>
    <row r="101" spans="1:5" ht="18.5" customHeight="1" x14ac:dyDescent="0.45">
      <c r="A101" s="105">
        <v>202201314</v>
      </c>
      <c r="B101" s="55" t="s">
        <v>545</v>
      </c>
      <c r="C101" t="str">
        <f>VLOOKUP(B101,summary!$A$5:$B$5006,2,0)</f>
        <v>Coconut Sugar椰糖</v>
      </c>
      <c r="D101" s="90">
        <v>1</v>
      </c>
      <c r="E101" s="77"/>
    </row>
    <row r="102" spans="1:5" ht="18.5" customHeight="1" x14ac:dyDescent="0.45">
      <c r="A102" s="105">
        <v>202201315</v>
      </c>
      <c r="B102" s="55" t="s">
        <v>289</v>
      </c>
      <c r="C102" t="str">
        <f>VLOOKUP(B102,summary!$A$5:$B$5006,2,0)</f>
        <v>Atap Seeds in Syrup亚嗒子</v>
      </c>
      <c r="D102" s="90">
        <v>3</v>
      </c>
      <c r="E102" s="77"/>
    </row>
    <row r="103" spans="1:5" ht="18.5" customHeight="1" x14ac:dyDescent="0.45">
      <c r="A103" s="105">
        <v>202201315</v>
      </c>
      <c r="B103" s="55" t="s">
        <v>637</v>
      </c>
      <c r="C103" t="str">
        <f>VLOOKUP(B103,summary!$A$5:$B$5006,2,0)</f>
        <v xml:space="preserve">Fresh Soursop 红毛榴莲 </v>
      </c>
      <c r="D103" s="90">
        <v>2</v>
      </c>
      <c r="E103" s="77"/>
    </row>
    <row r="104" spans="1:5" ht="18.5" customHeight="1" x14ac:dyDescent="0.45">
      <c r="A104" s="105">
        <v>202201315</v>
      </c>
      <c r="B104" s="55" t="s">
        <v>294</v>
      </c>
      <c r="C104" t="str">
        <f>VLOOKUP(B104,summary!$A$5:$B$5006,2,0)</f>
        <v>Chin Chow  仙 草</v>
      </c>
      <c r="D104" s="90">
        <v>8</v>
      </c>
      <c r="E104" s="77"/>
    </row>
    <row r="105" spans="1:5" ht="18.5" customHeight="1" x14ac:dyDescent="0.45">
      <c r="A105" s="105">
        <v>202201315</v>
      </c>
      <c r="B105" s="55" t="s">
        <v>340</v>
      </c>
      <c r="C105" t="str">
        <f>VLOOKUP(B105,summary!$A$5:$B$5006,2,0)</f>
        <v>Pearl Barley 薏米</v>
      </c>
      <c r="D105" s="78">
        <v>1</v>
      </c>
      <c r="E105" s="77"/>
    </row>
    <row r="106" spans="1:5" ht="18.5" customHeight="1" x14ac:dyDescent="0.45">
      <c r="A106" s="105">
        <v>202201315</v>
      </c>
      <c r="B106" s="55" t="s">
        <v>313</v>
      </c>
      <c r="C106" t="str">
        <f>VLOOKUP(B106,summary!$A$5:$B$5006,2,0)</f>
        <v>Green Bean 绿豆</v>
      </c>
      <c r="D106" s="78">
        <v>1</v>
      </c>
      <c r="E106" s="77"/>
    </row>
    <row r="107" spans="1:5" ht="18.5" customHeight="1" x14ac:dyDescent="0.45">
      <c r="A107" s="105">
        <v>202201315</v>
      </c>
      <c r="B107" s="55" t="s">
        <v>355</v>
      </c>
      <c r="C107" t="str">
        <f>VLOOKUP(B107,summary!$A$5:$B$5006,2,0)</f>
        <v>Fungus 黄木耳</v>
      </c>
      <c r="D107" s="78">
        <v>3</v>
      </c>
      <c r="E107" s="77"/>
    </row>
    <row r="108" spans="1:5" ht="18.5" customHeight="1" x14ac:dyDescent="0.45">
      <c r="A108" s="105">
        <v>202201315</v>
      </c>
      <c r="B108" s="55" t="s">
        <v>374</v>
      </c>
      <c r="C108" t="str">
        <f>VLOOKUP(B108,summary!$A$5:$B$5006,2,0)</f>
        <v>Bean Curd Sheet 腐竹</v>
      </c>
      <c r="D108" s="78">
        <v>60</v>
      </c>
      <c r="E108" s="77"/>
    </row>
    <row r="109" spans="1:5" ht="18.5" customHeight="1" x14ac:dyDescent="0.45">
      <c r="A109" s="105">
        <v>202201315</v>
      </c>
      <c r="B109" s="55" t="s">
        <v>368</v>
      </c>
      <c r="C109" t="str">
        <f>VLOOKUP(B109,summary!$A$5:$B$5006,2,0)</f>
        <v>GingKo Nut白果粒</v>
      </c>
      <c r="D109" s="78">
        <v>2</v>
      </c>
      <c r="E109" s="77"/>
    </row>
    <row r="110" spans="1:5" ht="18.5" customHeight="1" x14ac:dyDescent="0.45">
      <c r="A110" s="105">
        <v>202201315</v>
      </c>
      <c r="B110" s="55" t="s">
        <v>458</v>
      </c>
      <c r="C110" t="str">
        <f>VLOOKUP(B110,summary!$A$5:$B$5006,2,0)</f>
        <v>Cream Corn玉米浆</v>
      </c>
      <c r="D110" s="78">
        <v>3</v>
      </c>
      <c r="E110" s="77"/>
    </row>
    <row r="111" spans="1:5" ht="18.5" customHeight="1" x14ac:dyDescent="0.45">
      <c r="A111" s="105">
        <v>202201315</v>
      </c>
      <c r="B111" s="55" t="s">
        <v>537</v>
      </c>
      <c r="C111" t="str">
        <f>VLOOKUP(B111,summary!$A$5:$B$5006,2,0)</f>
        <v>Fine Sugar 白糖</v>
      </c>
      <c r="D111" s="78">
        <v>2</v>
      </c>
      <c r="E111" s="77"/>
    </row>
    <row r="112" spans="1:5" ht="18.5" customHeight="1" x14ac:dyDescent="0.45">
      <c r="A112" s="105">
        <v>202201315</v>
      </c>
      <c r="B112" s="55" t="s">
        <v>543</v>
      </c>
      <c r="C112" t="str">
        <f>VLOOKUP(B112,summary!$A$5:$B$5006,2,0)</f>
        <v>Coconut Sugar椰糖</v>
      </c>
      <c r="D112" s="78">
        <v>3</v>
      </c>
      <c r="E112" s="77"/>
    </row>
    <row r="113" spans="1:5" ht="18.5" customHeight="1" x14ac:dyDescent="0.45">
      <c r="A113" s="105">
        <v>202201316</v>
      </c>
      <c r="B113" s="55" t="s">
        <v>643</v>
      </c>
      <c r="C113" t="str">
        <f>VLOOKUP(B113,summary!$A$5:$B$5006,2,0)</f>
        <v>Fresh Soursop 红毛榴莲(无)</v>
      </c>
      <c r="D113" s="78">
        <v>2</v>
      </c>
      <c r="E113" s="77"/>
    </row>
    <row r="114" spans="1:5" ht="18.5" customHeight="1" x14ac:dyDescent="0.45">
      <c r="A114" s="105">
        <v>202201316</v>
      </c>
      <c r="B114" s="55" t="s">
        <v>662</v>
      </c>
      <c r="C114" t="str">
        <f>VLOOKUP(B114,summary!$A$5:$B$5006,2,0)</f>
        <v>Coconut Sugar Syrup 椰糖汁</v>
      </c>
      <c r="D114" s="78">
        <v>2</v>
      </c>
      <c r="E114" s="77"/>
    </row>
    <row r="115" spans="1:5" ht="18.5" customHeight="1" x14ac:dyDescent="0.45">
      <c r="A115" s="105">
        <v>202201316</v>
      </c>
      <c r="B115" s="55" t="s">
        <v>540</v>
      </c>
      <c r="C115" t="str">
        <f>VLOOKUP(B115,summary!$A$5:$B$5006,2,0)</f>
        <v>Fine Sugar 白糖</v>
      </c>
      <c r="D115" s="78">
        <v>1</v>
      </c>
      <c r="E115" s="77"/>
    </row>
    <row r="116" spans="1:5" ht="18.5" customHeight="1" x14ac:dyDescent="0.45">
      <c r="A116" s="105">
        <v>202201317</v>
      </c>
      <c r="B116" s="55" t="s">
        <v>647</v>
      </c>
      <c r="C116" t="str">
        <f>VLOOKUP(B116,summary!$A$5:$B$5006,2,0)</f>
        <v>Mango Puree芒果</v>
      </c>
      <c r="D116" s="78">
        <v>3</v>
      </c>
      <c r="E116" s="77"/>
    </row>
    <row r="117" spans="1:5" ht="18.5" customHeight="1" x14ac:dyDescent="0.45">
      <c r="A117" s="105">
        <v>202201317</v>
      </c>
      <c r="B117" s="55" t="s">
        <v>646</v>
      </c>
      <c r="C117" t="str">
        <f>VLOOKUP(B117,summary!$A$5:$B$5006,2,0)</f>
        <v>Durian Puree 榴莲</v>
      </c>
      <c r="D117" s="78">
        <v>1</v>
      </c>
      <c r="E117" s="77"/>
    </row>
    <row r="118" spans="1:5" ht="18.5" customHeight="1" x14ac:dyDescent="0.45">
      <c r="A118" s="105">
        <v>202201317</v>
      </c>
      <c r="B118" s="55" t="s">
        <v>331</v>
      </c>
      <c r="C118" t="str">
        <f>VLOOKUP(B118,summary!$A$5:$B$5006,2,0)</f>
        <v>Black Glutinous Rice 黑糯米</v>
      </c>
      <c r="D118" s="78">
        <v>1</v>
      </c>
      <c r="E118" s="77"/>
    </row>
    <row r="119" spans="1:5" ht="18.5" customHeight="1" x14ac:dyDescent="0.45">
      <c r="A119" s="105">
        <v>202201317</v>
      </c>
      <c r="B119" s="55" t="s">
        <v>338</v>
      </c>
      <c r="C119" t="str">
        <f>VLOOKUP(B119,summary!$A$5:$B$5006,2,0)</f>
        <v>White Wheat 大麦</v>
      </c>
      <c r="D119" s="78">
        <v>1</v>
      </c>
      <c r="E119" s="77"/>
    </row>
    <row r="120" spans="1:5" ht="18.5" customHeight="1" x14ac:dyDescent="0.45">
      <c r="A120" s="105">
        <v>202201317</v>
      </c>
      <c r="B120" s="55" t="s">
        <v>660</v>
      </c>
      <c r="C120" t="str">
        <f>VLOOKUP(B120,summary!$A$5:$B$5006,2,0)</f>
        <v>Chendol浆咯</v>
      </c>
      <c r="D120" s="78">
        <v>1</v>
      </c>
      <c r="E120" s="77"/>
    </row>
    <row r="121" spans="1:5" ht="18.5" customHeight="1" x14ac:dyDescent="0.45">
      <c r="A121" s="105">
        <v>202201317</v>
      </c>
      <c r="B121" s="55" t="s">
        <v>347</v>
      </c>
      <c r="C121" t="str">
        <f>VLOOKUP(B121,summary!$A$5:$B$5006,2,0)</f>
        <v>Small Sago 小丸</v>
      </c>
      <c r="D121" s="78">
        <v>1</v>
      </c>
      <c r="E121" s="77"/>
    </row>
    <row r="122" spans="1:5" ht="18.5" customHeight="1" x14ac:dyDescent="0.45">
      <c r="A122" s="105">
        <v>202201317</v>
      </c>
      <c r="B122" s="55" t="s">
        <v>322</v>
      </c>
      <c r="C122" t="str">
        <f>VLOOKUP(B122,summary!$A$5:$B$5006,2,0)</f>
        <v>Split Green Mung Bean豆畔</v>
      </c>
      <c r="D122" s="78">
        <v>1</v>
      </c>
      <c r="E122" s="77"/>
    </row>
    <row r="123" spans="1:5" ht="18.5" customHeight="1" x14ac:dyDescent="0.45">
      <c r="A123" s="105">
        <v>202201317</v>
      </c>
      <c r="B123" s="55" t="s">
        <v>335</v>
      </c>
      <c r="C123" t="str">
        <f>VLOOKUP(B123,summary!$A$5:$B$5006,2,0)</f>
        <v>White Glutinous Rice白糯米</v>
      </c>
      <c r="D123" s="78">
        <v>1</v>
      </c>
      <c r="E123" s="77"/>
    </row>
    <row r="124" spans="1:5" ht="18.5" customHeight="1" x14ac:dyDescent="0.45">
      <c r="A124" s="105">
        <v>202201317</v>
      </c>
      <c r="B124" s="55" t="s">
        <v>289</v>
      </c>
      <c r="C124" t="str">
        <f>VLOOKUP(B124,summary!$A$5:$B$5006,2,0)</f>
        <v>Atap Seeds in Syrup亚嗒子</v>
      </c>
      <c r="D124" s="78">
        <v>1</v>
      </c>
      <c r="E124" s="77"/>
    </row>
    <row r="125" spans="1:5" ht="18.5" customHeight="1" x14ac:dyDescent="0.45">
      <c r="A125" s="105">
        <v>202201317</v>
      </c>
      <c r="B125" s="55" t="s">
        <v>200</v>
      </c>
      <c r="C125" t="str">
        <f>VLOOKUP(B125,summary!$A$5:$B$5006,2,0)</f>
        <v>Tadpole蝌蚪</v>
      </c>
      <c r="D125" s="78">
        <v>1</v>
      </c>
      <c r="E125" s="77"/>
    </row>
    <row r="126" spans="1:5" ht="18.5" customHeight="1" x14ac:dyDescent="0.45">
      <c r="A126" s="105">
        <v>202201317</v>
      </c>
      <c r="B126" s="55" t="s">
        <v>565</v>
      </c>
      <c r="C126" t="str">
        <f>VLOOKUP(B126,summary!$A$5:$B$5006,2,0)</f>
        <v>Pandan Leaf 班兰叶</v>
      </c>
      <c r="D126" s="78">
        <v>3</v>
      </c>
      <c r="E126" s="77"/>
    </row>
    <row r="127" spans="1:5" ht="18.5" customHeight="1" x14ac:dyDescent="0.45">
      <c r="A127" s="105">
        <v>202201317</v>
      </c>
      <c r="B127" s="55" t="s">
        <v>566</v>
      </c>
      <c r="C127" t="str">
        <f>VLOOKUP(B127,summary!$A$5:$B$5006,2,0)</f>
        <v>Lime 酸甘</v>
      </c>
      <c r="D127" s="78">
        <v>2</v>
      </c>
      <c r="E127" s="77"/>
    </row>
    <row r="128" spans="1:5" ht="18.5" customHeight="1" x14ac:dyDescent="0.45">
      <c r="A128" s="105">
        <v>202201317</v>
      </c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>
        <v>202201317</v>
      </c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>
        <v>202201317</v>
      </c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>
        <v>202201317</v>
      </c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>
        <v>202201317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>
        <v>202201317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>
        <v>202201317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>
        <v>202201317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>
        <v>202201317</v>
      </c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>
        <v>202201317</v>
      </c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>
        <v>202201317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>
        <v>202201317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>
        <v>202201317</v>
      </c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>
        <v>202201317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304" priority="24"/>
  </conditionalFormatting>
  <conditionalFormatting sqref="B54">
    <cfRule type="duplicateValues" dxfId="303" priority="25"/>
  </conditionalFormatting>
  <conditionalFormatting sqref="B78">
    <cfRule type="duplicateValues" dxfId="302" priority="17"/>
  </conditionalFormatting>
  <conditionalFormatting sqref="B78">
    <cfRule type="duplicateValues" dxfId="301" priority="18"/>
  </conditionalFormatting>
  <conditionalFormatting sqref="B82">
    <cfRule type="duplicateValues" dxfId="300" priority="15"/>
  </conditionalFormatting>
  <conditionalFormatting sqref="B82">
    <cfRule type="duplicateValues" dxfId="299" priority="16"/>
  </conditionalFormatting>
  <conditionalFormatting sqref="B76">
    <cfRule type="duplicateValues" dxfId="298" priority="14"/>
  </conditionalFormatting>
  <conditionalFormatting sqref="B72">
    <cfRule type="duplicateValues" dxfId="297" priority="13"/>
  </conditionalFormatting>
  <conditionalFormatting sqref="B77">
    <cfRule type="duplicateValues" dxfId="296" priority="19"/>
  </conditionalFormatting>
  <conditionalFormatting sqref="B77 B70">
    <cfRule type="duplicateValues" dxfId="295" priority="20"/>
  </conditionalFormatting>
  <conditionalFormatting sqref="B82">
    <cfRule type="duplicateValues" dxfId="294" priority="10"/>
  </conditionalFormatting>
  <conditionalFormatting sqref="B82">
    <cfRule type="duplicateValues" dxfId="293" priority="11"/>
  </conditionalFormatting>
  <conditionalFormatting sqref="B78">
    <cfRule type="duplicateValues" dxfId="292" priority="12"/>
  </conditionalFormatting>
  <conditionalFormatting sqref="B79:B80">
    <cfRule type="duplicateValues" dxfId="291" priority="21"/>
  </conditionalFormatting>
  <conditionalFormatting sqref="B71">
    <cfRule type="duplicateValues" dxfId="290" priority="22"/>
  </conditionalFormatting>
  <conditionalFormatting sqref="B74:B75 B84:B89">
    <cfRule type="duplicateValues" dxfId="289" priority="23"/>
  </conditionalFormatting>
  <conditionalFormatting sqref="B73">
    <cfRule type="duplicateValues" dxfId="288" priority="9"/>
  </conditionalFormatting>
  <conditionalFormatting sqref="B83">
    <cfRule type="duplicateValues" dxfId="287" priority="7"/>
  </conditionalFormatting>
  <conditionalFormatting sqref="B83">
    <cfRule type="duplicateValues" dxfId="286" priority="8"/>
  </conditionalFormatting>
  <conditionalFormatting sqref="B83">
    <cfRule type="duplicateValues" dxfId="285" priority="5"/>
  </conditionalFormatting>
  <conditionalFormatting sqref="B83">
    <cfRule type="duplicateValues" dxfId="284" priority="6"/>
  </conditionalFormatting>
  <conditionalFormatting sqref="B81">
    <cfRule type="duplicateValues" dxfId="283" priority="3"/>
  </conditionalFormatting>
  <conditionalFormatting sqref="B81">
    <cfRule type="duplicateValues" dxfId="282" priority="4"/>
  </conditionalFormatting>
  <conditionalFormatting sqref="B81">
    <cfRule type="duplicateValues" dxfId="281" priority="1"/>
  </conditionalFormatting>
  <conditionalFormatting sqref="B81">
    <cfRule type="duplicateValues" dxfId="28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H582"/>
  <sheetViews>
    <sheetView topLeftCell="A133" workbookViewId="0">
      <selection activeCell="D146" sqref="D14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629.75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202201318</v>
      </c>
      <c r="B3" s="55" t="s">
        <v>314</v>
      </c>
      <c r="C3" t="str">
        <f>VLOOKUP(B3,summary!$A$5:$B$5006,2,0)</f>
        <v>Green Bean 绿豆</v>
      </c>
      <c r="D3" s="90">
        <v>1</v>
      </c>
      <c r="E3" s="77"/>
    </row>
    <row r="4" spans="1:5" ht="18.5" x14ac:dyDescent="0.45">
      <c r="A4" s="105">
        <v>202201318</v>
      </c>
      <c r="B4" s="55" t="s">
        <v>338</v>
      </c>
      <c r="C4" t="str">
        <f>VLOOKUP(B4,summary!$A$5:$B$5006,2,0)</f>
        <v>White Wheat 大麦</v>
      </c>
      <c r="D4" s="90">
        <v>1</v>
      </c>
      <c r="E4" s="77"/>
    </row>
    <row r="5" spans="1:5" ht="18.5" x14ac:dyDescent="0.45">
      <c r="A5" s="105">
        <v>202201318</v>
      </c>
      <c r="B5" s="55" t="s">
        <v>441</v>
      </c>
      <c r="C5" t="str">
        <f>VLOOKUP(B5,summary!$A$5:$B$5006,2,0)</f>
        <v>Longan in Syrup龙眼</v>
      </c>
      <c r="D5" s="90">
        <v>1</v>
      </c>
      <c r="E5" s="77"/>
    </row>
    <row r="6" spans="1:5" ht="18.5" x14ac:dyDescent="0.45">
      <c r="A6" s="105">
        <v>202201318</v>
      </c>
      <c r="B6" s="55" t="s">
        <v>458</v>
      </c>
      <c r="C6" t="str">
        <f>VLOOKUP(B6,summary!$A$5:$B$5006,2,0)</f>
        <v>Cream Corn玉米浆</v>
      </c>
      <c r="D6" s="90">
        <v>1</v>
      </c>
      <c r="E6" s="77"/>
    </row>
    <row r="7" spans="1:5" ht="18.5" x14ac:dyDescent="0.45">
      <c r="A7" s="105">
        <v>202201318</v>
      </c>
      <c r="B7" s="55" t="s">
        <v>461</v>
      </c>
      <c r="C7" t="str">
        <f>VLOOKUP(B7,summary!$A$5:$B$5006,2,0)</f>
        <v>Whole Corn玉米粒</v>
      </c>
      <c r="D7" s="90">
        <v>1</v>
      </c>
      <c r="E7" s="77"/>
    </row>
    <row r="8" spans="1:5" ht="18.5" x14ac:dyDescent="0.45">
      <c r="A8" s="105">
        <v>202201318</v>
      </c>
      <c r="B8" s="55" t="s">
        <v>299</v>
      </c>
      <c r="C8" t="str">
        <f>VLOOKUP(B8,summary!$A$5:$B$5006,2,0)</f>
        <v>Red Bean红豆</v>
      </c>
      <c r="D8" s="90">
        <v>1</v>
      </c>
      <c r="E8" s="77"/>
    </row>
    <row r="9" spans="1:5" ht="18.5" x14ac:dyDescent="0.45">
      <c r="A9" s="105">
        <v>202201319</v>
      </c>
      <c r="B9" s="55" t="s">
        <v>302</v>
      </c>
      <c r="C9" t="str">
        <f>VLOOKUP(B9,[1]summary!$A$5:$B$5006,2,0)</f>
        <v>Red Bean红豆</v>
      </c>
      <c r="D9" s="55">
        <v>1</v>
      </c>
      <c r="E9" s="77"/>
    </row>
    <row r="10" spans="1:5" ht="18.5" x14ac:dyDescent="0.45">
      <c r="A10" s="105">
        <v>202201319</v>
      </c>
      <c r="B10" s="55" t="s">
        <v>315</v>
      </c>
      <c r="C10" t="str">
        <f>VLOOKUP(B10,[1]summary!$A$5:$B$5006,2,0)</f>
        <v>Green Bean 绿豆</v>
      </c>
      <c r="D10" s="55">
        <v>1</v>
      </c>
      <c r="E10" s="77"/>
    </row>
    <row r="11" spans="1:5" ht="18.5" x14ac:dyDescent="0.45">
      <c r="A11" s="105">
        <v>202201319</v>
      </c>
      <c r="B11" s="55" t="s">
        <v>326</v>
      </c>
      <c r="C11" t="str">
        <f>VLOOKUP(B11,[1]summary!$A$5:$B$5006,2,0)</f>
        <v>Split Green Mung Bean豆畔</v>
      </c>
      <c r="D11" s="55">
        <v>1</v>
      </c>
      <c r="E11" s="77"/>
    </row>
    <row r="12" spans="1:5" ht="18.5" x14ac:dyDescent="0.45">
      <c r="A12" s="105">
        <v>202201319</v>
      </c>
      <c r="B12" s="55" t="s">
        <v>333</v>
      </c>
      <c r="C12" t="str">
        <f>VLOOKUP(B12,[1]summary!$A$5:$B$5006,2,0)</f>
        <v>Black Glutinous Rice 黑糯米</v>
      </c>
      <c r="D12" s="55">
        <v>1</v>
      </c>
      <c r="E12" s="77"/>
    </row>
    <row r="13" spans="1:5" ht="18.5" x14ac:dyDescent="0.45">
      <c r="A13" s="105">
        <v>202201319</v>
      </c>
      <c r="B13" s="55" t="s">
        <v>361</v>
      </c>
      <c r="C13" t="str">
        <f>VLOOKUP(B13,[1]summary!$A$5:$B$5006,2,0)</f>
        <v>Lotus Seed 莲子(无）</v>
      </c>
      <c r="D13" s="55">
        <v>2</v>
      </c>
      <c r="E13" s="77"/>
    </row>
    <row r="14" spans="1:5" ht="18.5" x14ac:dyDescent="0.45">
      <c r="A14" s="105">
        <v>202201319</v>
      </c>
      <c r="B14" s="55" t="s">
        <v>369</v>
      </c>
      <c r="C14" t="str">
        <f>VLOOKUP(B14,[1]summary!$A$5:$B$5006,2,0)</f>
        <v>GingKo Nut白果粒</v>
      </c>
      <c r="D14" s="55">
        <v>1</v>
      </c>
      <c r="E14" s="77"/>
    </row>
    <row r="15" spans="1:5" ht="18.5" x14ac:dyDescent="0.45">
      <c r="A15" s="105">
        <v>202201319</v>
      </c>
      <c r="B15" s="55" t="s">
        <v>559</v>
      </c>
      <c r="C15" t="str">
        <f>VLOOKUP(B15,[1]summary!$A$5:$B$5006,2,0)</f>
        <v>Sweet Potato 番薯</v>
      </c>
      <c r="D15" s="55">
        <v>5</v>
      </c>
      <c r="E15" s="77"/>
    </row>
    <row r="16" spans="1:5" ht="18.5" x14ac:dyDescent="0.45">
      <c r="A16" s="105">
        <v>202201319</v>
      </c>
      <c r="B16" s="55" t="s">
        <v>562</v>
      </c>
      <c r="C16" t="str">
        <f>VLOOKUP(B16,[1]summary!$A$5:$B$5006,2,0)</f>
        <v>Yam 芋头</v>
      </c>
      <c r="D16" s="55">
        <v>1</v>
      </c>
      <c r="E16" s="77"/>
    </row>
    <row r="17" spans="1:5" ht="18.5" x14ac:dyDescent="0.45">
      <c r="A17" s="105">
        <v>202201319</v>
      </c>
      <c r="B17" s="55" t="s">
        <v>565</v>
      </c>
      <c r="C17" t="str">
        <f>VLOOKUP(B17,[1]summary!$A$5:$B$5006,2,0)</f>
        <v>Pandan Leaf 班兰叶</v>
      </c>
      <c r="D17" s="55">
        <v>4</v>
      </c>
      <c r="E17" s="77"/>
    </row>
    <row r="18" spans="1:5" ht="18.5" x14ac:dyDescent="0.45">
      <c r="A18" s="105">
        <v>202201319</v>
      </c>
      <c r="B18" s="55" t="s">
        <v>558</v>
      </c>
      <c r="C18" t="str">
        <f>VLOOKUP(B18,[1]summary!$A$5:$B$5006,2,0)</f>
        <v>Tapioca木薯</v>
      </c>
      <c r="D18" s="55">
        <v>2</v>
      </c>
      <c r="E18" s="77"/>
    </row>
    <row r="19" spans="1:5" ht="18.5" x14ac:dyDescent="0.45">
      <c r="A19" s="105">
        <v>202201319</v>
      </c>
      <c r="B19" s="55" t="s">
        <v>200</v>
      </c>
      <c r="C19" t="str">
        <f>VLOOKUP(B19,summary!$A$5:$B$5006,2,0)</f>
        <v>Tadpole蝌蚪</v>
      </c>
      <c r="D19" s="90">
        <v>1</v>
      </c>
      <c r="E19" s="77"/>
    </row>
    <row r="20" spans="1:5" ht="18.5" x14ac:dyDescent="0.45">
      <c r="A20" s="105">
        <v>202201319</v>
      </c>
      <c r="B20" s="55" t="s">
        <v>203</v>
      </c>
      <c r="C20" t="str">
        <f>VLOOKUP(B20,summary!$A$5:$B$5006,2,0)</f>
        <v>Honey Pearl - Black 蜜糖珍珠</v>
      </c>
      <c r="D20" s="90">
        <v>1</v>
      </c>
      <c r="E20" s="77"/>
    </row>
    <row r="21" spans="1:5" ht="18.5" x14ac:dyDescent="0.45">
      <c r="A21" s="105">
        <v>202201319</v>
      </c>
      <c r="B21" s="55" t="s">
        <v>341</v>
      </c>
      <c r="C21" t="str">
        <f>VLOOKUP(B21,summary!$A$5:$B$5006,2,0)</f>
        <v>Pearl Barley 薏米</v>
      </c>
      <c r="D21" s="90">
        <v>3</v>
      </c>
      <c r="E21" s="77"/>
    </row>
    <row r="22" spans="1:5" ht="18.5" x14ac:dyDescent="0.45">
      <c r="A22" s="105">
        <v>202201319</v>
      </c>
      <c r="B22" s="55" t="s">
        <v>348</v>
      </c>
      <c r="C22" t="str">
        <f>VLOOKUP(B22,summary!$A$5:$B$5006,2,0)</f>
        <v>Small Sago 小丸</v>
      </c>
      <c r="D22" s="90">
        <v>2</v>
      </c>
      <c r="E22" s="77"/>
    </row>
    <row r="23" spans="1:5" ht="18.5" x14ac:dyDescent="0.45">
      <c r="A23" s="105">
        <v>202201319</v>
      </c>
      <c r="B23" s="55" t="s">
        <v>351</v>
      </c>
      <c r="C23" t="str">
        <f>VLOOKUP(B23,summary!$A$5:$B$5006,2,0)</f>
        <v>Dried Longan 龙眼干</v>
      </c>
      <c r="D23" s="90">
        <v>2</v>
      </c>
      <c r="E23" s="77"/>
    </row>
    <row r="24" spans="1:5" ht="18.5" x14ac:dyDescent="0.45">
      <c r="A24" s="105">
        <v>202201319</v>
      </c>
      <c r="B24" s="55" t="s">
        <v>433</v>
      </c>
      <c r="C24" t="str">
        <f>VLOOKUP(B24,summary!$A$5:$B$5006,2,0)</f>
        <v>Sea Coconut海底椰</v>
      </c>
      <c r="D24" s="90">
        <v>1</v>
      </c>
      <c r="E24" s="77"/>
    </row>
    <row r="25" spans="1:5" ht="18.5" x14ac:dyDescent="0.45">
      <c r="A25" s="105">
        <v>202201319</v>
      </c>
      <c r="B25" s="55" t="s">
        <v>533</v>
      </c>
      <c r="C25" t="str">
        <f>VLOOKUP(B25,summary!$A$5:$B$5006,2,0)</f>
        <v>Brown Sugar 黑糖</v>
      </c>
      <c r="D25" s="90">
        <v>1</v>
      </c>
      <c r="E25" s="77"/>
    </row>
    <row r="26" spans="1:5" ht="18.5" x14ac:dyDescent="0.45">
      <c r="A26" s="105">
        <v>202201319</v>
      </c>
      <c r="B26" s="55" t="s">
        <v>541</v>
      </c>
      <c r="C26" t="str">
        <f>VLOOKUP(B26,summary!$A$5:$B$5006,2,0)</f>
        <v>Fine Sugar 白糖</v>
      </c>
      <c r="D26" s="90">
        <v>10</v>
      </c>
      <c r="E26" s="77"/>
    </row>
    <row r="27" spans="1:5" ht="18.5" x14ac:dyDescent="0.45">
      <c r="A27" s="105">
        <v>202201319</v>
      </c>
      <c r="B27" s="55" t="s">
        <v>566</v>
      </c>
      <c r="C27" t="str">
        <f>VLOOKUP(B27,summary!$A$5:$B$5006,2,0)</f>
        <v>Lime 酸甘</v>
      </c>
      <c r="D27" s="90">
        <v>1</v>
      </c>
      <c r="E27" s="77"/>
    </row>
    <row r="28" spans="1:5" ht="18.5" x14ac:dyDescent="0.45">
      <c r="A28" s="105">
        <v>202201320</v>
      </c>
      <c r="B28" s="55" t="s">
        <v>297</v>
      </c>
      <c r="C28" t="str">
        <f>VLOOKUP(B28,summary!$A$5:$B$5006,2,0)</f>
        <v>GingKo Nut (Peel off)白果仁</v>
      </c>
      <c r="D28" s="90">
        <v>1</v>
      </c>
      <c r="E28" s="77"/>
    </row>
    <row r="29" spans="1:5" ht="18.5" x14ac:dyDescent="0.45">
      <c r="A29" s="105">
        <v>202201320</v>
      </c>
      <c r="B29" s="55" t="s">
        <v>351</v>
      </c>
      <c r="C29" t="str">
        <f>VLOOKUP(B29,summary!$A$5:$B$5006,2,0)</f>
        <v>Dried Longan 龙眼干</v>
      </c>
      <c r="D29" s="90">
        <v>2</v>
      </c>
      <c r="E29" s="77"/>
    </row>
    <row r="30" spans="1:5" ht="18.5" x14ac:dyDescent="0.45">
      <c r="A30" s="105">
        <v>202201320</v>
      </c>
      <c r="B30" s="55" t="s">
        <v>433</v>
      </c>
      <c r="C30" t="str">
        <f>VLOOKUP(B30,summary!$A$5:$B$5006,2,0)</f>
        <v>Sea Coconut海底椰</v>
      </c>
      <c r="D30" s="90">
        <v>2</v>
      </c>
      <c r="E30" s="77"/>
    </row>
    <row r="31" spans="1:5" ht="18.5" x14ac:dyDescent="0.45">
      <c r="A31" s="105">
        <v>202201320</v>
      </c>
      <c r="B31" s="55" t="s">
        <v>497</v>
      </c>
      <c r="C31" t="str">
        <f>VLOOKUP(B31,summary!$A$5:$B$5006,2,0)</f>
        <v>Coconut Milk 椰浆</v>
      </c>
      <c r="D31" s="90">
        <v>1</v>
      </c>
      <c r="E31" s="77"/>
    </row>
    <row r="32" spans="1:5" ht="18.5" x14ac:dyDescent="0.45">
      <c r="A32" s="105">
        <v>202201321</v>
      </c>
      <c r="B32" s="55" t="s">
        <v>647</v>
      </c>
      <c r="C32" t="str">
        <f>VLOOKUP(B32,summary!$A$5:$B$5006,2,0)</f>
        <v>Mango Puree芒果</v>
      </c>
      <c r="D32" s="90">
        <v>1</v>
      </c>
      <c r="E32" s="77"/>
    </row>
    <row r="33" spans="1:8" ht="18.5" x14ac:dyDescent="0.45">
      <c r="A33" s="105">
        <v>202201321</v>
      </c>
      <c r="B33" s="55" t="s">
        <v>294</v>
      </c>
      <c r="C33" t="str">
        <f>VLOOKUP(B33,summary!$A$5:$B$5006,2,0)</f>
        <v>Chin Chow  仙 草</v>
      </c>
      <c r="D33" s="90">
        <v>2</v>
      </c>
      <c r="E33" s="77"/>
    </row>
    <row r="34" spans="1:8" ht="18.5" x14ac:dyDescent="0.45">
      <c r="A34" s="105">
        <v>202201321</v>
      </c>
      <c r="B34" s="55" t="s">
        <v>648</v>
      </c>
      <c r="C34" t="str">
        <f>VLOOKUP(B34,summary!$A$5:$B$5006,2,0)</f>
        <v>Strawberry Puree草莓</v>
      </c>
      <c r="D34" s="90">
        <v>1</v>
      </c>
      <c r="E34" s="77"/>
    </row>
    <row r="35" spans="1:8" ht="18.5" x14ac:dyDescent="0.45">
      <c r="A35" s="105">
        <v>202201322</v>
      </c>
      <c r="B35" s="107" t="s">
        <v>940</v>
      </c>
      <c r="C35" t="e">
        <f>VLOOKUP(B35,summary!$A$5:$B$5006,2,0)</f>
        <v>#N/A</v>
      </c>
      <c r="D35" s="90">
        <v>2</v>
      </c>
      <c r="E35" s="77"/>
      <c r="F35" s="106" t="s">
        <v>942</v>
      </c>
      <c r="G35" s="106"/>
      <c r="H35" s="106"/>
    </row>
    <row r="36" spans="1:8" ht="18.5" x14ac:dyDescent="0.45">
      <c r="A36" s="105">
        <v>202201322</v>
      </c>
      <c r="B36" s="55" t="s">
        <v>331</v>
      </c>
      <c r="C36" t="str">
        <f>VLOOKUP(B36,summary!$A$5:$B$5006,2,0)</f>
        <v>Black Glutinous Rice 黑糯米</v>
      </c>
      <c r="D36" s="90">
        <v>1</v>
      </c>
      <c r="E36" s="77"/>
    </row>
    <row r="37" spans="1:8" ht="18.5" x14ac:dyDescent="0.45">
      <c r="A37" s="105">
        <v>202201322</v>
      </c>
      <c r="B37" s="55" t="s">
        <v>340</v>
      </c>
      <c r="C37" t="str">
        <f>VLOOKUP(B37,summary!$A$5:$B$5006,2,0)</f>
        <v>Pearl Barley 薏米</v>
      </c>
      <c r="D37" s="90">
        <v>1</v>
      </c>
      <c r="E37" s="77"/>
    </row>
    <row r="38" spans="1:8" ht="18.5" x14ac:dyDescent="0.45">
      <c r="A38" s="105">
        <v>202201322</v>
      </c>
      <c r="B38" s="55" t="s">
        <v>314</v>
      </c>
      <c r="C38" t="str">
        <f>VLOOKUP(B38,summary!$A$5:$B$5006,2,0)</f>
        <v>Green Bean 绿豆</v>
      </c>
      <c r="D38" s="90">
        <v>1</v>
      </c>
      <c r="E38" s="77"/>
    </row>
    <row r="39" spans="1:8" ht="18.5" x14ac:dyDescent="0.45">
      <c r="A39" s="105">
        <v>202201322</v>
      </c>
      <c r="B39" s="55" t="s">
        <v>299</v>
      </c>
      <c r="C39" t="str">
        <f>VLOOKUP(B39,summary!$A$5:$B$5006,2,0)</f>
        <v>Red Bean红豆</v>
      </c>
      <c r="D39" s="90">
        <v>1</v>
      </c>
      <c r="E39" s="77"/>
    </row>
    <row r="40" spans="1:8" ht="18.5" x14ac:dyDescent="0.45">
      <c r="A40" s="105">
        <v>202201322</v>
      </c>
      <c r="B40" s="55" t="s">
        <v>322</v>
      </c>
      <c r="C40" t="str">
        <f>VLOOKUP(B40,summary!$A$5:$B$5006,2,0)</f>
        <v>Split Green Mung Bean豆畔</v>
      </c>
      <c r="D40" s="90">
        <v>1</v>
      </c>
      <c r="E40" s="77"/>
    </row>
    <row r="41" spans="1:8" ht="18.5" x14ac:dyDescent="0.45">
      <c r="A41" s="105">
        <v>202201322</v>
      </c>
      <c r="B41" s="55" t="s">
        <v>254</v>
      </c>
      <c r="C41" t="str">
        <f>VLOOKUP(B41,summary!$A$5:$B$5006,2,0)</f>
        <v>Sweet Potato Powder番薯粉</v>
      </c>
      <c r="D41" s="90">
        <v>1</v>
      </c>
      <c r="E41" s="77"/>
    </row>
    <row r="42" spans="1:8" ht="18.5" x14ac:dyDescent="0.45">
      <c r="A42" s="105">
        <v>202201322</v>
      </c>
      <c r="B42" s="55" t="s">
        <v>658</v>
      </c>
      <c r="C42" t="str">
        <f>VLOOKUP(B42,summary!$A$5:$B$5006,2,0)</f>
        <v>Bobo Cha Cubes.摩摩喳喳</v>
      </c>
      <c r="D42" s="90">
        <v>1</v>
      </c>
      <c r="E42" s="77"/>
    </row>
    <row r="43" spans="1:8" ht="18.5" x14ac:dyDescent="0.45">
      <c r="A43" s="105">
        <v>202201322</v>
      </c>
      <c r="B43" s="55" t="s">
        <v>533</v>
      </c>
      <c r="C43" t="str">
        <f>VLOOKUP(B43,summary!$A$5:$B$5006,2,0)</f>
        <v>Brown Sugar 黑糖</v>
      </c>
      <c r="D43" s="90">
        <v>1</v>
      </c>
      <c r="E43" s="77"/>
    </row>
    <row r="44" spans="1:8" ht="18.5" x14ac:dyDescent="0.45">
      <c r="A44" s="105">
        <v>202201322</v>
      </c>
      <c r="B44" s="55" t="s">
        <v>545</v>
      </c>
      <c r="C44" t="str">
        <f>VLOOKUP(B44,summary!$A$5:$B$5006,2,0)</f>
        <v>Coconut Sugar椰糖</v>
      </c>
      <c r="D44" s="90">
        <v>1</v>
      </c>
      <c r="E44" s="77"/>
    </row>
    <row r="45" spans="1:8" ht="18.5" x14ac:dyDescent="0.45">
      <c r="A45" s="105">
        <v>202201322</v>
      </c>
      <c r="B45" s="107" t="s">
        <v>941</v>
      </c>
      <c r="C45" t="e">
        <f>VLOOKUP(B45,summary!$A$5:$B$5006,2,0)</f>
        <v>#N/A</v>
      </c>
      <c r="D45" s="90">
        <v>3</v>
      </c>
      <c r="E45" s="106" t="s">
        <v>943</v>
      </c>
      <c r="F45" s="106"/>
      <c r="G45" s="106"/>
    </row>
    <row r="46" spans="1:8" ht="18.5" x14ac:dyDescent="0.45">
      <c r="A46" s="105">
        <v>202201322</v>
      </c>
      <c r="B46" s="55" t="s">
        <v>900</v>
      </c>
      <c r="C46" t="str">
        <f>VLOOKUP(B46,summary!$A$5:$B$5006,2,0)</f>
        <v>CUSTOM MADE CHENDOL Chendol浆咯</v>
      </c>
      <c r="D46" s="90">
        <v>4</v>
      </c>
      <c r="E46" s="77"/>
    </row>
    <row r="47" spans="1:8" ht="18.5" x14ac:dyDescent="0.45">
      <c r="A47" s="105">
        <v>202201322</v>
      </c>
      <c r="B47" s="55" t="s">
        <v>559</v>
      </c>
      <c r="C47" t="str">
        <f>VLOOKUP(B47,summary!$A$5:$B$5006,2,0)</f>
        <v>Sweet Potato 番薯</v>
      </c>
      <c r="D47" s="90">
        <v>20</v>
      </c>
      <c r="E47" s="77"/>
    </row>
    <row r="48" spans="1:8" ht="18.5" x14ac:dyDescent="0.45">
      <c r="A48" s="105">
        <v>202201322</v>
      </c>
      <c r="B48" s="55" t="s">
        <v>565</v>
      </c>
      <c r="C48" t="str">
        <f>VLOOKUP(B48,summary!$A$5:$B$5006,2,0)</f>
        <v>Pandan Leaf 班兰叶</v>
      </c>
      <c r="D48" s="90">
        <v>2</v>
      </c>
      <c r="E48" s="77"/>
    </row>
    <row r="49" spans="1:5" ht="18.5" x14ac:dyDescent="0.45">
      <c r="A49" s="105">
        <v>202201322</v>
      </c>
      <c r="B49" s="55" t="s">
        <v>562</v>
      </c>
      <c r="C49" t="str">
        <f>VLOOKUP(B49,summary!$A$5:$B$5006,2,0)</f>
        <v>Yam 芋头</v>
      </c>
      <c r="D49" s="90">
        <v>8</v>
      </c>
      <c r="E49" s="77"/>
    </row>
    <row r="50" spans="1:5" ht="18.5" x14ac:dyDescent="0.45">
      <c r="A50" s="105">
        <v>202201322</v>
      </c>
      <c r="B50" s="55" t="s">
        <v>578</v>
      </c>
      <c r="C50" t="str">
        <f>VLOOKUP(B50,summary!$A$5:$B$5006,2,0)</f>
        <v>Yu Tiao 油条</v>
      </c>
      <c r="D50" s="90">
        <v>20</v>
      </c>
      <c r="E50" s="77"/>
    </row>
    <row r="51" spans="1:5" ht="18.5" x14ac:dyDescent="0.45">
      <c r="A51" s="105">
        <v>202201323</v>
      </c>
      <c r="B51" s="55" t="s">
        <v>637</v>
      </c>
      <c r="C51" t="str">
        <f>VLOOKUP(B51,summary!$A$5:$B$5006,2,0)</f>
        <v xml:space="preserve">Fresh Soursop 红毛榴莲 </v>
      </c>
      <c r="D51" s="90">
        <v>1</v>
      </c>
      <c r="E51" s="77"/>
    </row>
    <row r="52" spans="1:5" ht="18.5" x14ac:dyDescent="0.45">
      <c r="A52" s="105">
        <v>202201323</v>
      </c>
      <c r="B52" s="55" t="s">
        <v>216</v>
      </c>
      <c r="C52" t="str">
        <f>VLOOKUP(B52,summary!$A$5:$B$5006,2,0)</f>
        <v>Chin Chow powder 仙 草粉</v>
      </c>
      <c r="D52" s="90">
        <v>2</v>
      </c>
      <c r="E52" s="77"/>
    </row>
    <row r="53" spans="1:5" ht="18.5" x14ac:dyDescent="0.45">
      <c r="A53" s="105">
        <v>202201323</v>
      </c>
      <c r="B53" s="55" t="s">
        <v>430</v>
      </c>
      <c r="C53" t="str">
        <f>VLOOKUP(B53,summary!$A$5:$B$5006,2,0)</f>
        <v>Sea Coconut海底椰</v>
      </c>
      <c r="D53" s="90">
        <v>1</v>
      </c>
      <c r="E53" s="77"/>
    </row>
    <row r="54" spans="1:5" ht="18.5" x14ac:dyDescent="0.45">
      <c r="A54" s="105">
        <v>202201323</v>
      </c>
      <c r="B54" s="55" t="s">
        <v>559</v>
      </c>
      <c r="C54" t="str">
        <f>VLOOKUP(B54,summary!$A$5:$B$5006,2,0)</f>
        <v>Sweet Potato 番薯</v>
      </c>
      <c r="D54" s="90">
        <v>25</v>
      </c>
      <c r="E54" s="77"/>
    </row>
    <row r="55" spans="1:5" ht="18.5" x14ac:dyDescent="0.45">
      <c r="A55" s="105">
        <v>202201323</v>
      </c>
      <c r="B55" s="55" t="s">
        <v>562</v>
      </c>
      <c r="C55" t="str">
        <f>VLOOKUP(B55,summary!$A$5:$B$5006,2,0)</f>
        <v>Yam 芋头</v>
      </c>
      <c r="D55" s="90">
        <v>5</v>
      </c>
      <c r="E55" s="77"/>
    </row>
    <row r="56" spans="1:5" ht="18.5" x14ac:dyDescent="0.45">
      <c r="A56" s="105">
        <v>202201324</v>
      </c>
      <c r="B56" s="55" t="s">
        <v>533</v>
      </c>
      <c r="C56" t="str">
        <f>VLOOKUP(B56,summary!$A$5:$B$5006,2,0)</f>
        <v>Brown Sugar 黑糖</v>
      </c>
      <c r="D56" s="90">
        <v>4</v>
      </c>
      <c r="E56" s="77"/>
    </row>
    <row r="57" spans="1:5" ht="18.5" x14ac:dyDescent="0.45">
      <c r="A57" s="105">
        <v>202201324</v>
      </c>
      <c r="B57" s="55" t="s">
        <v>543</v>
      </c>
      <c r="C57" t="str">
        <f>VLOOKUP(B57,summary!$A$5:$B$5006,2,0)</f>
        <v>Coconut Sugar椰糖</v>
      </c>
      <c r="D57" s="90">
        <v>1</v>
      </c>
      <c r="E57" s="77"/>
    </row>
    <row r="58" spans="1:5" ht="18.5" x14ac:dyDescent="0.45">
      <c r="A58" s="105">
        <v>202201325</v>
      </c>
      <c r="B58" s="55" t="s">
        <v>340</v>
      </c>
      <c r="C58" t="str">
        <f>VLOOKUP(B58,summary!$A$5:$B$5006,2,0)</f>
        <v>Pearl Barley 薏米</v>
      </c>
      <c r="D58" s="90">
        <v>1</v>
      </c>
      <c r="E58" s="77"/>
    </row>
    <row r="59" spans="1:5" ht="18.5" x14ac:dyDescent="0.45">
      <c r="A59" s="105">
        <v>202201326</v>
      </c>
      <c r="B59" s="55" t="s">
        <v>639</v>
      </c>
      <c r="C59" t="str">
        <f>VLOOKUP(B59,summary!$A$5:$B$5006,2,0)</f>
        <v xml:space="preserve">Fresh Soursop 红毛榴莲 </v>
      </c>
      <c r="D59" s="90">
        <v>1</v>
      </c>
      <c r="E59" s="77"/>
    </row>
    <row r="60" spans="1:5" ht="18.5" x14ac:dyDescent="0.45">
      <c r="A60" s="105">
        <v>202201326</v>
      </c>
      <c r="B60" s="55" t="s">
        <v>646</v>
      </c>
      <c r="C60" t="str">
        <f>VLOOKUP(B60,summary!$A$5:$B$5006,2,0)</f>
        <v>Durian Puree 榴莲</v>
      </c>
      <c r="D60" s="90">
        <v>2</v>
      </c>
      <c r="E60" s="77"/>
    </row>
    <row r="61" spans="1:5" ht="18.5" x14ac:dyDescent="0.45">
      <c r="A61" s="105">
        <v>202201326</v>
      </c>
      <c r="B61" s="55" t="s">
        <v>658</v>
      </c>
      <c r="C61" t="str">
        <f>VLOOKUP(B61,summary!$A$5:$B$5006,2,0)</f>
        <v>Bobo Cha Cubes.摩摩喳喳</v>
      </c>
      <c r="D61" s="90">
        <v>1</v>
      </c>
      <c r="E61" s="77"/>
    </row>
    <row r="62" spans="1:5" ht="18.5" x14ac:dyDescent="0.45">
      <c r="A62" s="105">
        <v>202201326</v>
      </c>
      <c r="B62" s="55" t="s">
        <v>667</v>
      </c>
      <c r="C62" t="str">
        <f>VLOOKUP(B62,summary!$A$5:$B$5006,2,0)</f>
        <v>Pong Thai Hai (Wet) 碰大海</v>
      </c>
      <c r="D62" s="90">
        <v>2</v>
      </c>
      <c r="E62" s="77"/>
    </row>
    <row r="63" spans="1:5" ht="18.5" x14ac:dyDescent="0.45">
      <c r="A63" s="105">
        <v>202201326</v>
      </c>
      <c r="B63" s="55" t="s">
        <v>291</v>
      </c>
      <c r="C63" t="str">
        <f>VLOOKUP(B63,summary!$A$5:$B$5006,2,0)</f>
        <v>Atap Seeds in Syrup亚嗒子</v>
      </c>
      <c r="D63" s="90">
        <v>3</v>
      </c>
      <c r="E63" s="77"/>
    </row>
    <row r="64" spans="1:5" ht="18.5" x14ac:dyDescent="0.45">
      <c r="A64" s="105">
        <v>202201326</v>
      </c>
      <c r="B64" s="55" t="s">
        <v>347</v>
      </c>
      <c r="C64" t="str">
        <f>VLOOKUP(B64,summary!$A$5:$B$5006,2,0)</f>
        <v>Small Sago 小丸</v>
      </c>
      <c r="D64" s="90">
        <v>1</v>
      </c>
      <c r="E64" s="77"/>
    </row>
    <row r="65" spans="1:8" ht="18.5" x14ac:dyDescent="0.45">
      <c r="A65" s="105">
        <v>202201326</v>
      </c>
      <c r="B65" s="55" t="s">
        <v>299</v>
      </c>
      <c r="C65" t="str">
        <f>VLOOKUP(B65,summary!$A$5:$B$5006,2,0)</f>
        <v>Red Bean红豆</v>
      </c>
      <c r="D65" s="90">
        <v>4</v>
      </c>
      <c r="E65" s="77"/>
    </row>
    <row r="66" spans="1:8" ht="18.5" x14ac:dyDescent="0.45">
      <c r="A66" s="105">
        <v>202201326</v>
      </c>
      <c r="B66" s="55" t="s">
        <v>314</v>
      </c>
      <c r="C66" t="str">
        <f>VLOOKUP(B66,summary!$A$5:$B$5006,2,0)</f>
        <v>Green Bean 绿豆</v>
      </c>
      <c r="D66" s="90">
        <v>2</v>
      </c>
      <c r="E66" s="77"/>
    </row>
    <row r="67" spans="1:8" ht="18.5" x14ac:dyDescent="0.45">
      <c r="A67" s="105">
        <v>202201326</v>
      </c>
      <c r="B67" s="55" t="s">
        <v>331</v>
      </c>
      <c r="C67" t="str">
        <f>VLOOKUP(B67,summary!$A$5:$B$5006,2,0)</f>
        <v>Black Glutinous Rice 黑糯米</v>
      </c>
      <c r="D67" s="90">
        <v>2</v>
      </c>
      <c r="E67" s="77"/>
    </row>
    <row r="68" spans="1:8" ht="18.5" x14ac:dyDescent="0.45">
      <c r="A68" s="105">
        <v>202201326</v>
      </c>
      <c r="B68" s="55" t="s">
        <v>340</v>
      </c>
      <c r="C68" t="str">
        <f>VLOOKUP(B68,summary!$A$5:$B$5006,2,0)</f>
        <v>Pearl Barley 薏米</v>
      </c>
      <c r="D68" s="90">
        <v>1</v>
      </c>
      <c r="E68" s="77"/>
    </row>
    <row r="69" spans="1:8" ht="18.5" x14ac:dyDescent="0.45">
      <c r="A69" s="105">
        <v>202201326</v>
      </c>
      <c r="B69" s="55" t="s">
        <v>225</v>
      </c>
      <c r="C69" t="str">
        <f>VLOOKUP(B69,summary!$A$5:$B$5006,2,0)</f>
        <v>Agar Powder菜燕粉</v>
      </c>
      <c r="D69" s="90">
        <v>1</v>
      </c>
      <c r="E69" s="77"/>
    </row>
    <row r="70" spans="1:8" ht="18.5" x14ac:dyDescent="0.45">
      <c r="A70" s="105">
        <v>202201326</v>
      </c>
      <c r="B70" s="55" t="s">
        <v>265</v>
      </c>
      <c r="C70" t="str">
        <f>VLOOKUP(B70,summary!$A$5:$B$5006,2,0)</f>
        <v>Potato Starch 风车粉</v>
      </c>
      <c r="D70" s="90">
        <v>1</v>
      </c>
      <c r="E70" s="77"/>
    </row>
    <row r="71" spans="1:8" ht="18.5" x14ac:dyDescent="0.45">
      <c r="A71" s="105">
        <v>202201326</v>
      </c>
      <c r="B71" s="55" t="s">
        <v>374</v>
      </c>
      <c r="C71" t="str">
        <f>VLOOKUP(B71,summary!$A$5:$B$5006,2,0)</f>
        <v>Bean Curd Sheet 腐竹</v>
      </c>
      <c r="D71" s="90">
        <v>10</v>
      </c>
      <c r="E71" s="77"/>
    </row>
    <row r="72" spans="1:8" ht="18.5" x14ac:dyDescent="0.45">
      <c r="A72" s="105">
        <v>202201326</v>
      </c>
      <c r="B72" s="55" t="s">
        <v>364</v>
      </c>
      <c r="C72" t="str">
        <f>VLOOKUP(B72,summary!$A$5:$B$5006,2,0)</f>
        <v>Red Date 红枣</v>
      </c>
      <c r="D72" s="90">
        <v>1</v>
      </c>
      <c r="E72" s="77"/>
    </row>
    <row r="73" spans="1:8" ht="18.5" x14ac:dyDescent="0.45">
      <c r="A73" s="105">
        <v>202201326</v>
      </c>
      <c r="B73" s="55" t="s">
        <v>380</v>
      </c>
      <c r="C73" t="str">
        <f>VLOOKUP(B73,summary!$A$5:$B$5006,2,0)</f>
        <v>Wolfberry 枸杞子</v>
      </c>
      <c r="D73" s="90">
        <v>1</v>
      </c>
      <c r="E73" s="77"/>
    </row>
    <row r="74" spans="1:8" ht="18.5" x14ac:dyDescent="0.45">
      <c r="A74" s="105">
        <v>202201326</v>
      </c>
      <c r="B74" s="55" t="s">
        <v>426</v>
      </c>
      <c r="C74" t="str">
        <f>VLOOKUP(B74,summary!$A$5:$B$5006,2,0)</f>
        <v>Sea Coconut海底椰</v>
      </c>
      <c r="D74" s="90">
        <v>1</v>
      </c>
      <c r="E74" s="77"/>
    </row>
    <row r="75" spans="1:8" ht="18.5" x14ac:dyDescent="0.45">
      <c r="A75" s="105">
        <v>202201326</v>
      </c>
      <c r="B75" s="55" t="s">
        <v>484</v>
      </c>
      <c r="C75" t="str">
        <f>VLOOKUP(B75,summary!$A$5:$B$5006,2,0)</f>
        <v>GingKo Nut白果罐</v>
      </c>
      <c r="D75" s="90">
        <v>2</v>
      </c>
      <c r="E75" s="77"/>
    </row>
    <row r="76" spans="1:8" ht="18.5" x14ac:dyDescent="0.45">
      <c r="A76" s="105">
        <v>202201326</v>
      </c>
      <c r="B76" s="107" t="s">
        <v>944</v>
      </c>
      <c r="C76" t="e">
        <f>VLOOKUP(B76,summary!$A$5:$B$5006,2,0)</f>
        <v>#N/A</v>
      </c>
      <c r="D76" s="90">
        <v>1</v>
      </c>
      <c r="E76" s="77"/>
      <c r="F76" s="106" t="s">
        <v>948</v>
      </c>
      <c r="G76" s="106"/>
      <c r="H76" s="106"/>
    </row>
    <row r="77" spans="1:8" ht="18.5" x14ac:dyDescent="0.45">
      <c r="A77" s="105">
        <v>202201326</v>
      </c>
      <c r="B77" s="55" t="s">
        <v>436</v>
      </c>
      <c r="C77" t="str">
        <f>VLOOKUP(B77,summary!$A$5:$B$5006,2,0)</f>
        <v>Nata De Coco椰果芊 15mm</v>
      </c>
      <c r="D77" s="90">
        <v>1</v>
      </c>
      <c r="E77" s="77"/>
    </row>
    <row r="78" spans="1:8" ht="18.5" x14ac:dyDescent="0.45">
      <c r="A78" s="105">
        <v>202201326</v>
      </c>
      <c r="B78" s="55" t="s">
        <v>495</v>
      </c>
      <c r="C78" t="str">
        <f>VLOOKUP(B78,summary!$A$5:$B$5006,2,0)</f>
        <v>Coconut Milk 椰浆</v>
      </c>
      <c r="D78" s="90">
        <v>2</v>
      </c>
      <c r="E78" s="77"/>
    </row>
    <row r="79" spans="1:8" ht="18.5" x14ac:dyDescent="0.45">
      <c r="A79" s="105">
        <v>202201326</v>
      </c>
      <c r="B79" s="55" t="s">
        <v>359</v>
      </c>
      <c r="C79" t="str">
        <f>VLOOKUP(B79,summary!$A$5:$B$5006,2,0)</f>
        <v>Fungus黄 木耳朵</v>
      </c>
      <c r="D79" s="90">
        <v>1</v>
      </c>
      <c r="E79" s="77"/>
    </row>
    <row r="80" spans="1:8" ht="18.5" x14ac:dyDescent="0.45">
      <c r="A80" s="105">
        <v>202201326</v>
      </c>
      <c r="B80" s="55" t="s">
        <v>566</v>
      </c>
      <c r="C80" t="str">
        <f>VLOOKUP(B80,summary!$A$5:$B$5006,2,0)</f>
        <v>Lime 酸甘</v>
      </c>
      <c r="D80" s="90">
        <v>1</v>
      </c>
      <c r="E80" s="77"/>
    </row>
    <row r="81" spans="1:5" ht="18.5" x14ac:dyDescent="0.45">
      <c r="A81" s="105">
        <v>202201326</v>
      </c>
      <c r="B81" s="55" t="s">
        <v>565</v>
      </c>
      <c r="C81" t="str">
        <f>VLOOKUP(B81,summary!$A$5:$B$5006,2,0)</f>
        <v>Pandan Leaf 班兰叶</v>
      </c>
      <c r="D81" s="90">
        <v>2</v>
      </c>
      <c r="E81" s="77"/>
    </row>
    <row r="82" spans="1:5" ht="18.5" x14ac:dyDescent="0.45">
      <c r="A82" s="105">
        <v>202201327</v>
      </c>
      <c r="B82" s="55" t="s">
        <v>275</v>
      </c>
      <c r="C82" t="str">
        <f>VLOOKUP(B82,summary!$A$5:$B$5006,2,0)</f>
        <v>RICE FLOUR 粘米粉</v>
      </c>
      <c r="D82" s="90">
        <v>0.75</v>
      </c>
      <c r="E82" s="77"/>
    </row>
    <row r="83" spans="1:5" ht="18.5" x14ac:dyDescent="0.45">
      <c r="A83" s="105">
        <v>202201327</v>
      </c>
      <c r="B83" s="55" t="s">
        <v>322</v>
      </c>
      <c r="C83" t="str">
        <f>VLOOKUP(B83,summary!$A$5:$B$5006,2,0)</f>
        <v>Split Green Mung Bean豆畔</v>
      </c>
      <c r="D83" s="90">
        <v>2</v>
      </c>
      <c r="E83" s="77"/>
    </row>
    <row r="84" spans="1:5" ht="18.5" x14ac:dyDescent="0.45">
      <c r="A84" s="105">
        <v>202201327</v>
      </c>
      <c r="B84" s="55" t="s">
        <v>331</v>
      </c>
      <c r="C84" t="str">
        <f>VLOOKUP(B84,summary!$A$5:$B$5006,2,0)</f>
        <v>Black Glutinous Rice 黑糯米</v>
      </c>
      <c r="D84" s="90">
        <v>1</v>
      </c>
      <c r="E84" s="77"/>
    </row>
    <row r="85" spans="1:5" ht="18.5" x14ac:dyDescent="0.45">
      <c r="A85" s="105">
        <v>202201327</v>
      </c>
      <c r="B85" s="55" t="s">
        <v>335</v>
      </c>
      <c r="C85" t="str">
        <f>VLOOKUP(B85,summary!$A$5:$B$5006,2,0)</f>
        <v>White Glutinous Rice白糯米</v>
      </c>
      <c r="D85" s="90">
        <v>1</v>
      </c>
      <c r="E85" s="77"/>
    </row>
    <row r="86" spans="1:5" ht="18.5" x14ac:dyDescent="0.45">
      <c r="A86" s="105">
        <v>202201327</v>
      </c>
      <c r="B86" s="55" t="s">
        <v>340</v>
      </c>
      <c r="C86" t="str">
        <f>VLOOKUP(B86,summary!$A$5:$B$5006,2,0)</f>
        <v>Pearl Barley 薏米</v>
      </c>
      <c r="D86" s="90">
        <v>2</v>
      </c>
      <c r="E86" s="77"/>
    </row>
    <row r="87" spans="1:5" ht="18.5" x14ac:dyDescent="0.45">
      <c r="A87" s="105">
        <v>202201327</v>
      </c>
      <c r="B87" s="55" t="s">
        <v>377</v>
      </c>
      <c r="C87" t="str">
        <f>VLOOKUP(B87,summary!$A$5:$B$5006,2,0)</f>
        <v>Bean Curd Sheet 腐竹</v>
      </c>
      <c r="D87" s="90">
        <v>10</v>
      </c>
      <c r="E87" s="77"/>
    </row>
    <row r="88" spans="1:5" ht="18.5" x14ac:dyDescent="0.45">
      <c r="A88" s="105">
        <v>202201327</v>
      </c>
      <c r="B88" s="55" t="s">
        <v>338</v>
      </c>
      <c r="C88" t="str">
        <f>VLOOKUP(B88,summary!$A$5:$B$5006,2,0)</f>
        <v>White Wheat 大麦</v>
      </c>
      <c r="D88" s="90">
        <v>1</v>
      </c>
      <c r="E88" s="77"/>
    </row>
    <row r="89" spans="1:5" ht="18.5" x14ac:dyDescent="0.45">
      <c r="A89" s="105">
        <v>202201327</v>
      </c>
      <c r="B89" s="55" t="s">
        <v>299</v>
      </c>
      <c r="C89" t="str">
        <f>VLOOKUP(B89,summary!$A$5:$B$5006,2,0)</f>
        <v>Red Bean红豆</v>
      </c>
      <c r="D89" s="90">
        <v>1</v>
      </c>
      <c r="E89" s="77"/>
    </row>
    <row r="90" spans="1:5" ht="18.5" x14ac:dyDescent="0.45">
      <c r="A90" s="105">
        <v>202201327</v>
      </c>
      <c r="B90" s="55" t="s">
        <v>314</v>
      </c>
      <c r="C90" t="str">
        <f>VLOOKUP(B90,summary!$A$5:$B$5006,2,0)</f>
        <v>Green Bean 绿豆</v>
      </c>
      <c r="D90" s="90">
        <v>1</v>
      </c>
      <c r="E90" s="77"/>
    </row>
    <row r="91" spans="1:5" ht="18.5" x14ac:dyDescent="0.45">
      <c r="A91" s="105">
        <v>202201327</v>
      </c>
      <c r="B91" s="55" t="s">
        <v>200</v>
      </c>
      <c r="C91" t="str">
        <f>VLOOKUP(B91,summary!$A$5:$B$5006,2,0)</f>
        <v>Tadpole蝌蚪</v>
      </c>
      <c r="D91" s="90">
        <v>1</v>
      </c>
      <c r="E91" s="77"/>
    </row>
    <row r="92" spans="1:5" ht="18.5" x14ac:dyDescent="0.45">
      <c r="A92" s="105">
        <v>202201327</v>
      </c>
      <c r="B92" s="55" t="s">
        <v>199</v>
      </c>
      <c r="C92" t="str">
        <f>VLOOKUP(B92,summary!$A$5:$B$5006,2,0)</f>
        <v>3Q Jelly</v>
      </c>
      <c r="D92" s="90">
        <v>1</v>
      </c>
      <c r="E92" s="77"/>
    </row>
    <row r="93" spans="1:5" ht="18.5" x14ac:dyDescent="0.45">
      <c r="A93" s="105">
        <v>202201327</v>
      </c>
      <c r="B93" s="55" t="s">
        <v>484</v>
      </c>
      <c r="C93" t="str">
        <f>VLOOKUP(B93,summary!$A$5:$B$5006,2,0)</f>
        <v>GingKo Nut白果罐</v>
      </c>
      <c r="D93" s="90">
        <v>1</v>
      </c>
      <c r="E93" s="77"/>
    </row>
    <row r="94" spans="1:5" ht="18.5" x14ac:dyDescent="0.45">
      <c r="A94" s="105">
        <v>202201327</v>
      </c>
      <c r="B94" s="55" t="s">
        <v>537</v>
      </c>
      <c r="C94" t="str">
        <f>VLOOKUP(B94,summary!$A$5:$B$5006,2,0)</f>
        <v>Fine Sugar 白糖</v>
      </c>
      <c r="D94" s="90">
        <v>3</v>
      </c>
      <c r="E94" s="77"/>
    </row>
    <row r="95" spans="1:5" ht="18.5" x14ac:dyDescent="0.45">
      <c r="A95" s="105">
        <v>202201327</v>
      </c>
      <c r="B95" s="55" t="s">
        <v>547</v>
      </c>
      <c r="C95" t="str">
        <f>VLOOKUP(B95,summary!$A$5:$B$5006,2,0)</f>
        <v>Coconut Sugar椰糖</v>
      </c>
      <c r="D95" s="90">
        <v>1</v>
      </c>
      <c r="E95" s="77"/>
    </row>
    <row r="96" spans="1:5" ht="18.5" x14ac:dyDescent="0.45">
      <c r="A96" s="105">
        <v>202201327</v>
      </c>
      <c r="B96" s="55" t="s">
        <v>533</v>
      </c>
      <c r="C96" t="str">
        <f>VLOOKUP(B96,summary!$A$5:$B$5006,2,0)</f>
        <v>Brown Sugar 黑糖</v>
      </c>
      <c r="D96" s="90">
        <v>1</v>
      </c>
      <c r="E96" s="77"/>
    </row>
    <row r="97" spans="1:5" ht="18.5" x14ac:dyDescent="0.45">
      <c r="A97" s="105">
        <v>202201327</v>
      </c>
      <c r="B97" s="55" t="s">
        <v>264</v>
      </c>
      <c r="C97" t="str">
        <f>VLOOKUP(B97,summary!$A$5:$B$5006,2,0)</f>
        <v>Tapioca Flour 茨粉</v>
      </c>
      <c r="D97" s="90">
        <v>10</v>
      </c>
      <c r="E97" s="77"/>
    </row>
    <row r="98" spans="1:5" ht="18.5" x14ac:dyDescent="0.45">
      <c r="A98" s="105">
        <v>202201327</v>
      </c>
      <c r="B98" s="55" t="s">
        <v>433</v>
      </c>
      <c r="C98" t="str">
        <f>VLOOKUP(B98,summary!$A$5:$B$5006,2,0)</f>
        <v>Sea Coconut海底椰</v>
      </c>
      <c r="D98" s="90">
        <v>1</v>
      </c>
      <c r="E98" s="77"/>
    </row>
    <row r="99" spans="1:5" ht="18.5" customHeight="1" x14ac:dyDescent="0.45">
      <c r="A99" s="105">
        <v>202201328</v>
      </c>
      <c r="B99" s="55" t="s">
        <v>291</v>
      </c>
      <c r="C99" t="str">
        <f>VLOOKUP(B99,summary!$A$5:$B$5006,2,0)</f>
        <v>Atap Seeds in Syrup亚嗒子</v>
      </c>
      <c r="D99" s="90">
        <v>2</v>
      </c>
      <c r="E99" s="77"/>
    </row>
    <row r="100" spans="1:5" ht="18.5" customHeight="1" x14ac:dyDescent="0.45">
      <c r="A100" s="105">
        <v>202201328</v>
      </c>
      <c r="B100" s="55" t="s">
        <v>646</v>
      </c>
      <c r="C100" t="str">
        <f>VLOOKUP(B100,summary!$A$5:$B$5006,2,0)</f>
        <v>Durian Puree 榴莲</v>
      </c>
      <c r="D100" s="90">
        <v>1</v>
      </c>
      <c r="E100" s="77"/>
    </row>
    <row r="101" spans="1:5" ht="18.5" customHeight="1" x14ac:dyDescent="0.45">
      <c r="A101" s="105">
        <v>202201328</v>
      </c>
      <c r="B101" s="55" t="s">
        <v>314</v>
      </c>
      <c r="C101" t="str">
        <f>VLOOKUP(B101,summary!$A$5:$B$5006,2,0)</f>
        <v>Green Bean 绿豆</v>
      </c>
      <c r="D101" s="90">
        <v>3</v>
      </c>
      <c r="E101" s="77"/>
    </row>
    <row r="102" spans="1:5" ht="18.5" customHeight="1" x14ac:dyDescent="0.45">
      <c r="A102" s="105">
        <v>202201328</v>
      </c>
      <c r="B102" s="55" t="s">
        <v>331</v>
      </c>
      <c r="C102" t="str">
        <f>VLOOKUP(B102,summary!$A$5:$B$5006,2,0)</f>
        <v>Black Glutinous Rice 黑糯米</v>
      </c>
      <c r="D102" s="90">
        <v>1</v>
      </c>
      <c r="E102" s="77"/>
    </row>
    <row r="103" spans="1:5" ht="18.5" customHeight="1" x14ac:dyDescent="0.45">
      <c r="A103" s="105">
        <v>202201328</v>
      </c>
      <c r="B103" s="55" t="s">
        <v>305</v>
      </c>
      <c r="C103" t="str">
        <f>VLOOKUP(B103,summary!$A$5:$B$5006,2,0)</f>
        <v>Small Red Bean小红豆</v>
      </c>
      <c r="D103" s="90">
        <v>3</v>
      </c>
      <c r="E103" s="77"/>
    </row>
    <row r="104" spans="1:5" ht="18.5" customHeight="1" x14ac:dyDescent="0.45">
      <c r="A104" s="105">
        <v>202201328</v>
      </c>
      <c r="B104" s="55" t="s">
        <v>359</v>
      </c>
      <c r="C104" t="str">
        <f>VLOOKUP(B104,summary!$A$5:$B$5006,2,0)</f>
        <v>Fungus黄 木耳朵</v>
      </c>
      <c r="D104" s="90">
        <v>1</v>
      </c>
      <c r="E104" s="77"/>
    </row>
    <row r="105" spans="1:5" ht="18.5" customHeight="1" x14ac:dyDescent="0.45">
      <c r="A105" s="105">
        <v>202201328</v>
      </c>
      <c r="B105" s="55" t="s">
        <v>484</v>
      </c>
      <c r="C105" t="str">
        <f>VLOOKUP(B105,summary!$A$5:$B$5006,2,0)</f>
        <v>GingKo Nut白果罐</v>
      </c>
      <c r="D105" s="90">
        <v>1</v>
      </c>
      <c r="E105" s="77"/>
    </row>
    <row r="106" spans="1:5" ht="18.5" customHeight="1" x14ac:dyDescent="0.45">
      <c r="A106" s="105">
        <v>202201328</v>
      </c>
      <c r="B106" s="55" t="s">
        <v>495</v>
      </c>
      <c r="C106" t="str">
        <f>VLOOKUP(B106,summary!$A$5:$B$5006,2,0)</f>
        <v>Coconut Milk 椰浆</v>
      </c>
      <c r="D106" s="90">
        <v>1</v>
      </c>
      <c r="E106" s="77"/>
    </row>
    <row r="107" spans="1:5" ht="18.5" customHeight="1" x14ac:dyDescent="0.45">
      <c r="A107" s="105">
        <v>202201328</v>
      </c>
      <c r="B107" s="55" t="s">
        <v>558</v>
      </c>
      <c r="C107" t="str">
        <f>VLOOKUP(B107,summary!$A$5:$B$5006,2,0)</f>
        <v>Tapioca木薯</v>
      </c>
      <c r="D107" s="90">
        <v>17.5</v>
      </c>
      <c r="E107" s="77"/>
    </row>
    <row r="108" spans="1:5" ht="18.5" customHeight="1" x14ac:dyDescent="0.45">
      <c r="A108" s="105">
        <v>202201328</v>
      </c>
      <c r="B108" s="55" t="s">
        <v>565</v>
      </c>
      <c r="C108" t="str">
        <f>VLOOKUP(B108,summary!$A$5:$B$5006,2,0)</f>
        <v>Pandan Leaf 班兰叶</v>
      </c>
      <c r="D108" s="78">
        <v>5</v>
      </c>
      <c r="E108" s="77"/>
    </row>
    <row r="109" spans="1:5" ht="18.5" customHeight="1" x14ac:dyDescent="0.45">
      <c r="A109" s="105">
        <v>202201329</v>
      </c>
      <c r="B109" s="55" t="s">
        <v>294</v>
      </c>
      <c r="C109" t="str">
        <f>VLOOKUP(B109,summary!$A$5:$B$5006,2,0)</f>
        <v>Chin Chow  仙 草</v>
      </c>
      <c r="D109" s="78">
        <v>1</v>
      </c>
      <c r="E109" s="77"/>
    </row>
    <row r="110" spans="1:5" ht="18.5" customHeight="1" x14ac:dyDescent="0.45">
      <c r="A110" s="105">
        <v>202201329</v>
      </c>
      <c r="B110" s="55" t="s">
        <v>314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5">
        <v>202201329</v>
      </c>
      <c r="B111" s="55" t="s">
        <v>433</v>
      </c>
      <c r="C111" t="str">
        <f>VLOOKUP(B111,summary!$A$5:$B$5006,2,0)</f>
        <v>Sea Coconut海底椰</v>
      </c>
      <c r="D111" s="78">
        <v>1</v>
      </c>
      <c r="E111" s="77"/>
    </row>
    <row r="112" spans="1:5" ht="18.5" customHeight="1" x14ac:dyDescent="0.45">
      <c r="A112" s="105">
        <v>202201329</v>
      </c>
      <c r="B112" s="55" t="s">
        <v>501</v>
      </c>
      <c r="C112" t="str">
        <f>VLOOKUP(B112,summary!$A$5:$B$5006,2,0)</f>
        <v>Coconut Milk 椰浆</v>
      </c>
      <c r="D112" s="78">
        <v>1</v>
      </c>
      <c r="E112" s="77"/>
    </row>
    <row r="113" spans="1:5" ht="18.5" customHeight="1" x14ac:dyDescent="0.45">
      <c r="A113" s="105">
        <v>202201329</v>
      </c>
      <c r="B113" s="78" t="s">
        <v>559</v>
      </c>
      <c r="C113" t="str">
        <f>VLOOKUP(B113,summary!$A$5:$B$5006,2,0)</f>
        <v>Sweet Potato 番薯</v>
      </c>
      <c r="D113" s="78">
        <v>10</v>
      </c>
      <c r="E113" s="77"/>
    </row>
    <row r="114" spans="1:5" ht="18.5" customHeight="1" x14ac:dyDescent="0.45">
      <c r="A114" s="105">
        <v>202201329</v>
      </c>
      <c r="B114" s="55" t="s">
        <v>562</v>
      </c>
      <c r="C114" t="str">
        <f>VLOOKUP(B114,summary!$A$5:$B$5006,2,0)</f>
        <v>Yam 芋头</v>
      </c>
      <c r="D114" s="78">
        <v>2</v>
      </c>
      <c r="E114" s="77"/>
    </row>
    <row r="115" spans="1:5" ht="18.5" customHeight="1" x14ac:dyDescent="0.45">
      <c r="A115" s="105">
        <v>202201329</v>
      </c>
      <c r="B115" s="55" t="s">
        <v>566</v>
      </c>
      <c r="C115" t="str">
        <f>VLOOKUP(B115,summary!$A$5:$B$5006,2,0)</f>
        <v>Lime 酸甘</v>
      </c>
      <c r="D115" s="78">
        <v>1</v>
      </c>
      <c r="E115" s="77"/>
    </row>
    <row r="116" spans="1:5" ht="18.5" customHeight="1" x14ac:dyDescent="0.45">
      <c r="A116" s="105">
        <v>202201330</v>
      </c>
      <c r="B116" s="55" t="s">
        <v>537</v>
      </c>
      <c r="C116" t="str">
        <f>VLOOKUP(B116,summary!$A$5:$B$5006,2,0)</f>
        <v>Fine Sugar 白糖</v>
      </c>
      <c r="D116" s="78">
        <v>2</v>
      </c>
      <c r="E116" s="77"/>
    </row>
    <row r="117" spans="1:5" ht="18.5" customHeight="1" x14ac:dyDescent="0.45">
      <c r="A117" s="105">
        <v>202201331</v>
      </c>
      <c r="B117" s="55" t="s">
        <v>646</v>
      </c>
      <c r="C117" t="str">
        <f>VLOOKUP(B117,summary!$A$5:$B$5006,2,0)</f>
        <v>Durian Puree 榴莲</v>
      </c>
      <c r="D117" s="78">
        <v>1</v>
      </c>
      <c r="E117" s="77"/>
    </row>
    <row r="118" spans="1:5" ht="18.5" customHeight="1" x14ac:dyDescent="0.45">
      <c r="A118" s="105">
        <v>202201331</v>
      </c>
      <c r="B118" s="55" t="s">
        <v>647</v>
      </c>
      <c r="C118" t="str">
        <f>VLOOKUP(B118,summary!$A$5:$B$5006,2,0)</f>
        <v>Mango Puree芒果</v>
      </c>
      <c r="D118" s="78">
        <v>1</v>
      </c>
      <c r="E118" s="77"/>
    </row>
    <row r="119" spans="1:5" ht="18.5" customHeight="1" x14ac:dyDescent="0.45">
      <c r="A119" s="105">
        <v>202201331</v>
      </c>
      <c r="B119" s="55" t="s">
        <v>658</v>
      </c>
      <c r="C119" t="str">
        <f>VLOOKUP(B119,summary!$A$5:$B$5006,2,0)</f>
        <v>Bobo Cha Cubes.摩摩喳喳</v>
      </c>
      <c r="D119" s="78">
        <v>1</v>
      </c>
      <c r="E119" s="77"/>
    </row>
    <row r="120" spans="1:5" ht="18.5" customHeight="1" x14ac:dyDescent="0.45">
      <c r="A120" s="105">
        <v>202201331</v>
      </c>
      <c r="B120" s="55" t="s">
        <v>314</v>
      </c>
      <c r="C120" t="str">
        <f>VLOOKUP(B120,summary!$A$5:$B$5006,2,0)</f>
        <v>Green Bean 绿豆</v>
      </c>
      <c r="D120" s="78">
        <v>1</v>
      </c>
      <c r="E120" s="77"/>
    </row>
    <row r="121" spans="1:5" ht="18.5" customHeight="1" x14ac:dyDescent="0.45">
      <c r="A121" s="105">
        <v>202201331</v>
      </c>
      <c r="B121" s="55" t="s">
        <v>354</v>
      </c>
      <c r="C121" t="str">
        <f>VLOOKUP(B121,summary!$A$5:$B$5006,2,0)</f>
        <v>Dried Longan 龙眼干</v>
      </c>
      <c r="D121" s="78">
        <v>1</v>
      </c>
      <c r="E121" s="77"/>
    </row>
    <row r="122" spans="1:5" ht="18.5" customHeight="1" x14ac:dyDescent="0.45">
      <c r="A122" s="105">
        <v>202201331</v>
      </c>
      <c r="B122" s="55" t="s">
        <v>495</v>
      </c>
      <c r="C122" t="str">
        <f>VLOOKUP(B122,summary!$A$5:$B$5006,2,0)</f>
        <v>Coconut Milk 椰浆</v>
      </c>
      <c r="D122" s="78">
        <v>1</v>
      </c>
      <c r="E122" s="77"/>
    </row>
    <row r="123" spans="1:5" ht="18.5" customHeight="1" x14ac:dyDescent="0.45">
      <c r="A123" s="105">
        <v>202201331</v>
      </c>
      <c r="B123" s="55" t="s">
        <v>537</v>
      </c>
      <c r="C123" t="str">
        <f>VLOOKUP(B123,summary!$A$5:$B$5006,2,0)</f>
        <v>Fine Sugar 白糖</v>
      </c>
      <c r="D123" s="78">
        <v>1</v>
      </c>
      <c r="E123" s="77"/>
    </row>
    <row r="124" spans="1:5" ht="18.5" customHeight="1" x14ac:dyDescent="0.45">
      <c r="A124" s="105">
        <v>202201331</v>
      </c>
      <c r="B124" s="55" t="s">
        <v>559</v>
      </c>
      <c r="C124" t="str">
        <f>VLOOKUP(B124,summary!$A$5:$B$5006,2,0)</f>
        <v>Sweet Potato 番薯</v>
      </c>
      <c r="D124" s="78">
        <v>3</v>
      </c>
      <c r="E124" s="77"/>
    </row>
    <row r="125" spans="1:5" ht="18.5" customHeight="1" x14ac:dyDescent="0.45">
      <c r="A125" s="105">
        <v>202201331</v>
      </c>
      <c r="B125" s="55" t="s">
        <v>562</v>
      </c>
      <c r="C125" t="str">
        <f>VLOOKUP(B125,summary!$A$5:$B$5006,2,0)</f>
        <v>Yam 芋头</v>
      </c>
      <c r="D125" s="78">
        <v>2</v>
      </c>
      <c r="E125" s="77"/>
    </row>
    <row r="126" spans="1:5" ht="18.5" customHeight="1" x14ac:dyDescent="0.45">
      <c r="A126" s="105">
        <v>202201331</v>
      </c>
      <c r="B126" s="55" t="s">
        <v>565</v>
      </c>
      <c r="C126" t="str">
        <f>VLOOKUP(B126,summary!$A$5:$B$5006,2,0)</f>
        <v>Pandan Leaf 班兰叶</v>
      </c>
      <c r="D126" s="78">
        <v>2</v>
      </c>
      <c r="E126" s="77"/>
    </row>
    <row r="127" spans="1:5" ht="18.5" customHeight="1" x14ac:dyDescent="0.45">
      <c r="A127" s="105">
        <v>202201332</v>
      </c>
      <c r="B127" s="55" t="s">
        <v>647</v>
      </c>
      <c r="C127" t="str">
        <f>VLOOKUP(B127,summary!$A$5:$B$5006,2,0)</f>
        <v>Mango Puree芒果</v>
      </c>
      <c r="D127" s="78">
        <v>1</v>
      </c>
      <c r="E127" s="77"/>
    </row>
    <row r="128" spans="1:5" ht="18.5" customHeight="1" x14ac:dyDescent="0.45">
      <c r="A128" s="105">
        <v>202201332</v>
      </c>
      <c r="B128" s="55" t="s">
        <v>660</v>
      </c>
      <c r="C128" t="str">
        <f>VLOOKUP(B128,summary!$A$5:$B$5006,2,0)</f>
        <v>Chendol浆咯</v>
      </c>
      <c r="D128" s="78">
        <v>1</v>
      </c>
      <c r="E128" s="77"/>
    </row>
    <row r="129" spans="1:5" ht="18.5" customHeight="1" x14ac:dyDescent="0.45">
      <c r="A129" s="105">
        <v>202201332</v>
      </c>
      <c r="B129" s="55" t="s">
        <v>221</v>
      </c>
      <c r="C129" t="str">
        <f>VLOOKUP(B129,summary!$A$5:$B$5006,2,0)</f>
        <v>Jelly Powder 文头雪粉</v>
      </c>
      <c r="D129" s="78">
        <v>1</v>
      </c>
      <c r="E129" s="77"/>
    </row>
    <row r="130" spans="1:5" ht="18.5" customHeight="1" x14ac:dyDescent="0.45">
      <c r="A130" s="105">
        <v>202201332</v>
      </c>
      <c r="B130" s="55" t="s">
        <v>252</v>
      </c>
      <c r="C130" t="str">
        <f>VLOOKUP(B130,summary!$A$5:$B$5006,2,0)</f>
        <v>Sweet Potato Powder番薯粉</v>
      </c>
      <c r="D130" s="78">
        <v>3</v>
      </c>
      <c r="E130" s="77"/>
    </row>
    <row r="131" spans="1:5" ht="18.5" customHeight="1" x14ac:dyDescent="0.45">
      <c r="A131" s="105">
        <v>202201332</v>
      </c>
      <c r="B131" s="55" t="s">
        <v>294</v>
      </c>
      <c r="C131" t="str">
        <f>VLOOKUP(B131,summary!$A$5:$B$5006,2,0)</f>
        <v>Chin Chow  仙 草</v>
      </c>
      <c r="D131" s="78">
        <v>1</v>
      </c>
      <c r="E131" s="77"/>
    </row>
    <row r="132" spans="1:5" ht="18.5" customHeight="1" x14ac:dyDescent="0.45">
      <c r="A132" s="105">
        <v>202201332</v>
      </c>
      <c r="B132" s="55" t="s">
        <v>297</v>
      </c>
      <c r="C132" t="str">
        <f>VLOOKUP(B132,summary!$A$5:$B$5006,2,0)</f>
        <v>GingKo Nut (Peel off)白果仁</v>
      </c>
      <c r="D132" s="78">
        <v>2</v>
      </c>
      <c r="E132" s="77"/>
    </row>
    <row r="133" spans="1:5" ht="18.5" customHeight="1" x14ac:dyDescent="0.45">
      <c r="A133" s="105">
        <v>202201332</v>
      </c>
      <c r="B133" s="55" t="s">
        <v>314</v>
      </c>
      <c r="C133" t="str">
        <f>VLOOKUP(B133,summary!$A$5:$B$5006,2,0)</f>
        <v>Green Bean 绿豆</v>
      </c>
      <c r="D133" s="78">
        <v>2</v>
      </c>
      <c r="E133" s="77"/>
    </row>
    <row r="134" spans="1:5" ht="18.5" customHeight="1" x14ac:dyDescent="0.45">
      <c r="A134" s="105">
        <v>202201332</v>
      </c>
      <c r="B134" s="55" t="s">
        <v>322</v>
      </c>
      <c r="C134" t="str">
        <f>VLOOKUP(B134,summary!$A$5:$B$5006,2,0)</f>
        <v>Split Green Mung Bean豆畔</v>
      </c>
      <c r="D134" s="78">
        <v>2</v>
      </c>
      <c r="E134" s="77"/>
    </row>
    <row r="135" spans="1:5" ht="18.5" customHeight="1" x14ac:dyDescent="0.45">
      <c r="A135" s="105">
        <v>202201332</v>
      </c>
      <c r="B135" s="55" t="s">
        <v>331</v>
      </c>
      <c r="C135" t="str">
        <f>VLOOKUP(B135,summary!$A$5:$B$5006,2,0)</f>
        <v>Black Glutinous Rice 黑糯米</v>
      </c>
      <c r="D135" s="78">
        <v>2</v>
      </c>
      <c r="E135" s="77"/>
    </row>
    <row r="136" spans="1:5" ht="18.5" customHeight="1" x14ac:dyDescent="0.45">
      <c r="A136" s="105">
        <v>202201332</v>
      </c>
      <c r="B136" s="55" t="s">
        <v>351</v>
      </c>
      <c r="C136" t="str">
        <f>VLOOKUP(B136,summary!$A$5:$B$5006,2,0)</f>
        <v>Dried Longan 龙眼干</v>
      </c>
      <c r="D136" s="78">
        <v>2</v>
      </c>
      <c r="E136" s="77"/>
    </row>
    <row r="137" spans="1:5" ht="18.5" customHeight="1" x14ac:dyDescent="0.45">
      <c r="A137" s="105">
        <v>202201332</v>
      </c>
      <c r="B137" s="55" t="s">
        <v>433</v>
      </c>
      <c r="C137" t="str">
        <f>VLOOKUP(B137,summary!$A$5:$B$5006,2,0)</f>
        <v>Sea Coconut海底椰</v>
      </c>
      <c r="D137" s="78">
        <v>1</v>
      </c>
      <c r="E137" s="77"/>
    </row>
    <row r="138" spans="1:5" ht="18.5" customHeight="1" x14ac:dyDescent="0.45">
      <c r="A138" s="105">
        <v>202201332</v>
      </c>
      <c r="B138" s="55" t="s">
        <v>441</v>
      </c>
      <c r="C138" t="str">
        <f>VLOOKUP(B138,summary!$A$5:$B$5006,2,0)</f>
        <v>Longan in Syrup龙眼</v>
      </c>
      <c r="D138" s="78">
        <v>1</v>
      </c>
      <c r="E138" s="77"/>
    </row>
    <row r="139" spans="1:5" ht="18.5" customHeight="1" x14ac:dyDescent="0.45">
      <c r="A139" s="105">
        <v>202201332</v>
      </c>
      <c r="B139" s="55" t="s">
        <v>533</v>
      </c>
      <c r="C139" t="str">
        <f>VLOOKUP(B139,summary!$A$5:$B$5006,2,0)</f>
        <v>Brown Sugar 黑糖</v>
      </c>
      <c r="D139" s="78">
        <v>1</v>
      </c>
      <c r="E139" s="77"/>
    </row>
    <row r="140" spans="1:5" ht="18.5" customHeight="1" x14ac:dyDescent="0.45">
      <c r="A140" s="105">
        <v>202201332</v>
      </c>
      <c r="B140" s="55" t="s">
        <v>537</v>
      </c>
      <c r="C140" t="str">
        <f>VLOOKUP(B140,summary!$A$5:$B$5006,2,0)</f>
        <v>Fine Sugar 白糖</v>
      </c>
      <c r="D140" s="78">
        <v>1</v>
      </c>
      <c r="E140" s="77"/>
    </row>
    <row r="141" spans="1:5" ht="18.5" customHeight="1" x14ac:dyDescent="0.45">
      <c r="A141" s="105">
        <v>202201332</v>
      </c>
      <c r="B141" s="55" t="s">
        <v>547</v>
      </c>
      <c r="C141" t="str">
        <f>VLOOKUP(B141,summary!$A$5:$B$5006,2,0)</f>
        <v>Coconut Sugar椰糖</v>
      </c>
      <c r="D141" s="78">
        <v>1</v>
      </c>
      <c r="E141" s="77"/>
    </row>
    <row r="142" spans="1:5" ht="18.5" customHeight="1" x14ac:dyDescent="0.45">
      <c r="A142" s="105">
        <v>202201333</v>
      </c>
      <c r="B142" s="55" t="s">
        <v>562</v>
      </c>
      <c r="C142" t="str">
        <f>VLOOKUP(B142,summary!$A$5:$B$5006,2,0)</f>
        <v>Yam 芋头</v>
      </c>
      <c r="D142" s="78">
        <v>2</v>
      </c>
      <c r="E142" s="77"/>
    </row>
    <row r="143" spans="1:5" ht="18.5" customHeight="1" x14ac:dyDescent="0.45">
      <c r="A143" s="105">
        <v>202201333</v>
      </c>
      <c r="B143" s="55" t="s">
        <v>533</v>
      </c>
      <c r="C143" t="str">
        <f>VLOOKUP(B143,summary!$A$5:$B$5006,2,0)</f>
        <v>Brown Sugar 黑糖</v>
      </c>
      <c r="D143" s="78">
        <v>144</v>
      </c>
      <c r="E143" s="77"/>
    </row>
    <row r="144" spans="1:5" ht="18.5" customHeight="1" x14ac:dyDescent="0.45">
      <c r="A144" s="105">
        <v>202201333</v>
      </c>
      <c r="B144" s="55" t="s">
        <v>530</v>
      </c>
      <c r="C144" t="str">
        <f>VLOOKUP(B144,summary!$A$5:$B$5006,2,0)</f>
        <v>Rock Sugar冰糖</v>
      </c>
      <c r="D144" s="78">
        <v>120</v>
      </c>
      <c r="E144" s="77"/>
    </row>
    <row r="145" spans="1:5" ht="18.5" customHeight="1" x14ac:dyDescent="0.45">
      <c r="A145" s="105">
        <v>202201353</v>
      </c>
      <c r="B145" s="55" t="s">
        <v>564</v>
      </c>
      <c r="C145" t="str">
        <f>VLOOKUP(B145,summary!$A$5:$B$5006,2,0)</f>
        <v>Yam 芋头去皮</v>
      </c>
      <c r="D145" s="78">
        <v>25.5</v>
      </c>
      <c r="E145" s="77"/>
    </row>
    <row r="146" spans="1:5" ht="18.5" customHeight="1" x14ac:dyDescent="0.45">
      <c r="A146" s="105">
        <v>202201332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79" priority="24"/>
  </conditionalFormatting>
  <conditionalFormatting sqref="B54">
    <cfRule type="duplicateValues" dxfId="278" priority="25"/>
  </conditionalFormatting>
  <conditionalFormatting sqref="B78">
    <cfRule type="duplicateValues" dxfId="277" priority="17"/>
  </conditionalFormatting>
  <conditionalFormatting sqref="B78">
    <cfRule type="duplicateValues" dxfId="276" priority="18"/>
  </conditionalFormatting>
  <conditionalFormatting sqref="B82">
    <cfRule type="duplicateValues" dxfId="275" priority="15"/>
  </conditionalFormatting>
  <conditionalFormatting sqref="B82">
    <cfRule type="duplicateValues" dxfId="274" priority="16"/>
  </conditionalFormatting>
  <conditionalFormatting sqref="B76">
    <cfRule type="duplicateValues" dxfId="273" priority="14"/>
  </conditionalFormatting>
  <conditionalFormatting sqref="B72">
    <cfRule type="duplicateValues" dxfId="272" priority="13"/>
  </conditionalFormatting>
  <conditionalFormatting sqref="B77">
    <cfRule type="duplicateValues" dxfId="271" priority="19"/>
  </conditionalFormatting>
  <conditionalFormatting sqref="B77 B70">
    <cfRule type="duplicateValues" dxfId="270" priority="20"/>
  </conditionalFormatting>
  <conditionalFormatting sqref="B82">
    <cfRule type="duplicateValues" dxfId="269" priority="10"/>
  </conditionalFormatting>
  <conditionalFormatting sqref="B82">
    <cfRule type="duplicateValues" dxfId="268" priority="11"/>
  </conditionalFormatting>
  <conditionalFormatting sqref="B78">
    <cfRule type="duplicateValues" dxfId="267" priority="12"/>
  </conditionalFormatting>
  <conditionalFormatting sqref="B79:B80">
    <cfRule type="duplicateValues" dxfId="266" priority="21"/>
  </conditionalFormatting>
  <conditionalFormatting sqref="B71">
    <cfRule type="duplicateValues" dxfId="265" priority="22"/>
  </conditionalFormatting>
  <conditionalFormatting sqref="B74:B75 B84:B89">
    <cfRule type="duplicateValues" dxfId="264" priority="23"/>
  </conditionalFormatting>
  <conditionalFormatting sqref="B73">
    <cfRule type="duplicateValues" dxfId="263" priority="9"/>
  </conditionalFormatting>
  <conditionalFormatting sqref="B83">
    <cfRule type="duplicateValues" dxfId="262" priority="7"/>
  </conditionalFormatting>
  <conditionalFormatting sqref="B83">
    <cfRule type="duplicateValues" dxfId="261" priority="8"/>
  </conditionalFormatting>
  <conditionalFormatting sqref="B83">
    <cfRule type="duplicateValues" dxfId="260" priority="5"/>
  </conditionalFormatting>
  <conditionalFormatting sqref="B83">
    <cfRule type="duplicateValues" dxfId="259" priority="6"/>
  </conditionalFormatting>
  <conditionalFormatting sqref="B81">
    <cfRule type="duplicateValues" dxfId="258" priority="3"/>
  </conditionalFormatting>
  <conditionalFormatting sqref="B81">
    <cfRule type="duplicateValues" dxfId="257" priority="4"/>
  </conditionalFormatting>
  <conditionalFormatting sqref="B81">
    <cfRule type="duplicateValues" dxfId="256" priority="1"/>
  </conditionalFormatting>
  <conditionalFormatting sqref="B81">
    <cfRule type="duplicateValues" dxfId="255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H582"/>
  <sheetViews>
    <sheetView topLeftCell="A169" workbookViewId="0">
      <selection activeCell="D174" sqref="D17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591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202201334</v>
      </c>
      <c r="B3" s="55" t="s">
        <v>667</v>
      </c>
      <c r="C3" t="str">
        <f>VLOOKUP(B3,summary!$A$5:$B$5006,2,0)</f>
        <v>Pong Thai Hai (Wet) 碰大海</v>
      </c>
      <c r="D3" s="90">
        <v>6</v>
      </c>
      <c r="E3" s="77"/>
    </row>
    <row r="4" spans="1:5" ht="18.5" x14ac:dyDescent="0.45">
      <c r="A4" s="105">
        <v>202201334</v>
      </c>
      <c r="B4" s="55" t="s">
        <v>305</v>
      </c>
      <c r="C4" t="str">
        <f>VLOOKUP(B4,summary!$A$5:$B$5006,2,0)</f>
        <v>Small Red Bean小红豆</v>
      </c>
      <c r="D4" s="90">
        <v>5</v>
      </c>
      <c r="E4" s="77"/>
    </row>
    <row r="5" spans="1:5" ht="18.5" x14ac:dyDescent="0.45">
      <c r="A5" s="105">
        <v>202201334</v>
      </c>
      <c r="B5" s="55" t="s">
        <v>331</v>
      </c>
      <c r="C5" t="str">
        <f>VLOOKUP(B5,summary!$A$5:$B$5006,2,0)</f>
        <v>Black Glutinous Rice 黑糯米</v>
      </c>
      <c r="D5" s="90">
        <v>1</v>
      </c>
      <c r="E5" s="77"/>
    </row>
    <row r="6" spans="1:5" ht="18.5" x14ac:dyDescent="0.45">
      <c r="A6" s="105">
        <v>202201334</v>
      </c>
      <c r="B6" s="55" t="s">
        <v>441</v>
      </c>
      <c r="C6" t="str">
        <f>VLOOKUP(B6,summary!$A$5:$B$5006,2,0)</f>
        <v>Longan in Syrup龙眼</v>
      </c>
      <c r="D6" s="90">
        <v>4</v>
      </c>
      <c r="E6" s="77"/>
    </row>
    <row r="7" spans="1:5" ht="18.5" x14ac:dyDescent="0.45">
      <c r="A7" s="105">
        <v>202201334</v>
      </c>
      <c r="B7" s="55" t="s">
        <v>495</v>
      </c>
      <c r="C7" t="str">
        <f>VLOOKUP(B7,summary!$A$5:$B$5006,2,0)</f>
        <v>Coconut Milk 椰浆</v>
      </c>
      <c r="D7" s="90">
        <v>3</v>
      </c>
      <c r="E7" s="77"/>
    </row>
    <row r="8" spans="1:5" ht="18.5" x14ac:dyDescent="0.45">
      <c r="A8" s="105">
        <v>202201334</v>
      </c>
      <c r="B8" s="55" t="s">
        <v>565</v>
      </c>
      <c r="C8" t="str">
        <f>VLOOKUP(B8,summary!$A$5:$B$5006,2,0)</f>
        <v>Pandan Leaf 班兰叶</v>
      </c>
      <c r="D8" s="90">
        <v>7</v>
      </c>
      <c r="E8" s="77"/>
    </row>
    <row r="9" spans="1:5" ht="18.5" x14ac:dyDescent="0.45">
      <c r="A9" s="105">
        <v>202201334</v>
      </c>
      <c r="B9" s="55" t="s">
        <v>563</v>
      </c>
      <c r="C9" t="str">
        <f>VLOOKUP(B9,summary!$A$5:$B$5006,2,0)</f>
        <v>Yam 芋头</v>
      </c>
      <c r="D9" s="90">
        <v>7</v>
      </c>
      <c r="E9" s="77"/>
    </row>
    <row r="10" spans="1:5" ht="18.5" x14ac:dyDescent="0.45">
      <c r="A10" s="105">
        <v>202201334</v>
      </c>
      <c r="B10" s="55" t="s">
        <v>566</v>
      </c>
      <c r="C10" t="str">
        <f>VLOOKUP(B10,summary!$A$5:$B$5006,2,0)</f>
        <v>Lime 酸甘</v>
      </c>
      <c r="D10" s="90">
        <v>3</v>
      </c>
      <c r="E10" s="77"/>
    </row>
    <row r="11" spans="1:5" ht="18.5" x14ac:dyDescent="0.45">
      <c r="A11" s="105">
        <v>202201335</v>
      </c>
      <c r="B11" s="55" t="s">
        <v>547</v>
      </c>
      <c r="C11" t="str">
        <f>VLOOKUP(B11,summary!$A$5:$B$5006,2,0)</f>
        <v>Coconut Sugar椰糖</v>
      </c>
      <c r="D11" s="90">
        <v>4</v>
      </c>
      <c r="E11" s="77"/>
    </row>
    <row r="12" spans="1:5" ht="18.5" x14ac:dyDescent="0.45">
      <c r="A12" s="105">
        <v>202201336</v>
      </c>
      <c r="B12" s="55" t="s">
        <v>658</v>
      </c>
      <c r="C12" t="str">
        <f>VLOOKUP(B12,summary!$A$5:$B$5006,2,0)</f>
        <v>Bobo Cha Cubes.摩摩喳喳</v>
      </c>
      <c r="D12" s="90">
        <v>2</v>
      </c>
      <c r="E12" s="77"/>
    </row>
    <row r="13" spans="1:5" ht="18.5" x14ac:dyDescent="0.45">
      <c r="A13" s="105">
        <v>202201336</v>
      </c>
      <c r="B13" s="55" t="s">
        <v>297</v>
      </c>
      <c r="C13" t="str">
        <f>VLOOKUP(B13,summary!$A$5:$B$5006,2,0)</f>
        <v>GingKo Nut (Peel off)白果仁</v>
      </c>
      <c r="D13" s="90">
        <v>2</v>
      </c>
      <c r="E13" s="77"/>
    </row>
    <row r="14" spans="1:5" ht="18.5" x14ac:dyDescent="0.45">
      <c r="A14" s="105">
        <v>202201336</v>
      </c>
      <c r="B14" s="55" t="s">
        <v>299</v>
      </c>
      <c r="C14" t="str">
        <f>VLOOKUP(B14,summary!$A$5:$B$5006,2,0)</f>
        <v>Red Bean红豆</v>
      </c>
      <c r="D14" s="90">
        <v>3</v>
      </c>
      <c r="E14" s="77"/>
    </row>
    <row r="15" spans="1:5" ht="18.5" x14ac:dyDescent="0.45">
      <c r="A15" s="105">
        <v>202201336</v>
      </c>
      <c r="B15" s="55" t="s">
        <v>314</v>
      </c>
      <c r="C15" t="str">
        <f>VLOOKUP(B15,summary!$A$5:$B$5006,2,0)</f>
        <v>Green Bean 绿豆</v>
      </c>
      <c r="D15" s="90">
        <v>2</v>
      </c>
      <c r="E15" s="77"/>
    </row>
    <row r="16" spans="1:5" ht="18.5" x14ac:dyDescent="0.45">
      <c r="A16" s="105">
        <v>202201336</v>
      </c>
      <c r="B16" s="55" t="s">
        <v>331</v>
      </c>
      <c r="C16" t="str">
        <f>VLOOKUP(B16,summary!$A$5:$B$5006,2,0)</f>
        <v>Black Glutinous Rice 黑糯米</v>
      </c>
      <c r="D16" s="90">
        <v>2</v>
      </c>
      <c r="E16" s="77"/>
    </row>
    <row r="17" spans="1:5" ht="18.5" x14ac:dyDescent="0.45">
      <c r="A17" s="105">
        <v>202201336</v>
      </c>
      <c r="B17" s="55" t="s">
        <v>340</v>
      </c>
      <c r="C17" t="str">
        <f>VLOOKUP(B17,summary!$A$5:$B$5006,2,0)</f>
        <v>Pearl Barley 薏米</v>
      </c>
      <c r="D17" s="90">
        <v>1</v>
      </c>
      <c r="E17" s="77"/>
    </row>
    <row r="18" spans="1:5" ht="18.5" x14ac:dyDescent="0.45">
      <c r="A18" s="105">
        <v>202201336</v>
      </c>
      <c r="B18" s="55" t="s">
        <v>347</v>
      </c>
      <c r="C18" t="str">
        <f>VLOOKUP(B18,summary!$A$5:$B$5006,2,0)</f>
        <v>Small Sago 小丸</v>
      </c>
      <c r="D18" s="90">
        <v>1</v>
      </c>
      <c r="E18" s="77"/>
    </row>
    <row r="19" spans="1:5" ht="18.5" x14ac:dyDescent="0.45">
      <c r="A19" s="105">
        <v>202201336</v>
      </c>
      <c r="B19" s="55" t="s">
        <v>530</v>
      </c>
      <c r="C19" t="str">
        <f>VLOOKUP(B19,summary!$A$5:$B$5006,2,0)</f>
        <v>Rock Sugar冰糖</v>
      </c>
      <c r="D19" s="90">
        <v>2</v>
      </c>
      <c r="E19" s="77"/>
    </row>
    <row r="20" spans="1:5" ht="18.5" x14ac:dyDescent="0.45">
      <c r="A20" s="105">
        <v>202201336</v>
      </c>
      <c r="B20" s="55" t="s">
        <v>559</v>
      </c>
      <c r="C20" t="str">
        <f>VLOOKUP(B20,summary!$A$5:$B$5006,2,0)</f>
        <v>Sweet Potato 番薯</v>
      </c>
      <c r="D20" s="90">
        <v>20</v>
      </c>
      <c r="E20" s="77"/>
    </row>
    <row r="21" spans="1:5" ht="18.5" x14ac:dyDescent="0.45">
      <c r="A21" s="105">
        <v>202201336</v>
      </c>
      <c r="B21" s="55" t="s">
        <v>558</v>
      </c>
      <c r="C21" t="str">
        <f>VLOOKUP(B21,summary!$A$5:$B$5006,2,0)</f>
        <v>Tapioca木薯</v>
      </c>
      <c r="D21" s="90">
        <v>20</v>
      </c>
      <c r="E21" s="77"/>
    </row>
    <row r="22" spans="1:5" ht="18.5" x14ac:dyDescent="0.45">
      <c r="A22" s="105">
        <v>202201336</v>
      </c>
      <c r="B22" s="55" t="s">
        <v>563</v>
      </c>
      <c r="C22" t="str">
        <f>VLOOKUP(B22,summary!$A$5:$B$5006,2,0)</f>
        <v>Yam 芋头</v>
      </c>
      <c r="D22" s="90">
        <v>5</v>
      </c>
      <c r="E22" s="77"/>
    </row>
    <row r="23" spans="1:5" ht="18.5" x14ac:dyDescent="0.45">
      <c r="A23" s="105">
        <v>202201336</v>
      </c>
      <c r="B23" s="55" t="s">
        <v>566</v>
      </c>
      <c r="C23" t="str">
        <f>VLOOKUP(B23,summary!$A$5:$B$5006,2,0)</f>
        <v>Lime 酸甘</v>
      </c>
      <c r="D23" s="90">
        <v>1</v>
      </c>
      <c r="E23" s="77"/>
    </row>
    <row r="24" spans="1:5" ht="18.5" x14ac:dyDescent="0.45">
      <c r="A24" s="105">
        <v>202201337</v>
      </c>
      <c r="B24" s="55" t="s">
        <v>234</v>
      </c>
      <c r="C24" t="str">
        <f>VLOOKUP(B24,summary!$A$5:$B$5006,2,0)</f>
        <v>Almond Power-White 杏仁粉</v>
      </c>
      <c r="D24" s="90">
        <v>1</v>
      </c>
      <c r="E24" s="77"/>
    </row>
    <row r="25" spans="1:5" ht="18.5" x14ac:dyDescent="0.45">
      <c r="A25" s="105">
        <v>202201337</v>
      </c>
      <c r="B25" s="55" t="s">
        <v>502</v>
      </c>
      <c r="C25" t="str">
        <f>VLOOKUP(B25,summary!$A$5:$B$5006,2,0)</f>
        <v>Lime Juice 柠檬汁</v>
      </c>
      <c r="D25" s="90">
        <v>1</v>
      </c>
      <c r="E25" s="77"/>
    </row>
    <row r="26" spans="1:5" ht="18.5" x14ac:dyDescent="0.45">
      <c r="A26" s="105">
        <v>202201337</v>
      </c>
      <c r="B26" s="55" t="s">
        <v>537</v>
      </c>
      <c r="C26" t="str">
        <f>VLOOKUP(B26,summary!$A$5:$B$5006,2,0)</f>
        <v>Fine Sugar 白糖</v>
      </c>
      <c r="D26" s="90">
        <v>1</v>
      </c>
      <c r="E26" s="77"/>
    </row>
    <row r="27" spans="1:5" ht="18.5" x14ac:dyDescent="0.45">
      <c r="A27" s="105">
        <v>202201337</v>
      </c>
      <c r="B27" s="55" t="s">
        <v>559</v>
      </c>
      <c r="C27" t="str">
        <f>VLOOKUP(B27,summary!$A$5:$B$5006,2,0)</f>
        <v>Sweet Potato 番薯</v>
      </c>
      <c r="D27" s="90">
        <v>10</v>
      </c>
      <c r="E27" s="77"/>
    </row>
    <row r="28" spans="1:5" ht="18.5" x14ac:dyDescent="0.45">
      <c r="A28" s="105">
        <v>202201337</v>
      </c>
      <c r="B28" s="55" t="s">
        <v>562</v>
      </c>
      <c r="C28" t="str">
        <f>VLOOKUP(B28,summary!$A$5:$B$5006,2,0)</f>
        <v>Yam 芋头</v>
      </c>
      <c r="D28" s="90">
        <v>5</v>
      </c>
      <c r="E28" s="77"/>
    </row>
    <row r="29" spans="1:5" ht="18.5" x14ac:dyDescent="0.45">
      <c r="A29" s="105">
        <v>202201337</v>
      </c>
      <c r="B29" s="55" t="s">
        <v>565</v>
      </c>
      <c r="C29" t="str">
        <f>VLOOKUP(B29,summary!$A$5:$B$5006,2,0)</f>
        <v>Pandan Leaf 班兰叶</v>
      </c>
      <c r="D29" s="90">
        <v>10</v>
      </c>
      <c r="E29" s="77"/>
    </row>
    <row r="30" spans="1:5" ht="18.5" x14ac:dyDescent="0.45">
      <c r="A30" s="105">
        <v>202201338</v>
      </c>
      <c r="B30" s="55" t="s">
        <v>639</v>
      </c>
      <c r="C30" t="str">
        <f>VLOOKUP(B30,summary!$A$5:$B$5006,2,0)</f>
        <v xml:space="preserve">Fresh Soursop 红毛榴莲 </v>
      </c>
      <c r="D30" s="90">
        <v>1</v>
      </c>
      <c r="E30" s="77"/>
    </row>
    <row r="31" spans="1:5" ht="18.5" x14ac:dyDescent="0.45">
      <c r="A31" s="105">
        <v>202201338</v>
      </c>
      <c r="B31" s="55" t="s">
        <v>667</v>
      </c>
      <c r="C31" t="str">
        <f>VLOOKUP(B31,summary!$A$5:$B$5006,2,0)</f>
        <v>Pong Thai Hai (Wet) 碰大海</v>
      </c>
      <c r="D31" s="90">
        <v>5</v>
      </c>
      <c r="E31" s="77"/>
    </row>
    <row r="32" spans="1:5" ht="18.5" x14ac:dyDescent="0.45">
      <c r="A32" s="105">
        <v>202201338</v>
      </c>
      <c r="B32" s="55" t="s">
        <v>291</v>
      </c>
      <c r="C32" t="str">
        <f>VLOOKUP(B32,summary!$A$5:$B$5006,2,0)</f>
        <v>Atap Seeds in Syrup亚嗒子</v>
      </c>
      <c r="D32" s="90">
        <v>3</v>
      </c>
      <c r="E32" s="77"/>
    </row>
    <row r="33" spans="1:8" ht="18.5" x14ac:dyDescent="0.45">
      <c r="A33" s="105">
        <v>202201338</v>
      </c>
      <c r="B33" s="55" t="s">
        <v>658</v>
      </c>
      <c r="C33" t="str">
        <f>VLOOKUP(B33,summary!$A$5:$B$5006,2,0)</f>
        <v>Bobo Cha Cubes.摩摩喳喳</v>
      </c>
      <c r="D33" s="90">
        <v>3</v>
      </c>
      <c r="E33" s="77"/>
    </row>
    <row r="34" spans="1:8" ht="18.5" x14ac:dyDescent="0.45">
      <c r="A34" s="105">
        <v>202201338</v>
      </c>
      <c r="B34" s="55" t="s">
        <v>314</v>
      </c>
      <c r="C34" t="str">
        <f>VLOOKUP(B34,summary!$A$5:$B$5006,2,0)</f>
        <v>Green Bean 绿豆</v>
      </c>
      <c r="D34" s="90">
        <v>3</v>
      </c>
      <c r="E34" s="77"/>
    </row>
    <row r="35" spans="1:8" ht="18.5" x14ac:dyDescent="0.45">
      <c r="A35" s="105">
        <v>202201338</v>
      </c>
      <c r="B35" s="55" t="s">
        <v>340</v>
      </c>
      <c r="C35" t="str">
        <f>VLOOKUP(B35,summary!$A$5:$B$5006,2,0)</f>
        <v>Pearl Barley 薏米</v>
      </c>
      <c r="D35" s="90">
        <v>2</v>
      </c>
      <c r="E35" s="77"/>
    </row>
    <row r="36" spans="1:8" ht="18.5" x14ac:dyDescent="0.45">
      <c r="A36" s="105">
        <v>202201338</v>
      </c>
      <c r="B36" s="55" t="s">
        <v>530</v>
      </c>
      <c r="C36" t="str">
        <f>VLOOKUP(B36,summary!$A$5:$B$5006,2,0)</f>
        <v>Rock Sugar冰糖</v>
      </c>
      <c r="D36" s="90">
        <v>5</v>
      </c>
      <c r="E36" s="77"/>
    </row>
    <row r="37" spans="1:8" ht="18.5" x14ac:dyDescent="0.45">
      <c r="A37" s="105">
        <v>202201338</v>
      </c>
      <c r="B37" s="55" t="s">
        <v>558</v>
      </c>
      <c r="C37" t="str">
        <f>VLOOKUP(B37,summary!$A$5:$B$5006,2,0)</f>
        <v>Tapioca木薯</v>
      </c>
      <c r="D37" s="90">
        <v>10</v>
      </c>
      <c r="E37" s="77"/>
    </row>
    <row r="38" spans="1:8" ht="18.5" x14ac:dyDescent="0.45">
      <c r="A38" s="105">
        <v>202201338</v>
      </c>
      <c r="B38" s="107" t="s">
        <v>934</v>
      </c>
      <c r="C38" t="e">
        <f>VLOOKUP(B38,summary!$A$5:$B$5006,2,0)</f>
        <v>#N/A</v>
      </c>
      <c r="D38" s="90">
        <v>1</v>
      </c>
      <c r="E38" s="77"/>
      <c r="F38" s="106" t="s">
        <v>949</v>
      </c>
      <c r="G38" s="106"/>
      <c r="H38" s="106"/>
    </row>
    <row r="39" spans="1:8" ht="18.5" x14ac:dyDescent="0.45">
      <c r="A39" s="105">
        <v>202201338</v>
      </c>
      <c r="B39" s="55" t="s">
        <v>495</v>
      </c>
      <c r="C39" t="str">
        <f>VLOOKUP(B39,summary!$A$5:$B$5006,2,0)</f>
        <v>Coconut Milk 椰浆</v>
      </c>
      <c r="D39" s="90">
        <v>2</v>
      </c>
      <c r="E39" s="77"/>
    </row>
    <row r="40" spans="1:8" ht="18.5" x14ac:dyDescent="0.45">
      <c r="A40" s="105">
        <v>202201338</v>
      </c>
      <c r="B40" s="55" t="s">
        <v>461</v>
      </c>
      <c r="C40" t="str">
        <f>VLOOKUP(B40,summary!$A$5:$B$5006,2,0)</f>
        <v>Whole Corn玉米粒</v>
      </c>
      <c r="D40" s="90">
        <v>1</v>
      </c>
      <c r="E40" s="77"/>
    </row>
    <row r="41" spans="1:8" ht="18.5" x14ac:dyDescent="0.45">
      <c r="A41" s="105">
        <v>202201338</v>
      </c>
      <c r="B41" s="55" t="s">
        <v>458</v>
      </c>
      <c r="C41" t="str">
        <f>VLOOKUP(B41,summary!$A$5:$B$5006,2,0)</f>
        <v>Cream Corn玉米浆</v>
      </c>
      <c r="D41" s="90">
        <v>1</v>
      </c>
      <c r="E41" s="77"/>
    </row>
    <row r="42" spans="1:8" ht="18.5" x14ac:dyDescent="0.45">
      <c r="A42" s="105">
        <v>202201339</v>
      </c>
      <c r="B42" s="55" t="s">
        <v>658</v>
      </c>
      <c r="C42" t="str">
        <f>VLOOKUP(B42,summary!$A$5:$B$5006,2,0)</f>
        <v>Bobo Cha Cubes.摩摩喳喳</v>
      </c>
      <c r="D42" s="90">
        <v>2</v>
      </c>
      <c r="E42" s="77"/>
    </row>
    <row r="43" spans="1:8" ht="18.5" x14ac:dyDescent="0.45">
      <c r="A43" s="105">
        <v>202201339</v>
      </c>
      <c r="B43" s="55" t="s">
        <v>299</v>
      </c>
      <c r="C43" t="str">
        <f>VLOOKUP(B43,summary!$A$5:$B$5006,2,0)</f>
        <v>Red Bean红豆</v>
      </c>
      <c r="D43" s="90">
        <v>2</v>
      </c>
      <c r="E43" s="77"/>
    </row>
    <row r="44" spans="1:8" ht="18.5" x14ac:dyDescent="0.45">
      <c r="A44" s="105">
        <v>202201339</v>
      </c>
      <c r="B44" s="55" t="s">
        <v>322</v>
      </c>
      <c r="C44" t="str">
        <f>VLOOKUP(B44,summary!$A$5:$B$5006,2,0)</f>
        <v>Split Green Mung Bean豆畔</v>
      </c>
      <c r="D44" s="90">
        <v>1</v>
      </c>
      <c r="E44" s="77"/>
    </row>
    <row r="45" spans="1:8" ht="18.5" x14ac:dyDescent="0.45">
      <c r="A45" s="105">
        <v>202201339</v>
      </c>
      <c r="B45" s="55" t="s">
        <v>291</v>
      </c>
      <c r="C45" t="str">
        <f>VLOOKUP(B45,summary!$A$5:$B$5006,2,0)</f>
        <v>Atap Seeds in Syrup亚嗒子</v>
      </c>
      <c r="D45" s="90">
        <v>3</v>
      </c>
      <c r="E45" s="77"/>
    </row>
    <row r="46" spans="1:8" ht="18.5" x14ac:dyDescent="0.45">
      <c r="A46" s="105">
        <v>202201339</v>
      </c>
      <c r="B46" s="55" t="s">
        <v>351</v>
      </c>
      <c r="C46" t="str">
        <f>VLOOKUP(B46,summary!$A$5:$B$5006,2,0)</f>
        <v>Dried Longan 龙眼干</v>
      </c>
      <c r="D46" s="90">
        <v>3</v>
      </c>
      <c r="E46" s="77"/>
    </row>
    <row r="47" spans="1:8" ht="18.5" x14ac:dyDescent="0.45">
      <c r="A47" s="105">
        <v>202201339</v>
      </c>
      <c r="B47" s="55" t="s">
        <v>390</v>
      </c>
      <c r="C47" t="str">
        <f>VLOOKUP(B47,summary!$A$5:$B$5006,2,0)</f>
        <v>SALT 盐</v>
      </c>
      <c r="D47" s="90">
        <v>1</v>
      </c>
      <c r="E47" s="77"/>
    </row>
    <row r="48" spans="1:8" ht="18.5" x14ac:dyDescent="0.45">
      <c r="A48" s="105">
        <v>202201339</v>
      </c>
      <c r="B48" s="55" t="s">
        <v>454</v>
      </c>
      <c r="C48" t="str">
        <f>VLOOKUP(B48,summary!$A$5:$B$5006,2,0)</f>
        <v>Fruit Cocktail杂果</v>
      </c>
      <c r="D48" s="90">
        <v>1</v>
      </c>
      <c r="E48" s="77"/>
    </row>
    <row r="49" spans="1:5" ht="18.5" x14ac:dyDescent="0.45">
      <c r="A49" s="105">
        <v>202201339</v>
      </c>
      <c r="B49" s="55" t="s">
        <v>441</v>
      </c>
      <c r="C49" t="str">
        <f>VLOOKUP(B49,summary!$A$5:$B$5006,2,0)</f>
        <v>Longan in Syrup龙眼</v>
      </c>
      <c r="D49" s="90">
        <v>1</v>
      </c>
      <c r="E49" s="77"/>
    </row>
    <row r="50" spans="1:5" ht="18.5" x14ac:dyDescent="0.45">
      <c r="A50" s="105">
        <v>202201339</v>
      </c>
      <c r="B50" s="55" t="s">
        <v>458</v>
      </c>
      <c r="C50" t="str">
        <f>VLOOKUP(B50,summary!$A$5:$B$5006,2,0)</f>
        <v>Cream Corn玉米浆</v>
      </c>
      <c r="D50" s="90">
        <v>1</v>
      </c>
      <c r="E50" s="77"/>
    </row>
    <row r="51" spans="1:5" ht="18.5" x14ac:dyDescent="0.45">
      <c r="A51" s="105">
        <v>202201339</v>
      </c>
      <c r="B51" s="55" t="s">
        <v>446</v>
      </c>
      <c r="C51" t="str">
        <f>VLOOKUP(B51,summary!$A$5:$B$5006,2,0)</f>
        <v>Lychee in Syrup荔枝</v>
      </c>
      <c r="D51" s="90">
        <v>2</v>
      </c>
      <c r="E51" s="77"/>
    </row>
    <row r="52" spans="1:5" ht="18.5" x14ac:dyDescent="0.45">
      <c r="A52" s="105">
        <v>202201339</v>
      </c>
      <c r="B52" s="55" t="s">
        <v>533</v>
      </c>
      <c r="C52" t="str">
        <f>VLOOKUP(B52,summary!$A$5:$B$5006,2,0)</f>
        <v>Brown Sugar 黑糖</v>
      </c>
      <c r="D52" s="90">
        <v>1</v>
      </c>
      <c r="E52" s="77"/>
    </row>
    <row r="53" spans="1:5" ht="18.5" x14ac:dyDescent="0.45">
      <c r="A53" s="105">
        <v>202201339</v>
      </c>
      <c r="B53" s="55" t="s">
        <v>566</v>
      </c>
      <c r="C53" t="str">
        <f>VLOOKUP(B53,summary!$A$5:$B$5006,2,0)</f>
        <v>Lime 酸甘</v>
      </c>
      <c r="D53" s="90">
        <v>1</v>
      </c>
      <c r="E53" s="77"/>
    </row>
    <row r="54" spans="1:5" ht="18.5" x14ac:dyDescent="0.45">
      <c r="A54" s="105">
        <v>202201339</v>
      </c>
      <c r="B54" s="55" t="s">
        <v>578</v>
      </c>
      <c r="C54" t="str">
        <f>VLOOKUP(B54,summary!$A$5:$B$5006,2,0)</f>
        <v>Yu Tiao 油条</v>
      </c>
      <c r="D54" s="90">
        <v>10</v>
      </c>
      <c r="E54" s="77"/>
    </row>
    <row r="55" spans="1:5" ht="18.5" x14ac:dyDescent="0.45">
      <c r="A55" s="105">
        <v>202201339</v>
      </c>
      <c r="B55" s="55" t="s">
        <v>565</v>
      </c>
      <c r="C55" t="str">
        <f>VLOOKUP(B55,summary!$A$5:$B$5006,2,0)</f>
        <v>Pandan Leaf 班兰叶</v>
      </c>
      <c r="D55" s="90">
        <v>2</v>
      </c>
      <c r="E55" s="77"/>
    </row>
    <row r="56" spans="1:5" ht="18.5" x14ac:dyDescent="0.45">
      <c r="A56" s="105">
        <v>202201339</v>
      </c>
      <c r="B56" s="55" t="s">
        <v>559</v>
      </c>
      <c r="C56" t="str">
        <f>VLOOKUP(B56,summary!$A$5:$B$5006,2,0)</f>
        <v>Sweet Potato 番薯</v>
      </c>
      <c r="D56" s="90">
        <v>20</v>
      </c>
      <c r="E56" s="77"/>
    </row>
    <row r="57" spans="1:5" ht="18.5" x14ac:dyDescent="0.45">
      <c r="A57" s="105">
        <v>202201339</v>
      </c>
      <c r="B57" s="55" t="s">
        <v>562</v>
      </c>
      <c r="C57" t="str">
        <f>VLOOKUP(B57,summary!$A$5:$B$5006,2,0)</f>
        <v>Yam 芋头</v>
      </c>
      <c r="D57" s="90">
        <v>3</v>
      </c>
      <c r="E57" s="77"/>
    </row>
    <row r="58" spans="1:5" ht="18.5" x14ac:dyDescent="0.45">
      <c r="A58" s="105">
        <v>202201340</v>
      </c>
      <c r="B58" s="55" t="s">
        <v>492</v>
      </c>
      <c r="C58" t="str">
        <f>VLOOKUP(B58,summary!$A$5:$B$5006,2,0)</f>
        <v>Water Chestnut 马蹄 - 箱</v>
      </c>
      <c r="D58" s="90">
        <v>1</v>
      </c>
      <c r="E58" s="77"/>
    </row>
    <row r="59" spans="1:5" ht="18.5" x14ac:dyDescent="0.45">
      <c r="A59" s="105">
        <v>202201340</v>
      </c>
      <c r="B59" s="55" t="s">
        <v>537</v>
      </c>
      <c r="C59" t="str">
        <f>VLOOKUP(B59,summary!$A$5:$B$5006,2,0)</f>
        <v>Fine Sugar 白糖</v>
      </c>
      <c r="D59" s="90">
        <v>1</v>
      </c>
      <c r="E59" s="77"/>
    </row>
    <row r="60" spans="1:5" ht="18.5" x14ac:dyDescent="0.45">
      <c r="A60" s="105">
        <v>202201341</v>
      </c>
      <c r="B60" s="55" t="s">
        <v>639</v>
      </c>
      <c r="C60" t="str">
        <f>VLOOKUP(B60,summary!$A$5:$B$5006,2,0)</f>
        <v xml:space="preserve">Fresh Soursop 红毛榴莲 </v>
      </c>
      <c r="D60" s="90">
        <v>1</v>
      </c>
      <c r="E60" s="77"/>
    </row>
    <row r="61" spans="1:5" ht="18.5" x14ac:dyDescent="0.45">
      <c r="A61" s="105">
        <v>202201341</v>
      </c>
      <c r="B61" s="55" t="s">
        <v>658</v>
      </c>
      <c r="C61" t="str">
        <f>VLOOKUP(B61,summary!$A$5:$B$5006,2,0)</f>
        <v>Bobo Cha Cubes.摩摩喳喳</v>
      </c>
      <c r="D61" s="90">
        <v>3</v>
      </c>
      <c r="E61" s="77"/>
    </row>
    <row r="62" spans="1:5" ht="18.5" x14ac:dyDescent="0.45">
      <c r="A62" s="105">
        <v>202201341</v>
      </c>
      <c r="B62" s="55" t="s">
        <v>667</v>
      </c>
      <c r="C62" t="str">
        <f>VLOOKUP(B62,summary!$A$5:$B$5006,2,0)</f>
        <v>Pong Thai Hai (Wet) 碰大海</v>
      </c>
      <c r="D62" s="90">
        <v>4</v>
      </c>
      <c r="E62" s="77"/>
    </row>
    <row r="63" spans="1:5" ht="18.5" x14ac:dyDescent="0.45">
      <c r="A63" s="105">
        <v>202201341</v>
      </c>
      <c r="B63" s="55" t="s">
        <v>291</v>
      </c>
      <c r="C63" t="str">
        <f>VLOOKUP(B63,summary!$A$5:$B$5006,2,0)</f>
        <v>Atap Seeds in Syrup亚嗒子</v>
      </c>
      <c r="D63" s="90">
        <v>4</v>
      </c>
      <c r="E63" s="77"/>
    </row>
    <row r="64" spans="1:5" ht="18.5" x14ac:dyDescent="0.45">
      <c r="A64" s="105">
        <v>202201341</v>
      </c>
      <c r="B64" s="55" t="s">
        <v>299</v>
      </c>
      <c r="C64" t="str">
        <f>VLOOKUP(B64,summary!$A$5:$B$5006,2,0)</f>
        <v>Red Bean红豆</v>
      </c>
      <c r="D64" s="90">
        <v>3</v>
      </c>
      <c r="E64" s="77"/>
    </row>
    <row r="65" spans="1:5" ht="18.5" x14ac:dyDescent="0.45">
      <c r="A65" s="105">
        <v>202201341</v>
      </c>
      <c r="B65" s="55" t="s">
        <v>340</v>
      </c>
      <c r="C65" t="str">
        <f>VLOOKUP(B65,summary!$A$5:$B$5006,2,0)</f>
        <v>Pearl Barley 薏米</v>
      </c>
      <c r="D65" s="90">
        <v>1</v>
      </c>
      <c r="E65" s="77"/>
    </row>
    <row r="66" spans="1:5" ht="18.5" x14ac:dyDescent="0.45">
      <c r="A66" s="105">
        <v>202201341</v>
      </c>
      <c r="B66" s="55" t="s">
        <v>347</v>
      </c>
      <c r="C66" t="str">
        <f>VLOOKUP(B66,summary!$A$5:$B$5006,2,0)</f>
        <v>Small Sago 小丸</v>
      </c>
      <c r="D66" s="90">
        <v>1</v>
      </c>
      <c r="E66" s="77"/>
    </row>
    <row r="67" spans="1:5" ht="18.5" x14ac:dyDescent="0.45">
      <c r="A67" s="105">
        <v>202201341</v>
      </c>
      <c r="B67" s="55" t="s">
        <v>441</v>
      </c>
      <c r="C67" t="str">
        <f>VLOOKUP(B67,summary!$A$5:$B$5006,2,0)</f>
        <v>Longan in Syrup龙眼</v>
      </c>
      <c r="D67" s="90">
        <v>2</v>
      </c>
      <c r="E67" s="77"/>
    </row>
    <row r="68" spans="1:5" ht="18.5" x14ac:dyDescent="0.45">
      <c r="A68" s="105">
        <v>202201341</v>
      </c>
      <c r="B68" s="55" t="s">
        <v>484</v>
      </c>
      <c r="C68" t="str">
        <f>VLOOKUP(B68,summary!$A$5:$B$5006,2,0)</f>
        <v>GingKo Nut白果罐</v>
      </c>
      <c r="D68" s="90">
        <v>1</v>
      </c>
      <c r="E68" s="77"/>
    </row>
    <row r="69" spans="1:5" ht="18.5" x14ac:dyDescent="0.45">
      <c r="A69" s="105">
        <v>202201341</v>
      </c>
      <c r="B69" s="55" t="s">
        <v>495</v>
      </c>
      <c r="C69" t="str">
        <f>VLOOKUP(B69,summary!$A$5:$B$5006,2,0)</f>
        <v>Coconut Milk 椰浆</v>
      </c>
      <c r="D69" s="90">
        <v>3</v>
      </c>
      <c r="E69" s="77"/>
    </row>
    <row r="70" spans="1:5" ht="18.5" x14ac:dyDescent="0.45">
      <c r="A70" s="105">
        <v>202201341</v>
      </c>
      <c r="B70" s="55" t="s">
        <v>565</v>
      </c>
      <c r="C70" t="str">
        <f>VLOOKUP(B70,summary!$A$5:$B$5006,2,0)</f>
        <v>Pandan Leaf 班兰叶</v>
      </c>
      <c r="D70" s="90">
        <v>7</v>
      </c>
      <c r="E70" s="77"/>
    </row>
    <row r="71" spans="1:5" ht="18.5" x14ac:dyDescent="0.45">
      <c r="A71" s="105">
        <v>202201341</v>
      </c>
      <c r="B71" s="55" t="s">
        <v>559</v>
      </c>
      <c r="C71" t="str">
        <f>VLOOKUP(B71,summary!$A$5:$B$5006,2,0)</f>
        <v>Sweet Potato 番薯</v>
      </c>
      <c r="D71" s="90">
        <v>30</v>
      </c>
      <c r="E71" s="77"/>
    </row>
    <row r="72" spans="1:5" ht="18.5" x14ac:dyDescent="0.45">
      <c r="A72" s="105">
        <v>202201341</v>
      </c>
      <c r="B72" s="55" t="s">
        <v>563</v>
      </c>
      <c r="C72" t="str">
        <f>VLOOKUP(B72,summary!$A$5:$B$5006,2,0)</f>
        <v>Yam 芋头</v>
      </c>
      <c r="D72" s="90">
        <v>4</v>
      </c>
      <c r="E72" s="77"/>
    </row>
    <row r="73" spans="1:5" ht="18.5" x14ac:dyDescent="0.45">
      <c r="A73" s="105">
        <v>202201341</v>
      </c>
      <c r="B73" s="55" t="s">
        <v>566</v>
      </c>
      <c r="C73" t="str">
        <f>VLOOKUP(B73,summary!$A$5:$B$5006,2,0)</f>
        <v>Lime 酸甘</v>
      </c>
      <c r="D73" s="90">
        <v>2</v>
      </c>
      <c r="E73" s="77"/>
    </row>
    <row r="74" spans="1:5" ht="18.5" x14ac:dyDescent="0.45">
      <c r="A74" s="105">
        <v>202201341</v>
      </c>
      <c r="B74" s="55" t="s">
        <v>221</v>
      </c>
      <c r="C74" t="str">
        <f>VLOOKUP(B74,summary!$A$5:$B$5006,2,0)</f>
        <v>Jelly Powder 文头雪粉</v>
      </c>
      <c r="D74" s="90">
        <v>1</v>
      </c>
      <c r="E74" s="77"/>
    </row>
    <row r="75" spans="1:5" ht="18.5" x14ac:dyDescent="0.45">
      <c r="A75" s="105">
        <v>202201341</v>
      </c>
      <c r="B75" s="55" t="s">
        <v>579</v>
      </c>
      <c r="C75" t="str">
        <f>VLOOKUP(B75,summary!$A$5:$B$5006,2,0)</f>
        <v>Food Coloring - Liquid)颜色-水</v>
      </c>
      <c r="D75" s="90">
        <v>1</v>
      </c>
      <c r="E75" s="77"/>
    </row>
    <row r="76" spans="1:5" ht="18.5" x14ac:dyDescent="0.45">
      <c r="A76" s="105">
        <v>202201341</v>
      </c>
      <c r="B76" s="55" t="s">
        <v>583</v>
      </c>
      <c r="C76" t="str">
        <f>VLOOKUP(B76,summary!$A$5:$B$5006,2,0)</f>
        <v>Food Coloring - Liquid)颜色-水</v>
      </c>
      <c r="D76" s="90">
        <v>1</v>
      </c>
      <c r="E76" s="77"/>
    </row>
    <row r="77" spans="1:5" ht="18.5" x14ac:dyDescent="0.45">
      <c r="A77" s="105">
        <v>202201342</v>
      </c>
      <c r="B77" s="55" t="s">
        <v>559</v>
      </c>
      <c r="C77" t="str">
        <f>VLOOKUP(B77,summary!$A$5:$B$5006,2,0)</f>
        <v>Sweet Potato 番薯</v>
      </c>
      <c r="D77" s="90">
        <v>10</v>
      </c>
      <c r="E77" s="77"/>
    </row>
    <row r="78" spans="1:5" ht="18.5" x14ac:dyDescent="0.45">
      <c r="A78" s="105">
        <v>202201343</v>
      </c>
      <c r="B78" s="55" t="s">
        <v>646</v>
      </c>
      <c r="C78" t="str">
        <f>VLOOKUP(B78,summary!$A$5:$B$5006,2,0)</f>
        <v>Durian Puree 榴莲</v>
      </c>
      <c r="D78" s="90">
        <v>1</v>
      </c>
      <c r="E78" s="77"/>
    </row>
    <row r="79" spans="1:5" ht="18.5" x14ac:dyDescent="0.45">
      <c r="A79" s="105">
        <v>202201343</v>
      </c>
      <c r="B79" s="55" t="s">
        <v>658</v>
      </c>
      <c r="C79" t="str">
        <f>VLOOKUP(B79,summary!$A$5:$B$5006,2,0)</f>
        <v>Bobo Cha Cubes.摩摩喳喳</v>
      </c>
      <c r="D79" s="90">
        <v>2</v>
      </c>
      <c r="E79" s="77"/>
    </row>
    <row r="80" spans="1:5" ht="18.5" x14ac:dyDescent="0.45">
      <c r="A80" s="105">
        <v>202201343</v>
      </c>
      <c r="B80" s="55" t="s">
        <v>291</v>
      </c>
      <c r="C80" t="str">
        <f>VLOOKUP(B80,summary!$A$5:$B$5006,2,0)</f>
        <v>Atap Seeds in Syrup亚嗒子</v>
      </c>
      <c r="D80" s="90">
        <v>2</v>
      </c>
      <c r="E80" s="77"/>
    </row>
    <row r="81" spans="1:5" ht="18.5" x14ac:dyDescent="0.45">
      <c r="A81" s="105">
        <v>202201343</v>
      </c>
      <c r="B81" s="55" t="s">
        <v>306</v>
      </c>
      <c r="C81" t="str">
        <f>VLOOKUP(B81,summary!$A$5:$B$5006,2,0)</f>
        <v>Small Red Bean小红豆</v>
      </c>
      <c r="D81" s="90">
        <v>5</v>
      </c>
      <c r="E81" s="77"/>
    </row>
    <row r="82" spans="1:5" ht="18.5" x14ac:dyDescent="0.45">
      <c r="A82" s="105">
        <v>202201343</v>
      </c>
      <c r="B82" s="55" t="s">
        <v>326</v>
      </c>
      <c r="C82" t="str">
        <f>VLOOKUP(B82,summary!$A$5:$B$5006,2,0)</f>
        <v>Split Green Mung Bean豆畔</v>
      </c>
      <c r="D82" s="90">
        <v>3</v>
      </c>
      <c r="E82" s="77"/>
    </row>
    <row r="83" spans="1:5" ht="18.5" x14ac:dyDescent="0.45">
      <c r="A83" s="105">
        <v>202201343</v>
      </c>
      <c r="B83" s="55" t="s">
        <v>351</v>
      </c>
      <c r="C83" t="str">
        <f>VLOOKUP(B83,summary!$A$5:$B$5006,2,0)</f>
        <v>Dried Longan 龙眼干</v>
      </c>
      <c r="D83" s="90">
        <v>3</v>
      </c>
      <c r="E83" s="77"/>
    </row>
    <row r="84" spans="1:5" ht="18.5" x14ac:dyDescent="0.45">
      <c r="A84" s="105">
        <v>202201343</v>
      </c>
      <c r="B84" s="55" t="s">
        <v>537</v>
      </c>
      <c r="C84" t="str">
        <f>VLOOKUP(B84,summary!$A$5:$B$5006,2,0)</f>
        <v>Fine Sugar 白糖</v>
      </c>
      <c r="D84" s="90">
        <v>2</v>
      </c>
      <c r="E84" s="77"/>
    </row>
    <row r="85" spans="1:5" ht="18.5" x14ac:dyDescent="0.45">
      <c r="A85" s="105">
        <v>202201343</v>
      </c>
      <c r="B85" s="55" t="s">
        <v>551</v>
      </c>
      <c r="C85" t="str">
        <f>VLOOKUP(B85,summary!$A$5:$B$5006,2,0)</f>
        <v>Candy Sugar 片糖</v>
      </c>
      <c r="D85" s="90">
        <v>15</v>
      </c>
      <c r="E85" s="77"/>
    </row>
    <row r="86" spans="1:5" ht="18.5" x14ac:dyDescent="0.45">
      <c r="A86" s="105">
        <v>202201343</v>
      </c>
      <c r="B86" s="55" t="s">
        <v>583</v>
      </c>
      <c r="C86" t="str">
        <f>VLOOKUP(B86,summary!$A$5:$B$5006,2,0)</f>
        <v>Food Coloring - Liquid)颜色-水</v>
      </c>
      <c r="D86" s="90">
        <v>1</v>
      </c>
      <c r="E86" s="77"/>
    </row>
    <row r="87" spans="1:5" ht="18.5" x14ac:dyDescent="0.45">
      <c r="A87" s="105">
        <v>202201343</v>
      </c>
      <c r="B87" s="55" t="s">
        <v>584</v>
      </c>
      <c r="C87" t="str">
        <f>VLOOKUP(B87,summary!$A$5:$B$5006,2,0)</f>
        <v>Food Coloring - Liquid)颜色-水</v>
      </c>
      <c r="D87" s="90">
        <v>1</v>
      </c>
      <c r="E87" s="77"/>
    </row>
    <row r="88" spans="1:5" ht="18.5" x14ac:dyDescent="0.45">
      <c r="A88" s="105">
        <v>202201344</v>
      </c>
      <c r="B88" s="55" t="s">
        <v>658</v>
      </c>
      <c r="C88" t="str">
        <f>VLOOKUP(B88,summary!$A$5:$B$5006,2,0)</f>
        <v>Bobo Cha Cubes.摩摩喳喳</v>
      </c>
      <c r="D88" s="90">
        <v>3</v>
      </c>
      <c r="E88" s="77"/>
    </row>
    <row r="89" spans="1:5" ht="18.5" x14ac:dyDescent="0.45">
      <c r="A89" s="105">
        <v>202201344</v>
      </c>
      <c r="B89" s="55" t="s">
        <v>314</v>
      </c>
      <c r="C89" t="str">
        <f>VLOOKUP(B89,summary!$A$5:$B$5006,2,0)</f>
        <v>Green Bean 绿豆</v>
      </c>
      <c r="D89" s="90">
        <v>5</v>
      </c>
      <c r="E89" s="77"/>
    </row>
    <row r="90" spans="1:5" ht="18.5" x14ac:dyDescent="0.45">
      <c r="A90" s="105">
        <v>202201344</v>
      </c>
      <c r="B90" s="55" t="s">
        <v>340</v>
      </c>
      <c r="C90" t="str">
        <f>VLOOKUP(B90,summary!$A$5:$B$5006,2,0)</f>
        <v>Pearl Barley 薏米</v>
      </c>
      <c r="D90" s="90">
        <v>1</v>
      </c>
      <c r="E90" s="77"/>
    </row>
    <row r="91" spans="1:5" ht="18.5" x14ac:dyDescent="0.45">
      <c r="A91" s="105">
        <v>202201344</v>
      </c>
      <c r="B91" s="55" t="s">
        <v>361</v>
      </c>
      <c r="C91" t="str">
        <f>VLOOKUP(B91,summary!$A$5:$B$5006,2,0)</f>
        <v>Lotus Seed 莲子(无）</v>
      </c>
      <c r="D91" s="90">
        <v>6</v>
      </c>
      <c r="E91" s="77"/>
    </row>
    <row r="92" spans="1:5" ht="18.5" x14ac:dyDescent="0.45">
      <c r="A92" s="105">
        <v>202201344</v>
      </c>
      <c r="B92" s="55" t="s">
        <v>530</v>
      </c>
      <c r="C92" t="str">
        <f>VLOOKUP(B92,summary!$A$5:$B$5006,2,0)</f>
        <v>Rock Sugar冰糖</v>
      </c>
      <c r="D92" s="90">
        <v>2</v>
      </c>
      <c r="E92" s="77"/>
    </row>
    <row r="93" spans="1:5" ht="18.5" x14ac:dyDescent="0.45">
      <c r="A93" s="105">
        <v>202201344</v>
      </c>
      <c r="B93" s="55" t="s">
        <v>533</v>
      </c>
      <c r="C93" t="str">
        <f>VLOOKUP(B93,summary!$A$5:$B$5006,2,0)</f>
        <v>Brown Sugar 黑糖</v>
      </c>
      <c r="D93" s="90">
        <v>2</v>
      </c>
      <c r="E93" s="77"/>
    </row>
    <row r="94" spans="1:5" ht="18.5" x14ac:dyDescent="0.45">
      <c r="A94" s="105">
        <v>202201345</v>
      </c>
      <c r="B94" s="55" t="s">
        <v>252</v>
      </c>
      <c r="C94" t="str">
        <f>VLOOKUP(B94,summary!$A$5:$B$5006,2,0)</f>
        <v>Sweet Potato Powder番薯粉</v>
      </c>
      <c r="D94" s="90">
        <v>2</v>
      </c>
      <c r="E94" s="77"/>
    </row>
    <row r="95" spans="1:5" ht="18.5" x14ac:dyDescent="0.45">
      <c r="A95" s="105">
        <v>202201345</v>
      </c>
      <c r="B95" s="55" t="s">
        <v>495</v>
      </c>
      <c r="C95" t="str">
        <f>VLOOKUP(B95,summary!$A$5:$B$5006,2,0)</f>
        <v>Coconut Milk 椰浆</v>
      </c>
      <c r="D95" s="90">
        <v>6</v>
      </c>
      <c r="E95" s="77"/>
    </row>
    <row r="96" spans="1:5" ht="18.5" x14ac:dyDescent="0.45">
      <c r="A96" s="105">
        <v>202201345</v>
      </c>
      <c r="B96" s="55" t="s">
        <v>533</v>
      </c>
      <c r="C96" t="str">
        <f>VLOOKUP(B96,summary!$A$5:$B$5006,2,0)</f>
        <v>Brown Sugar 黑糖</v>
      </c>
      <c r="D96" s="90">
        <v>2</v>
      </c>
      <c r="E96" s="77"/>
    </row>
    <row r="97" spans="1:5" ht="18.5" x14ac:dyDescent="0.45">
      <c r="A97" s="105">
        <v>202201345</v>
      </c>
      <c r="B97" s="55" t="s">
        <v>565</v>
      </c>
      <c r="C97" t="str">
        <f>VLOOKUP(B97,summary!$A$5:$B$5006,2,0)</f>
        <v>Pandan Leaf 班兰叶</v>
      </c>
      <c r="D97" s="90">
        <v>3</v>
      </c>
      <c r="E97" s="77"/>
    </row>
    <row r="98" spans="1:5" ht="18.5" x14ac:dyDescent="0.45">
      <c r="A98" s="105">
        <v>202201345</v>
      </c>
      <c r="B98" s="55" t="s">
        <v>566</v>
      </c>
      <c r="C98" t="str">
        <f>VLOOKUP(B98,summary!$A$5:$B$5006,2,0)</f>
        <v>Lime 酸甘</v>
      </c>
      <c r="D98" s="90">
        <v>3</v>
      </c>
      <c r="E98" s="77"/>
    </row>
    <row r="99" spans="1:5" ht="18.5" customHeight="1" x14ac:dyDescent="0.45">
      <c r="A99" s="105">
        <v>202201346</v>
      </c>
      <c r="B99" s="55" t="s">
        <v>361</v>
      </c>
      <c r="C99" t="str">
        <f>VLOOKUP(B99,summary!$A$5:$B$5006,2,0)</f>
        <v>Lotus Seed 莲子(无）</v>
      </c>
      <c r="D99" s="90">
        <v>10</v>
      </c>
      <c r="E99" s="77"/>
    </row>
    <row r="100" spans="1:5" ht="18.5" customHeight="1" x14ac:dyDescent="0.45">
      <c r="A100" s="105">
        <v>202201347</v>
      </c>
      <c r="B100" s="55" t="s">
        <v>302</v>
      </c>
      <c r="C100" t="str">
        <f>VLOOKUP(B100,[1]summary!$A$5:$B$5006,2,0)</f>
        <v>Red Bean红豆</v>
      </c>
      <c r="D100" s="55">
        <v>1</v>
      </c>
      <c r="E100" s="77"/>
    </row>
    <row r="101" spans="1:5" ht="18.5" customHeight="1" x14ac:dyDescent="0.45">
      <c r="A101" s="105">
        <v>202201347</v>
      </c>
      <c r="B101" s="55" t="s">
        <v>315</v>
      </c>
      <c r="C101" t="str">
        <f>VLOOKUP(B101,[1]summary!$A$5:$B$5006,2,0)</f>
        <v>Green Bean 绿豆</v>
      </c>
      <c r="D101" s="55">
        <v>1</v>
      </c>
      <c r="E101" s="77"/>
    </row>
    <row r="102" spans="1:5" ht="18.5" customHeight="1" x14ac:dyDescent="0.45">
      <c r="A102" s="105">
        <v>202201347</v>
      </c>
      <c r="B102" s="55" t="s">
        <v>326</v>
      </c>
      <c r="C102" t="str">
        <f>VLOOKUP(B102,[1]summary!$A$5:$B$5006,2,0)</f>
        <v>Split Green Mung Bean豆畔</v>
      </c>
      <c r="D102" s="55">
        <v>1</v>
      </c>
      <c r="E102" s="77"/>
    </row>
    <row r="103" spans="1:5" ht="18.5" customHeight="1" x14ac:dyDescent="0.45">
      <c r="A103" s="105">
        <v>202201347</v>
      </c>
      <c r="B103" s="55" t="s">
        <v>333</v>
      </c>
      <c r="C103" t="str">
        <f>VLOOKUP(B103,[1]summary!$A$5:$B$5006,2,0)</f>
        <v>Black Glutinous Rice 黑糯米</v>
      </c>
      <c r="D103" s="55">
        <v>1</v>
      </c>
      <c r="E103" s="77"/>
    </row>
    <row r="104" spans="1:5" ht="18.5" customHeight="1" x14ac:dyDescent="0.45">
      <c r="A104" s="105">
        <v>202201347</v>
      </c>
      <c r="B104" s="55" t="s">
        <v>361</v>
      </c>
      <c r="C104" t="str">
        <f>VLOOKUP(B104,[1]summary!$A$5:$B$5006,2,0)</f>
        <v>Lotus Seed 莲子(无）</v>
      </c>
      <c r="D104" s="55">
        <v>2</v>
      </c>
      <c r="E104" s="77"/>
    </row>
    <row r="105" spans="1:5" ht="18.5" customHeight="1" x14ac:dyDescent="0.45">
      <c r="A105" s="105">
        <v>202201347</v>
      </c>
      <c r="B105" s="55" t="s">
        <v>369</v>
      </c>
      <c r="C105" t="str">
        <f>VLOOKUP(B105,[1]summary!$A$5:$B$5006,2,0)</f>
        <v>GingKo Nut白果粒</v>
      </c>
      <c r="D105" s="55">
        <v>1</v>
      </c>
      <c r="E105" s="77"/>
    </row>
    <row r="106" spans="1:5" ht="18.5" customHeight="1" x14ac:dyDescent="0.45">
      <c r="A106" s="105">
        <v>202201347</v>
      </c>
      <c r="B106" s="55" t="s">
        <v>559</v>
      </c>
      <c r="C106" t="str">
        <f>VLOOKUP(B106,[1]summary!$A$5:$B$5006,2,0)</f>
        <v>Sweet Potato 番薯</v>
      </c>
      <c r="D106" s="55">
        <v>5</v>
      </c>
      <c r="E106" s="77"/>
    </row>
    <row r="107" spans="1:5" ht="18.5" customHeight="1" x14ac:dyDescent="0.45">
      <c r="A107" s="105">
        <v>202201347</v>
      </c>
      <c r="B107" s="55" t="s">
        <v>562</v>
      </c>
      <c r="C107" t="str">
        <f>VLOOKUP(B107,[1]summary!$A$5:$B$5006,2,0)</f>
        <v>Yam 芋头</v>
      </c>
      <c r="D107" s="55">
        <v>1</v>
      </c>
      <c r="E107" s="77"/>
    </row>
    <row r="108" spans="1:5" ht="18.5" customHeight="1" x14ac:dyDescent="0.45">
      <c r="A108" s="105">
        <v>202201347</v>
      </c>
      <c r="B108" s="55" t="s">
        <v>565</v>
      </c>
      <c r="C108" t="str">
        <f>VLOOKUP(B108,[1]summary!$A$5:$B$5006,2,0)</f>
        <v>Pandan Leaf 班兰叶</v>
      </c>
      <c r="D108" s="55">
        <v>4</v>
      </c>
      <c r="E108" s="77"/>
    </row>
    <row r="109" spans="1:5" ht="18.5" customHeight="1" x14ac:dyDescent="0.45">
      <c r="A109" s="105">
        <v>202201347</v>
      </c>
      <c r="B109" s="55" t="s">
        <v>558</v>
      </c>
      <c r="C109" t="str">
        <f>VLOOKUP(B109,[1]summary!$A$5:$B$5006,2,0)</f>
        <v>Tapioca木薯</v>
      </c>
      <c r="D109" s="55">
        <v>2</v>
      </c>
      <c r="E109" s="77"/>
    </row>
    <row r="110" spans="1:5" ht="18.5" customHeight="1" x14ac:dyDescent="0.45">
      <c r="A110" s="105">
        <v>202201347</v>
      </c>
      <c r="B110" s="55" t="s">
        <v>639</v>
      </c>
      <c r="C110" t="str">
        <f>VLOOKUP(B110,summary!$A$5:$B$5006,2,0)</f>
        <v xml:space="preserve">Fresh Soursop 红毛榴莲 </v>
      </c>
      <c r="D110" s="78">
        <v>1</v>
      </c>
      <c r="E110" s="77"/>
    </row>
    <row r="111" spans="1:5" ht="18.5" customHeight="1" x14ac:dyDescent="0.45">
      <c r="A111" s="105">
        <v>202201347</v>
      </c>
      <c r="B111" s="55" t="s">
        <v>648</v>
      </c>
      <c r="C111" t="str">
        <f>VLOOKUP(B111,summary!$A$5:$B$5006,2,0)</f>
        <v>Strawberry Puree草莓</v>
      </c>
      <c r="D111" s="78">
        <v>1</v>
      </c>
      <c r="E111" s="77"/>
    </row>
    <row r="112" spans="1:5" ht="18.5" customHeight="1" x14ac:dyDescent="0.45">
      <c r="A112" s="105">
        <v>202201347</v>
      </c>
      <c r="B112" s="55" t="s">
        <v>651</v>
      </c>
      <c r="C112" t="str">
        <f>VLOOKUP(B112,summary!$A$5:$B$5006,2,0)</f>
        <v>Avocodo 鳄梨酱</v>
      </c>
      <c r="D112" s="78">
        <v>1</v>
      </c>
      <c r="E112" s="77"/>
    </row>
    <row r="113" spans="1:5" ht="18.5" customHeight="1" x14ac:dyDescent="0.45">
      <c r="A113" s="105">
        <v>202201347</v>
      </c>
      <c r="B113" s="78" t="s">
        <v>662</v>
      </c>
      <c r="C113" t="str">
        <f>VLOOKUP(B113,summary!$A$5:$B$5006,2,0)</f>
        <v>Coconut Sugar Syrup 椰糖汁</v>
      </c>
      <c r="D113" s="78">
        <v>1</v>
      </c>
      <c r="E113" s="77"/>
    </row>
    <row r="114" spans="1:5" ht="18.5" customHeight="1" x14ac:dyDescent="0.45">
      <c r="A114" s="105">
        <v>202201347</v>
      </c>
      <c r="B114" s="55" t="s">
        <v>345</v>
      </c>
      <c r="C114" t="str">
        <f>VLOOKUP(B114,summary!$A$5:$B$5006,2,0)</f>
        <v>Big Sago 大丸</v>
      </c>
      <c r="D114" s="78">
        <v>2</v>
      </c>
      <c r="E114" s="77"/>
    </row>
    <row r="115" spans="1:5" ht="18.5" customHeight="1" x14ac:dyDescent="0.45">
      <c r="A115" s="105">
        <v>202201347</v>
      </c>
      <c r="B115" s="55" t="s">
        <v>473</v>
      </c>
      <c r="C115" t="str">
        <f>VLOOKUP(B115,summary!$A$5:$B$5006,2,0)</f>
        <v>Carnation Milk三花淡奶水</v>
      </c>
      <c r="D115" s="78">
        <v>12</v>
      </c>
      <c r="E115" s="77"/>
    </row>
    <row r="116" spans="1:5" ht="18.5" customHeight="1" x14ac:dyDescent="0.45">
      <c r="A116" s="105">
        <v>202201347</v>
      </c>
      <c r="B116" s="55" t="s">
        <v>535</v>
      </c>
      <c r="C116" t="str">
        <f>VLOOKUP(B116,summary!$A$5:$B$5006,2,0)</f>
        <v>Red Sugar 赤糖</v>
      </c>
      <c r="D116" s="78">
        <v>1</v>
      </c>
      <c r="E116" s="77"/>
    </row>
    <row r="117" spans="1:5" ht="18.5" customHeight="1" x14ac:dyDescent="0.45">
      <c r="A117" s="105">
        <v>202201347</v>
      </c>
      <c r="B117" s="55" t="s">
        <v>572</v>
      </c>
      <c r="C117" t="str">
        <f>VLOOKUP(B117,summary!$A$5:$B$5006,2,0)</f>
        <v>Ginger 老姜</v>
      </c>
      <c r="D117" s="78">
        <v>1</v>
      </c>
      <c r="E117" s="77"/>
    </row>
    <row r="118" spans="1:5" ht="18.5" customHeight="1" x14ac:dyDescent="0.45">
      <c r="A118" s="105">
        <v>202201347</v>
      </c>
      <c r="B118" s="55" t="s">
        <v>252</v>
      </c>
      <c r="C118" t="str">
        <f>VLOOKUP(B118,summary!$A$5:$B$5006,2,0)</f>
        <v>Sweet Potato Powder番薯粉</v>
      </c>
      <c r="D118" s="78">
        <v>1</v>
      </c>
      <c r="E118" s="77"/>
    </row>
    <row r="119" spans="1:5" ht="18.5" customHeight="1" x14ac:dyDescent="0.45">
      <c r="A119" s="105">
        <v>202201348</v>
      </c>
      <c r="B119" s="55" t="s">
        <v>637</v>
      </c>
      <c r="C119" t="str">
        <f>VLOOKUP(B119,summary!$A$5:$B$5006,2,0)</f>
        <v xml:space="preserve">Fresh Soursop 红毛榴莲 </v>
      </c>
      <c r="D119" s="78">
        <v>1</v>
      </c>
      <c r="E119" s="77"/>
    </row>
    <row r="120" spans="1:5" ht="18.5" customHeight="1" x14ac:dyDescent="0.45">
      <c r="A120" s="105">
        <v>202201348</v>
      </c>
      <c r="B120" s="55" t="s">
        <v>540</v>
      </c>
      <c r="C120" t="str">
        <f>VLOOKUP(B120,summary!$A$5:$B$5006,2,0)</f>
        <v>Fine Sugar 白糖</v>
      </c>
      <c r="D120" s="78">
        <v>2</v>
      </c>
      <c r="E120" s="77"/>
    </row>
    <row r="121" spans="1:5" ht="18.5" customHeight="1" x14ac:dyDescent="0.45">
      <c r="A121" s="105">
        <v>202201348</v>
      </c>
      <c r="B121" s="55" t="s">
        <v>335</v>
      </c>
      <c r="C121" t="str">
        <f>VLOOKUP(B121,summary!$A$5:$B$5006,2,0)</f>
        <v>White Glutinous Rice白糯米</v>
      </c>
      <c r="D121" s="78">
        <v>1</v>
      </c>
      <c r="E121" s="77"/>
    </row>
    <row r="122" spans="1:5" ht="18.5" customHeight="1" x14ac:dyDescent="0.45">
      <c r="A122" s="105">
        <v>202201348</v>
      </c>
      <c r="B122" s="55" t="s">
        <v>660</v>
      </c>
      <c r="C122" t="str">
        <f>VLOOKUP(B122,summary!$A$5:$B$5006,2,0)</f>
        <v>Chendol浆咯</v>
      </c>
      <c r="D122" s="78">
        <v>2</v>
      </c>
      <c r="E122" s="77"/>
    </row>
    <row r="123" spans="1:5" ht="18.5" customHeight="1" x14ac:dyDescent="0.45">
      <c r="A123" s="105">
        <v>202201348</v>
      </c>
      <c r="B123" s="55" t="s">
        <v>563</v>
      </c>
      <c r="C123" t="str">
        <f>VLOOKUP(B123,summary!$A$5:$B$5006,2,0)</f>
        <v>Yam 芋头</v>
      </c>
      <c r="D123" s="78">
        <v>3</v>
      </c>
      <c r="E123" s="77"/>
    </row>
    <row r="124" spans="1:5" ht="18.5" customHeight="1" x14ac:dyDescent="0.45">
      <c r="A124" s="105">
        <v>202201348</v>
      </c>
      <c r="B124" s="55" t="s">
        <v>331</v>
      </c>
      <c r="C124" t="str">
        <f>VLOOKUP(B124,summary!$A$5:$B$5006,2,0)</f>
        <v>Black Glutinous Rice 黑糯米</v>
      </c>
      <c r="D124" s="78">
        <v>2</v>
      </c>
      <c r="E124" s="77"/>
    </row>
    <row r="125" spans="1:5" ht="18.5" customHeight="1" x14ac:dyDescent="0.45">
      <c r="A125" s="105">
        <v>202201348</v>
      </c>
      <c r="B125" s="55" t="s">
        <v>436</v>
      </c>
      <c r="C125" t="str">
        <f>VLOOKUP(B125,summary!$A$5:$B$5006,2,0)</f>
        <v>Nata De Coco椰果芊 15mm</v>
      </c>
      <c r="D125" s="78">
        <v>1</v>
      </c>
      <c r="E125" s="77"/>
    </row>
    <row r="126" spans="1:5" ht="18.5" customHeight="1" x14ac:dyDescent="0.45">
      <c r="A126" s="105">
        <v>202201348</v>
      </c>
      <c r="B126" s="55" t="s">
        <v>440</v>
      </c>
      <c r="C126" t="str">
        <f>VLOOKUP(B126,summary!$A$5:$B$5006,2,0)</f>
        <v>Aloe Vera芦荟 10MM</v>
      </c>
      <c r="D126" s="78">
        <v>1</v>
      </c>
      <c r="E126" s="77"/>
    </row>
    <row r="127" spans="1:5" ht="18.5" customHeight="1" x14ac:dyDescent="0.45">
      <c r="A127" s="105">
        <v>202201348</v>
      </c>
      <c r="B127" s="55" t="s">
        <v>461</v>
      </c>
      <c r="C127" t="str">
        <f>VLOOKUP(B127,summary!$A$5:$B$5006,2,0)</f>
        <v>Whole Corn玉米粒</v>
      </c>
      <c r="D127" s="78">
        <v>2</v>
      </c>
      <c r="E127" s="77"/>
    </row>
    <row r="128" spans="1:5" ht="18.5" customHeight="1" x14ac:dyDescent="0.45">
      <c r="A128" s="105">
        <v>202201348</v>
      </c>
      <c r="B128" s="55" t="s">
        <v>497</v>
      </c>
      <c r="C128" t="str">
        <f>VLOOKUP(B128,summary!$A$5:$B$5006,2,0)</f>
        <v>Coconut Milk 椰浆</v>
      </c>
      <c r="D128" s="78">
        <v>4</v>
      </c>
      <c r="E128" s="77"/>
    </row>
    <row r="129" spans="1:5" ht="18.5" customHeight="1" x14ac:dyDescent="0.45">
      <c r="A129" s="105">
        <v>202201348</v>
      </c>
      <c r="B129" s="55" t="s">
        <v>535</v>
      </c>
      <c r="C129" t="str">
        <f>VLOOKUP(B129,summary!$A$5:$B$5006,2,0)</f>
        <v>Red Sugar 赤糖</v>
      </c>
      <c r="D129" s="78">
        <v>3</v>
      </c>
      <c r="E129" s="77"/>
    </row>
    <row r="130" spans="1:5" ht="18.5" customHeight="1" x14ac:dyDescent="0.45">
      <c r="A130" s="105">
        <v>202201348</v>
      </c>
      <c r="B130" s="55" t="s">
        <v>543</v>
      </c>
      <c r="C130" t="str">
        <f>VLOOKUP(B130,summary!$A$5:$B$5006,2,0)</f>
        <v>Coconut Sugar椰糖</v>
      </c>
      <c r="D130" s="78">
        <v>2</v>
      </c>
      <c r="E130" s="77"/>
    </row>
    <row r="131" spans="1:5" ht="18.5" customHeight="1" x14ac:dyDescent="0.45">
      <c r="A131" s="105">
        <v>202201348</v>
      </c>
      <c r="B131" s="55" t="s">
        <v>537</v>
      </c>
      <c r="C131" t="str">
        <f>VLOOKUP(B131,summary!$A$5:$B$5006,2,0)</f>
        <v>Fine Sugar 白糖</v>
      </c>
      <c r="D131" s="78">
        <v>3</v>
      </c>
      <c r="E131" s="77"/>
    </row>
    <row r="132" spans="1:5" ht="18.5" customHeight="1" x14ac:dyDescent="0.45">
      <c r="A132" s="105">
        <v>202201349</v>
      </c>
      <c r="B132" s="55" t="s">
        <v>646</v>
      </c>
      <c r="C132" t="str">
        <f>VLOOKUP(B132,summary!$A$5:$B$5006,2,0)</f>
        <v>Durian Puree 榴莲</v>
      </c>
      <c r="D132" s="78">
        <v>1</v>
      </c>
      <c r="E132" s="77"/>
    </row>
    <row r="133" spans="1:5" ht="18.5" customHeight="1" x14ac:dyDescent="0.45">
      <c r="A133" s="105">
        <v>202201349</v>
      </c>
      <c r="B133" s="55" t="s">
        <v>647</v>
      </c>
      <c r="C133" t="str">
        <f>VLOOKUP(B133,summary!$A$5:$B$5006,2,0)</f>
        <v>Mango Puree芒果</v>
      </c>
      <c r="D133" s="78">
        <v>1</v>
      </c>
      <c r="E133" s="77"/>
    </row>
    <row r="134" spans="1:5" ht="18.5" customHeight="1" x14ac:dyDescent="0.45">
      <c r="A134" s="105">
        <v>202201349</v>
      </c>
      <c r="B134" s="55" t="s">
        <v>269</v>
      </c>
      <c r="C134" t="str">
        <f>VLOOKUP(B134,summary!$A$5:$B$5006,2,0)</f>
        <v>Potato Starch 风车粉</v>
      </c>
      <c r="D134" s="78">
        <v>1</v>
      </c>
      <c r="E134" s="77"/>
    </row>
    <row r="135" spans="1:5" ht="18.5" customHeight="1" x14ac:dyDescent="0.45">
      <c r="A135" s="105">
        <v>202201349</v>
      </c>
      <c r="B135" s="55" t="s">
        <v>299</v>
      </c>
      <c r="C135" t="str">
        <f>VLOOKUP(B135,summary!$A$5:$B$5006,2,0)</f>
        <v>Red Bean红豆</v>
      </c>
      <c r="D135" s="78">
        <v>3</v>
      </c>
      <c r="E135" s="77"/>
    </row>
    <row r="136" spans="1:5" ht="18.5" customHeight="1" x14ac:dyDescent="0.45">
      <c r="A136" s="105">
        <v>202201349</v>
      </c>
      <c r="B136" s="55" t="s">
        <v>314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5">
        <v>202201349</v>
      </c>
      <c r="B137" s="55" t="s">
        <v>322</v>
      </c>
      <c r="C137" t="str">
        <f>VLOOKUP(B137,summary!$A$5:$B$5006,2,0)</f>
        <v>Split Green Mung Bean豆畔</v>
      </c>
      <c r="D137" s="78">
        <v>2</v>
      </c>
      <c r="E137" s="77"/>
    </row>
    <row r="138" spans="1:5" ht="18.5" customHeight="1" x14ac:dyDescent="0.45">
      <c r="A138" s="105">
        <v>202201349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5">
        <v>202201349</v>
      </c>
      <c r="B139" s="55" t="s">
        <v>354</v>
      </c>
      <c r="C139" t="str">
        <f>VLOOKUP(B139,summary!$A$5:$B$5006,2,0)</f>
        <v>Dried Longan 龙眼干</v>
      </c>
      <c r="D139" s="78">
        <v>2</v>
      </c>
      <c r="E139" s="77"/>
    </row>
    <row r="140" spans="1:5" ht="18.5" customHeight="1" x14ac:dyDescent="0.45">
      <c r="A140" s="105">
        <v>202201349</v>
      </c>
      <c r="B140" s="55" t="s">
        <v>433</v>
      </c>
      <c r="C140" t="str">
        <f>VLOOKUP(B140,summary!$A$5:$B$5006,2,0)</f>
        <v>Sea Coconut海底椰</v>
      </c>
      <c r="D140" s="78">
        <v>1</v>
      </c>
      <c r="E140" s="77"/>
    </row>
    <row r="141" spans="1:5" ht="18.5" customHeight="1" x14ac:dyDescent="0.45">
      <c r="A141" s="105">
        <v>202201349</v>
      </c>
      <c r="B141" s="55" t="s">
        <v>436</v>
      </c>
      <c r="C141" t="str">
        <f>VLOOKUP(B141,summary!$A$5:$B$5006,2,0)</f>
        <v>Nata De Coco椰果芊 15mm</v>
      </c>
      <c r="D141" s="78">
        <v>1</v>
      </c>
      <c r="E141" s="77"/>
    </row>
    <row r="142" spans="1:5" ht="18.5" customHeight="1" x14ac:dyDescent="0.45">
      <c r="A142" s="105">
        <v>202201349</v>
      </c>
      <c r="B142" s="55" t="s">
        <v>495</v>
      </c>
      <c r="C142" t="str">
        <f>VLOOKUP(B142,summary!$A$5:$B$5006,2,0)</f>
        <v>Coconut Milk 椰浆</v>
      </c>
      <c r="D142" s="78">
        <v>1</v>
      </c>
      <c r="E142" s="77"/>
    </row>
    <row r="143" spans="1:5" ht="18.5" customHeight="1" x14ac:dyDescent="0.45">
      <c r="A143" s="105">
        <v>202201349</v>
      </c>
      <c r="B143" s="55" t="s">
        <v>537</v>
      </c>
      <c r="C143" t="str">
        <f>VLOOKUP(B143,summary!$A$5:$B$5006,2,0)</f>
        <v>Fine Sugar 白糖</v>
      </c>
      <c r="D143" s="78">
        <v>1</v>
      </c>
      <c r="E143" s="77"/>
    </row>
    <row r="144" spans="1:5" ht="18.5" customHeight="1" x14ac:dyDescent="0.45">
      <c r="A144" s="105">
        <v>202201350</v>
      </c>
      <c r="B144" s="55" t="s">
        <v>559</v>
      </c>
      <c r="C144" t="str">
        <f>VLOOKUP(B144,summary!$A$5:$B$5006,2,0)</f>
        <v>Sweet Potato 番薯</v>
      </c>
      <c r="D144" s="78">
        <v>40</v>
      </c>
      <c r="E144" s="77"/>
    </row>
    <row r="145" spans="1:8" ht="18.5" customHeight="1" x14ac:dyDescent="0.45">
      <c r="A145" s="105">
        <v>202201350</v>
      </c>
      <c r="B145" s="107" t="s">
        <v>944</v>
      </c>
      <c r="C145" t="e">
        <f>VLOOKUP(B145,summary!$A$5:$B$5006,2,0)</f>
        <v>#N/A</v>
      </c>
      <c r="D145" s="78">
        <v>4</v>
      </c>
      <c r="E145" s="77"/>
      <c r="F145" s="106" t="s">
        <v>948</v>
      </c>
      <c r="G145" s="106"/>
      <c r="H145" s="106"/>
    </row>
    <row r="146" spans="1:8" ht="18.5" customHeight="1" x14ac:dyDescent="0.45">
      <c r="A146" s="105">
        <v>202201350</v>
      </c>
      <c r="B146" s="55" t="s">
        <v>372</v>
      </c>
      <c r="C146" t="str">
        <f>VLOOKUP(B146,summary!$A$5:$B$5006,2,0)</f>
        <v>Pong Thai Hai (Dry) 碰大海</v>
      </c>
      <c r="D146" s="78">
        <v>5</v>
      </c>
      <c r="E146" s="77"/>
    </row>
    <row r="147" spans="1:8" ht="18.5" customHeight="1" x14ac:dyDescent="0.45">
      <c r="A147" s="105">
        <v>202201350</v>
      </c>
      <c r="B147" s="55" t="s">
        <v>368</v>
      </c>
      <c r="C147" t="str">
        <f>VLOOKUP(B147,summary!$A$5:$B$5006,2,0)</f>
        <v>GingKo Nut白果粒</v>
      </c>
      <c r="D147" s="78">
        <v>1</v>
      </c>
      <c r="E147" s="77"/>
    </row>
    <row r="148" spans="1:8" ht="18.5" customHeight="1" x14ac:dyDescent="0.45">
      <c r="A148" s="105">
        <v>202201350</v>
      </c>
      <c r="B148" s="55" t="s">
        <v>322</v>
      </c>
      <c r="C148" t="str">
        <f>VLOOKUP(B148,summary!$A$5:$B$5006,2,0)</f>
        <v>Split Green Mung Bean豆畔</v>
      </c>
      <c r="D148" s="78">
        <v>2</v>
      </c>
      <c r="E148" s="77"/>
    </row>
    <row r="149" spans="1:8" ht="18.5" customHeight="1" x14ac:dyDescent="0.45">
      <c r="A149" s="105">
        <v>202201350</v>
      </c>
      <c r="B149" s="55" t="s">
        <v>294</v>
      </c>
      <c r="C149" t="str">
        <f>VLOOKUP(B149,summary!$A$5:$B$5006,2,0)</f>
        <v>Chin Chow  仙 草</v>
      </c>
      <c r="D149" s="78">
        <v>3</v>
      </c>
      <c r="E149" s="77"/>
    </row>
    <row r="150" spans="1:8" ht="18.5" customHeight="1" x14ac:dyDescent="0.45">
      <c r="A150" s="105">
        <v>202201351</v>
      </c>
      <c r="B150" s="55" t="s">
        <v>646</v>
      </c>
      <c r="C150" t="str">
        <f>VLOOKUP(B150,summary!$A$5:$B$5006,2,0)</f>
        <v>Durian Puree 榴莲</v>
      </c>
      <c r="D150" s="78">
        <v>1</v>
      </c>
      <c r="E150" s="77"/>
    </row>
    <row r="151" spans="1:8" ht="18.5" customHeight="1" x14ac:dyDescent="0.45">
      <c r="A151" s="105">
        <v>202201351</v>
      </c>
      <c r="B151" s="55" t="s">
        <v>647</v>
      </c>
      <c r="C151" t="str">
        <f>VLOOKUP(B151,summary!$A$5:$B$5006,2,0)</f>
        <v>Mango Puree芒果</v>
      </c>
      <c r="D151" s="78">
        <v>1</v>
      </c>
      <c r="E151" s="77"/>
    </row>
    <row r="152" spans="1:8" ht="18.5" customHeight="1" x14ac:dyDescent="0.45">
      <c r="A152" s="105">
        <v>202201351</v>
      </c>
      <c r="B152" s="55" t="s">
        <v>547</v>
      </c>
      <c r="C152" t="str">
        <f>VLOOKUP(B152,summary!$A$5:$B$5006,2,0)</f>
        <v>Coconut Sugar椰糖</v>
      </c>
      <c r="D152" s="78">
        <v>1</v>
      </c>
      <c r="E152" s="77"/>
    </row>
    <row r="153" spans="1:8" ht="18.5" customHeight="1" x14ac:dyDescent="0.45">
      <c r="A153" s="105">
        <v>202201351</v>
      </c>
      <c r="B153" s="55" t="s">
        <v>537</v>
      </c>
      <c r="C153" t="str">
        <f>VLOOKUP(B153,summary!$A$5:$B$5006,2,0)</f>
        <v>Fine Sugar 白糖</v>
      </c>
      <c r="D153" s="78">
        <v>2</v>
      </c>
      <c r="E153" s="77"/>
    </row>
    <row r="154" spans="1:8" ht="18.5" customHeight="1" x14ac:dyDescent="0.45">
      <c r="A154" s="105">
        <v>202201351</v>
      </c>
      <c r="B154" s="55" t="s">
        <v>338</v>
      </c>
      <c r="C154" t="str">
        <f>VLOOKUP(B154,summary!$A$5:$B$5006,2,0)</f>
        <v>White Wheat 大麦</v>
      </c>
      <c r="D154" s="78">
        <v>1</v>
      </c>
      <c r="E154" s="77"/>
    </row>
    <row r="155" spans="1:8" ht="18.5" customHeight="1" x14ac:dyDescent="0.45">
      <c r="A155" s="105">
        <v>202201352</v>
      </c>
      <c r="B155" s="55" t="s">
        <v>530</v>
      </c>
      <c r="C155" t="str">
        <f>VLOOKUP(B155,summary!$A$5:$B$5006,2,0)</f>
        <v>Rock Sugar冰糖</v>
      </c>
      <c r="D155" s="78">
        <v>6</v>
      </c>
      <c r="E155" s="77"/>
    </row>
    <row r="156" spans="1:8" ht="18.5" customHeight="1" x14ac:dyDescent="0.45">
      <c r="A156" s="105">
        <v>202201352</v>
      </c>
      <c r="B156" s="55" t="s">
        <v>331</v>
      </c>
      <c r="C156" t="str">
        <f>VLOOKUP(B156,summary!$A$5:$B$5006,2,0)</f>
        <v>Black Glutinous Rice 黑糯米</v>
      </c>
      <c r="D156" s="78">
        <v>1</v>
      </c>
      <c r="E156" s="77"/>
    </row>
    <row r="157" spans="1:8" ht="18.5" customHeight="1" x14ac:dyDescent="0.45">
      <c r="A157" s="105">
        <v>202201352</v>
      </c>
      <c r="B157" s="55" t="s">
        <v>658</v>
      </c>
      <c r="C157" t="str">
        <f>VLOOKUP(B157,summary!$A$5:$B$5006,2,0)</f>
        <v>Bobo Cha Cubes.摩摩喳喳</v>
      </c>
      <c r="D157" s="78">
        <v>1</v>
      </c>
      <c r="E157" s="77"/>
    </row>
    <row r="158" spans="1:8" ht="18.5" customHeight="1" x14ac:dyDescent="0.45">
      <c r="A158" s="105">
        <v>202201352</v>
      </c>
      <c r="B158" s="55" t="s">
        <v>351</v>
      </c>
      <c r="C158" t="str">
        <f>VLOOKUP(B158,summary!$A$5:$B$5006,2,0)</f>
        <v>Dried Longan 龙眼干</v>
      </c>
      <c r="D158" s="78">
        <v>1</v>
      </c>
      <c r="E158" s="77"/>
    </row>
    <row r="159" spans="1:8" ht="18.5" customHeight="1" x14ac:dyDescent="0.45">
      <c r="A159" s="105">
        <v>202201352</v>
      </c>
      <c r="B159" s="55" t="s">
        <v>559</v>
      </c>
      <c r="C159" t="str">
        <f>VLOOKUP(B159,summary!$A$5:$B$5006,2,0)</f>
        <v>Sweet Potato 番薯</v>
      </c>
      <c r="D159" s="78">
        <v>10</v>
      </c>
      <c r="E159" s="77"/>
    </row>
    <row r="160" spans="1:8" ht="18.5" customHeight="1" x14ac:dyDescent="0.45">
      <c r="A160" s="105">
        <v>202201352</v>
      </c>
      <c r="B160" s="55" t="s">
        <v>562</v>
      </c>
      <c r="C160" t="str">
        <f>VLOOKUP(B160,summary!$A$5:$B$5006,2,0)</f>
        <v>Yam 芋头</v>
      </c>
      <c r="D160" s="78">
        <v>2</v>
      </c>
      <c r="E160" s="77"/>
    </row>
    <row r="161" spans="1:5" ht="18.5" customHeight="1" x14ac:dyDescent="0.45">
      <c r="A161" s="105">
        <v>202201360</v>
      </c>
      <c r="B161" s="55" t="s">
        <v>302</v>
      </c>
      <c r="C161" t="str">
        <f>VLOOKUP(B161,[1]summary!$A$5:$B$5006,2,0)</f>
        <v>Red Bean红豆</v>
      </c>
      <c r="D161" s="55">
        <v>1</v>
      </c>
      <c r="E161" s="77"/>
    </row>
    <row r="162" spans="1:5" ht="18.5" customHeight="1" x14ac:dyDescent="0.45">
      <c r="A162" s="105">
        <v>202201360</v>
      </c>
      <c r="B162" s="55" t="s">
        <v>315</v>
      </c>
      <c r="C162" t="str">
        <f>VLOOKUP(B162,[1]summary!$A$5:$B$5006,2,0)</f>
        <v>Green Bean 绿豆</v>
      </c>
      <c r="D162" s="55">
        <v>1</v>
      </c>
      <c r="E162" s="77"/>
    </row>
    <row r="163" spans="1:5" ht="18.5" customHeight="1" x14ac:dyDescent="0.45">
      <c r="A163" s="105">
        <v>202201360</v>
      </c>
      <c r="B163" s="55" t="s">
        <v>326</v>
      </c>
      <c r="C163" t="str">
        <f>VLOOKUP(B163,[1]summary!$A$5:$B$5006,2,0)</f>
        <v>Split Green Mung Bean豆畔</v>
      </c>
      <c r="D163" s="55">
        <v>1</v>
      </c>
      <c r="E163" s="77"/>
    </row>
    <row r="164" spans="1:5" ht="18.5" customHeight="1" x14ac:dyDescent="0.45">
      <c r="A164" s="105">
        <v>202201360</v>
      </c>
      <c r="B164" s="55" t="s">
        <v>333</v>
      </c>
      <c r="C164" t="str">
        <f>VLOOKUP(B164,[1]summary!$A$5:$B$5006,2,0)</f>
        <v>Black Glutinous Rice 黑糯米</v>
      </c>
      <c r="D164" s="55">
        <v>1</v>
      </c>
      <c r="E164" s="77"/>
    </row>
    <row r="165" spans="1:5" ht="18.5" customHeight="1" x14ac:dyDescent="0.45">
      <c r="A165" s="105">
        <v>202201360</v>
      </c>
      <c r="B165" s="55" t="s">
        <v>361</v>
      </c>
      <c r="C165" t="str">
        <f>VLOOKUP(B165,[1]summary!$A$5:$B$5006,2,0)</f>
        <v>Lotus Seed 莲子(无）</v>
      </c>
      <c r="D165" s="55">
        <v>2</v>
      </c>
      <c r="E165" s="77"/>
    </row>
    <row r="166" spans="1:5" ht="18.5" customHeight="1" x14ac:dyDescent="0.45">
      <c r="A166" s="105">
        <v>202201360</v>
      </c>
      <c r="B166" s="55" t="s">
        <v>369</v>
      </c>
      <c r="C166" t="str">
        <f>VLOOKUP(B166,[1]summary!$A$5:$B$5006,2,0)</f>
        <v>GingKo Nut白果粒</v>
      </c>
      <c r="D166" s="55">
        <v>1</v>
      </c>
      <c r="E166" s="77"/>
    </row>
    <row r="167" spans="1:5" ht="18.5" customHeight="1" x14ac:dyDescent="0.45">
      <c r="A167" s="105">
        <v>202201360</v>
      </c>
      <c r="B167" s="55" t="s">
        <v>559</v>
      </c>
      <c r="C167" t="str">
        <f>VLOOKUP(B167,[1]summary!$A$5:$B$5006,2,0)</f>
        <v>Sweet Potato 番薯</v>
      </c>
      <c r="D167" s="55">
        <v>5</v>
      </c>
      <c r="E167" s="77"/>
    </row>
    <row r="168" spans="1:5" ht="18.5" customHeight="1" x14ac:dyDescent="0.45">
      <c r="A168" s="105">
        <v>202201360</v>
      </c>
      <c r="B168" s="55" t="s">
        <v>562</v>
      </c>
      <c r="C168" t="str">
        <f>VLOOKUP(B168,[1]summary!$A$5:$B$5006,2,0)</f>
        <v>Yam 芋头</v>
      </c>
      <c r="D168" s="55">
        <v>1</v>
      </c>
      <c r="E168" s="77"/>
    </row>
    <row r="169" spans="1:5" ht="18.5" customHeight="1" x14ac:dyDescent="0.45">
      <c r="A169" s="105">
        <v>202201360</v>
      </c>
      <c r="B169" s="55" t="s">
        <v>565</v>
      </c>
      <c r="C169" t="str">
        <f>VLOOKUP(B169,[1]summary!$A$5:$B$5006,2,0)</f>
        <v>Pandan Leaf 班兰叶</v>
      </c>
      <c r="D169" s="55">
        <v>4</v>
      </c>
      <c r="E169" s="77"/>
    </row>
    <row r="170" spans="1:5" ht="18.5" customHeight="1" x14ac:dyDescent="0.45">
      <c r="A170" s="105">
        <v>202201360</v>
      </c>
      <c r="B170" s="55" t="s">
        <v>558</v>
      </c>
      <c r="C170" t="str">
        <f>VLOOKUP(B170,[1]summary!$A$5:$B$5006,2,0)</f>
        <v>Tapioca木薯</v>
      </c>
      <c r="D170" s="55">
        <v>2</v>
      </c>
      <c r="E170" s="77"/>
    </row>
    <row r="171" spans="1:5" ht="18.5" customHeight="1" x14ac:dyDescent="0.45">
      <c r="A171" s="105">
        <v>202201360</v>
      </c>
      <c r="B171" s="55" t="s">
        <v>646</v>
      </c>
      <c r="C171" t="str">
        <f>VLOOKUP(B171,summary!$A$5:$B$5006,2,0)</f>
        <v>Durian Puree 榴莲</v>
      </c>
      <c r="D171" s="78">
        <v>1</v>
      </c>
      <c r="E171" s="77"/>
    </row>
    <row r="172" spans="1:5" ht="18.5" customHeight="1" x14ac:dyDescent="0.45">
      <c r="A172" s="105">
        <v>202201360</v>
      </c>
      <c r="B172" s="55" t="s">
        <v>662</v>
      </c>
      <c r="C172" t="str">
        <f>VLOOKUP(B172,summary!$A$5:$B$5006,2,0)</f>
        <v>Coconut Sugar Syrup 椰糖汁</v>
      </c>
      <c r="D172" s="78">
        <v>1</v>
      </c>
      <c r="E172" s="77"/>
    </row>
    <row r="173" spans="1:5" ht="18.5" customHeight="1" x14ac:dyDescent="0.45">
      <c r="A173" s="105">
        <v>202201360</v>
      </c>
      <c r="B173" s="55" t="s">
        <v>252</v>
      </c>
      <c r="C173" t="str">
        <f>VLOOKUP(B173,summary!$A$5:$B$5006,2,0)</f>
        <v>Sweet Potato Powder番薯粉</v>
      </c>
      <c r="D173" s="78">
        <v>2</v>
      </c>
      <c r="E173" s="77"/>
    </row>
    <row r="174" spans="1:5" ht="18.5" customHeight="1" x14ac:dyDescent="0.45">
      <c r="A174" s="105">
        <v>202201360</v>
      </c>
      <c r="B174" s="55" t="s">
        <v>433</v>
      </c>
      <c r="C174" t="str">
        <f>VLOOKUP(B174,summary!$A$5:$B$5006,2,0)</f>
        <v>Sea Coconut海底椰</v>
      </c>
      <c r="D174" s="78">
        <v>1</v>
      </c>
      <c r="E174" s="77"/>
    </row>
    <row r="175" spans="1:5" ht="18.5" customHeight="1" x14ac:dyDescent="0.45">
      <c r="A175" s="105">
        <v>202201360</v>
      </c>
      <c r="B175" s="55" t="s">
        <v>436</v>
      </c>
      <c r="C175" t="str">
        <f>VLOOKUP(B175,summary!$A$5:$B$5006,2,0)</f>
        <v>Nata De Coco椰果芊 15mm</v>
      </c>
      <c r="D175" s="78">
        <v>1</v>
      </c>
      <c r="E175" s="77"/>
    </row>
    <row r="176" spans="1:5" ht="18.5" customHeight="1" x14ac:dyDescent="0.45">
      <c r="A176" s="105">
        <v>202201360</v>
      </c>
      <c r="B176" s="55" t="s">
        <v>440</v>
      </c>
      <c r="C176" t="str">
        <f>VLOOKUP(B176,summary!$A$5:$B$5006,2,0)</f>
        <v>Aloe Vera芦荟 10MM</v>
      </c>
      <c r="D176" s="78">
        <v>1</v>
      </c>
      <c r="E176" s="77"/>
    </row>
    <row r="177" spans="1:7" ht="18.5" customHeight="1" x14ac:dyDescent="0.45">
      <c r="A177" s="105">
        <v>202201360</v>
      </c>
      <c r="B177" s="55" t="s">
        <v>457</v>
      </c>
      <c r="C177" t="str">
        <f>VLOOKUP(B177,summary!$A$5:$B$5006,2,0)</f>
        <v>Fruit Cocktail杂果</v>
      </c>
      <c r="D177" s="78">
        <v>1</v>
      </c>
      <c r="E177" s="77"/>
    </row>
    <row r="178" spans="1:7" ht="18.5" customHeight="1" x14ac:dyDescent="0.45">
      <c r="A178" s="105">
        <v>202201360</v>
      </c>
      <c r="B178" s="110" t="s">
        <v>934</v>
      </c>
      <c r="C178" t="e">
        <f>VLOOKUP(B178,summary!$A$5:$B$5006,2,0)</f>
        <v>#N/A</v>
      </c>
      <c r="D178" s="78">
        <v>1</v>
      </c>
      <c r="E178" s="77"/>
      <c r="F178" s="111" t="s">
        <v>952</v>
      </c>
      <c r="G178" s="111"/>
    </row>
    <row r="179" spans="1:7" ht="18.5" customHeight="1" x14ac:dyDescent="0.45">
      <c r="A179" s="105">
        <v>202201360</v>
      </c>
      <c r="B179" s="55" t="s">
        <v>495</v>
      </c>
      <c r="C179" t="str">
        <f>VLOOKUP(B179,summary!$A$5:$B$5006,2,0)</f>
        <v>Coconut Milk 椰浆</v>
      </c>
      <c r="D179" s="78">
        <v>1</v>
      </c>
      <c r="E179" s="77"/>
    </row>
    <row r="180" spans="1:7" ht="18.5" customHeight="1" x14ac:dyDescent="0.45">
      <c r="A180" s="105">
        <v>202201360</v>
      </c>
      <c r="B180" s="55" t="s">
        <v>541</v>
      </c>
      <c r="C180" t="str">
        <f>VLOOKUP(B180,summary!$A$5:$B$5006,2,0)</f>
        <v>Fine Sugar 白糖</v>
      </c>
      <c r="D180" s="55">
        <v>15</v>
      </c>
      <c r="E180" s="77"/>
    </row>
    <row r="181" spans="1:7" ht="18.5" customHeight="1" x14ac:dyDescent="0.45">
      <c r="A181" s="105">
        <v>202201360</v>
      </c>
      <c r="B181" s="55" t="s">
        <v>566</v>
      </c>
      <c r="C181" t="str">
        <f>VLOOKUP(B181,summary!$A$5:$B$5006,2,0)</f>
        <v>Lime 酸甘</v>
      </c>
      <c r="D181" s="55">
        <v>1</v>
      </c>
      <c r="E181" s="77"/>
    </row>
    <row r="182" spans="1:7" ht="18.5" customHeight="1" x14ac:dyDescent="0.45">
      <c r="A182" s="105">
        <v>202201360</v>
      </c>
      <c r="B182" s="55"/>
      <c r="C182" t="e">
        <f>VLOOKUP(B182,summary!$A$5:$B$5006,2,0)</f>
        <v>#N/A</v>
      </c>
      <c r="D182" s="55"/>
      <c r="E182" s="77"/>
    </row>
    <row r="183" spans="1:7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7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7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7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7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7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7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7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7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7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54" priority="24"/>
  </conditionalFormatting>
  <conditionalFormatting sqref="B54">
    <cfRule type="duplicateValues" dxfId="253" priority="25"/>
  </conditionalFormatting>
  <conditionalFormatting sqref="B78">
    <cfRule type="duplicateValues" dxfId="252" priority="17"/>
  </conditionalFormatting>
  <conditionalFormatting sqref="B78">
    <cfRule type="duplicateValues" dxfId="251" priority="18"/>
  </conditionalFormatting>
  <conditionalFormatting sqref="B82">
    <cfRule type="duplicateValues" dxfId="250" priority="15"/>
  </conditionalFormatting>
  <conditionalFormatting sqref="B82">
    <cfRule type="duplicateValues" dxfId="249" priority="16"/>
  </conditionalFormatting>
  <conditionalFormatting sqref="B76">
    <cfRule type="duplicateValues" dxfId="248" priority="14"/>
  </conditionalFormatting>
  <conditionalFormatting sqref="B72">
    <cfRule type="duplicateValues" dxfId="247" priority="13"/>
  </conditionalFormatting>
  <conditionalFormatting sqref="B77">
    <cfRule type="duplicateValues" dxfId="246" priority="19"/>
  </conditionalFormatting>
  <conditionalFormatting sqref="B77 B70">
    <cfRule type="duplicateValues" dxfId="245" priority="20"/>
  </conditionalFormatting>
  <conditionalFormatting sqref="B82">
    <cfRule type="duplicateValues" dxfId="244" priority="10"/>
  </conditionalFormatting>
  <conditionalFormatting sqref="B82">
    <cfRule type="duplicateValues" dxfId="243" priority="11"/>
  </conditionalFormatting>
  <conditionalFormatting sqref="B78">
    <cfRule type="duplicateValues" dxfId="242" priority="12"/>
  </conditionalFormatting>
  <conditionalFormatting sqref="B79:B80">
    <cfRule type="duplicateValues" dxfId="241" priority="21"/>
  </conditionalFormatting>
  <conditionalFormatting sqref="B71">
    <cfRule type="duplicateValues" dxfId="240" priority="22"/>
  </conditionalFormatting>
  <conditionalFormatting sqref="B74:B75 B84:B89">
    <cfRule type="duplicateValues" dxfId="239" priority="23"/>
  </conditionalFormatting>
  <conditionalFormatting sqref="B73">
    <cfRule type="duplicateValues" dxfId="238" priority="9"/>
  </conditionalFormatting>
  <conditionalFormatting sqref="B83">
    <cfRule type="duplicateValues" dxfId="237" priority="7"/>
  </conditionalFormatting>
  <conditionalFormatting sqref="B83">
    <cfRule type="duplicateValues" dxfId="236" priority="8"/>
  </conditionalFormatting>
  <conditionalFormatting sqref="B83">
    <cfRule type="duplicateValues" dxfId="235" priority="5"/>
  </conditionalFormatting>
  <conditionalFormatting sqref="B83">
    <cfRule type="duplicateValues" dxfId="234" priority="6"/>
  </conditionalFormatting>
  <conditionalFormatting sqref="B81">
    <cfRule type="duplicateValues" dxfId="233" priority="3"/>
  </conditionalFormatting>
  <conditionalFormatting sqref="B81">
    <cfRule type="duplicateValues" dxfId="232" priority="4"/>
  </conditionalFormatting>
  <conditionalFormatting sqref="B81">
    <cfRule type="duplicateValues" dxfId="231" priority="1"/>
  </conditionalFormatting>
  <conditionalFormatting sqref="B81">
    <cfRule type="duplicateValues" dxfId="23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H582"/>
  <sheetViews>
    <sheetView topLeftCell="A106" workbookViewId="0">
      <selection activeCell="A115" sqref="A11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695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202201354</v>
      </c>
      <c r="B3" s="55" t="s">
        <v>637</v>
      </c>
      <c r="C3" t="str">
        <f>VLOOKUP(B3,summary!$A$5:$B$5006,2,0)</f>
        <v xml:space="preserve">Fresh Soursop 红毛榴莲 </v>
      </c>
      <c r="D3" s="90">
        <v>1</v>
      </c>
      <c r="E3" s="77"/>
    </row>
    <row r="4" spans="1:5" ht="18.5" x14ac:dyDescent="0.45">
      <c r="A4" s="105">
        <v>202201354</v>
      </c>
      <c r="B4" s="55" t="s">
        <v>648</v>
      </c>
      <c r="C4" t="str">
        <f>VLOOKUP(B4,summary!$A$5:$B$5006,2,0)</f>
        <v>Strawberry Puree草莓</v>
      </c>
      <c r="D4" s="90">
        <v>6</v>
      </c>
      <c r="E4" s="77"/>
    </row>
    <row r="5" spans="1:5" ht="18.5" x14ac:dyDescent="0.45">
      <c r="A5" s="105">
        <v>202201355</v>
      </c>
      <c r="B5" s="107"/>
      <c r="C5" t="s">
        <v>950</v>
      </c>
      <c r="D5" s="90">
        <v>71</v>
      </c>
      <c r="E5" s="77"/>
    </row>
    <row r="6" spans="1:5" ht="18.5" x14ac:dyDescent="0.45">
      <c r="A6" s="105">
        <v>202201355</v>
      </c>
      <c r="B6" s="107"/>
      <c r="C6" t="s">
        <v>951</v>
      </c>
      <c r="D6" s="90">
        <v>71</v>
      </c>
      <c r="E6" s="77"/>
    </row>
    <row r="7" spans="1:5" ht="18.5" x14ac:dyDescent="0.45">
      <c r="A7" s="105">
        <v>202201356</v>
      </c>
      <c r="B7" s="55" t="s">
        <v>637</v>
      </c>
      <c r="C7" t="str">
        <f>VLOOKUP(B7,summary!$A$5:$B$5006,2,0)</f>
        <v xml:space="preserve">Fresh Soursop 红毛榴莲 </v>
      </c>
      <c r="D7" s="90">
        <v>1</v>
      </c>
      <c r="E7" s="77"/>
    </row>
    <row r="8" spans="1:5" ht="18.5" x14ac:dyDescent="0.45">
      <c r="A8" s="105">
        <v>202201356</v>
      </c>
      <c r="B8" s="55" t="s">
        <v>684</v>
      </c>
      <c r="C8" t="str">
        <f>VLOOKUP(B8,summary!$A$5:$B$5006,2,0)</f>
        <v>Citrus Plum Concentrate Juice 柑桔梅子汁</v>
      </c>
      <c r="D8" s="90">
        <v>20</v>
      </c>
      <c r="E8" s="77"/>
    </row>
    <row r="9" spans="1:5" ht="18.5" x14ac:dyDescent="0.45">
      <c r="A9" s="105">
        <v>202201357</v>
      </c>
      <c r="B9" s="55" t="s">
        <v>646</v>
      </c>
      <c r="C9" t="str">
        <f>VLOOKUP(B9,summary!$A$5:$B$5006,2,0)</f>
        <v>Durian Puree 榴莲</v>
      </c>
      <c r="D9" s="90">
        <v>3</v>
      </c>
      <c r="E9" s="77"/>
    </row>
    <row r="10" spans="1:5" ht="18.5" x14ac:dyDescent="0.45">
      <c r="A10" s="105">
        <v>202201357</v>
      </c>
      <c r="B10" s="55" t="s">
        <v>662</v>
      </c>
      <c r="C10" t="str">
        <f>VLOOKUP(B10,summary!$A$5:$B$5006,2,0)</f>
        <v>Coconut Sugar Syrup 椰糖汁</v>
      </c>
      <c r="D10" s="90">
        <v>6</v>
      </c>
      <c r="E10" s="77"/>
    </row>
    <row r="11" spans="1:5" ht="18.5" x14ac:dyDescent="0.45">
      <c r="A11" s="105">
        <v>202201357</v>
      </c>
      <c r="B11" s="55" t="s">
        <v>291</v>
      </c>
      <c r="C11" t="str">
        <f>VLOOKUP(B11,summary!$A$5:$B$5006,2,0)</f>
        <v>Atap Seeds in Syrup亚嗒子</v>
      </c>
      <c r="D11" s="90">
        <v>2</v>
      </c>
      <c r="E11" s="77"/>
    </row>
    <row r="12" spans="1:5" ht="18.5" x14ac:dyDescent="0.45">
      <c r="A12" s="105">
        <v>202201357</v>
      </c>
      <c r="B12" s="55" t="s">
        <v>294</v>
      </c>
      <c r="C12" t="str">
        <f>VLOOKUP(B12,summary!$A$5:$B$5006,2,0)</f>
        <v>Chin Chow  仙 草</v>
      </c>
      <c r="D12" s="90">
        <v>2</v>
      </c>
      <c r="E12" s="77"/>
    </row>
    <row r="13" spans="1:5" ht="18.5" x14ac:dyDescent="0.45">
      <c r="A13" s="105">
        <v>202201357</v>
      </c>
      <c r="B13" s="55" t="s">
        <v>351</v>
      </c>
      <c r="C13" t="str">
        <f>VLOOKUP(B13,summary!$A$5:$B$5006,2,0)</f>
        <v>Dried Longan 龙眼干</v>
      </c>
      <c r="D13" s="90">
        <v>2</v>
      </c>
      <c r="E13" s="77"/>
    </row>
    <row r="14" spans="1:5" ht="18.5" x14ac:dyDescent="0.45">
      <c r="A14" s="105">
        <v>202201357</v>
      </c>
      <c r="B14" s="55" t="s">
        <v>433</v>
      </c>
      <c r="C14" t="str">
        <f>VLOOKUP(B14,summary!$A$5:$B$5006,2,0)</f>
        <v>Sea Coconut海底椰</v>
      </c>
      <c r="D14" s="90">
        <v>2</v>
      </c>
      <c r="E14" s="77"/>
    </row>
    <row r="15" spans="1:5" ht="18.5" x14ac:dyDescent="0.45">
      <c r="A15" s="105">
        <v>202201357</v>
      </c>
      <c r="B15" s="55" t="s">
        <v>579</v>
      </c>
      <c r="C15" t="str">
        <f>VLOOKUP(B15,summary!$A$5:$B$5006,2,0)</f>
        <v>Food Coloring - Liquid)颜色-水</v>
      </c>
      <c r="D15" s="90">
        <v>2</v>
      </c>
      <c r="E15" s="77"/>
    </row>
    <row r="16" spans="1:5" ht="18.5" x14ac:dyDescent="0.45">
      <c r="A16" s="105">
        <v>202201357</v>
      </c>
      <c r="B16" s="55" t="s">
        <v>583</v>
      </c>
      <c r="C16" t="str">
        <f>VLOOKUP(B16,summary!$A$5:$B$5006,2,0)</f>
        <v>Food Coloring - Liquid)颜色-水</v>
      </c>
      <c r="D16" s="90">
        <v>1</v>
      </c>
      <c r="E16" s="77"/>
    </row>
    <row r="17" spans="1:5" ht="18.5" x14ac:dyDescent="0.45">
      <c r="A17" s="105">
        <v>202201358</v>
      </c>
      <c r="B17" s="55" t="s">
        <v>687</v>
      </c>
      <c r="C17" t="str">
        <f>VLOOKUP(B17,summary!$A$5:$B$5006,2,0)</f>
        <v>Sweet Potato Q - Orange番薯粉圆</v>
      </c>
      <c r="D17" s="90">
        <v>2</v>
      </c>
      <c r="E17" s="77"/>
    </row>
    <row r="18" spans="1:5" ht="18.5" x14ac:dyDescent="0.45">
      <c r="A18" s="105">
        <v>202201358</v>
      </c>
      <c r="B18" s="55" t="s">
        <v>297</v>
      </c>
      <c r="C18" t="str">
        <f>VLOOKUP(B18,summary!$A$5:$B$5006,2,0)</f>
        <v>GingKo Nut (Peel off)白果仁</v>
      </c>
      <c r="D18" s="90">
        <v>5</v>
      </c>
      <c r="E18" s="77"/>
    </row>
    <row r="19" spans="1:5" ht="18.5" x14ac:dyDescent="0.45">
      <c r="A19" s="105">
        <v>202201359</v>
      </c>
      <c r="B19" s="55" t="s">
        <v>646</v>
      </c>
      <c r="C19" t="str">
        <f>VLOOKUP(B19,summary!$A$5:$B$5006,2,0)</f>
        <v>Durian Puree 榴莲</v>
      </c>
      <c r="D19" s="90">
        <v>1</v>
      </c>
      <c r="E19" s="77"/>
    </row>
    <row r="20" spans="1:5" ht="18.5" x14ac:dyDescent="0.45">
      <c r="A20" s="105">
        <v>202201359</v>
      </c>
      <c r="B20" s="55" t="s">
        <v>637</v>
      </c>
      <c r="C20" t="str">
        <f>VLOOKUP(B20,summary!$A$5:$B$5006,2,0)</f>
        <v xml:space="preserve">Fresh Soursop 红毛榴莲 </v>
      </c>
      <c r="D20" s="90">
        <v>1</v>
      </c>
      <c r="E20" s="77"/>
    </row>
    <row r="21" spans="1:5" ht="18.5" x14ac:dyDescent="0.45">
      <c r="A21" s="105">
        <v>202201359</v>
      </c>
      <c r="B21" s="55" t="s">
        <v>200</v>
      </c>
      <c r="C21" t="str">
        <f>VLOOKUP(B21,summary!$A$5:$B$5006,2,0)</f>
        <v>Tadpole蝌蚪</v>
      </c>
      <c r="D21" s="90">
        <v>1</v>
      </c>
      <c r="E21" s="77"/>
    </row>
    <row r="22" spans="1:5" ht="18.5" x14ac:dyDescent="0.45">
      <c r="A22" s="105">
        <v>202201359</v>
      </c>
      <c r="B22" s="55" t="s">
        <v>219</v>
      </c>
      <c r="C22" t="str">
        <f>VLOOKUP(B22,summary!$A$5:$B$5006,2,0)</f>
        <v>Jelly Powder 文头雪粉</v>
      </c>
      <c r="D22" s="90">
        <v>1</v>
      </c>
      <c r="E22" s="77"/>
    </row>
    <row r="23" spans="1:5" ht="18.5" x14ac:dyDescent="0.45">
      <c r="A23" s="105">
        <v>202201359</v>
      </c>
      <c r="B23" s="55" t="s">
        <v>661</v>
      </c>
      <c r="C23" t="str">
        <f>VLOOKUP(B23,summary!$A$5:$B$5006,2,0)</f>
        <v>Chendol浆咯</v>
      </c>
      <c r="D23" s="90">
        <v>2</v>
      </c>
      <c r="E23" s="77"/>
    </row>
    <row r="24" spans="1:5" ht="18.5" x14ac:dyDescent="0.45">
      <c r="A24" s="105">
        <v>202201359</v>
      </c>
      <c r="B24" s="55" t="s">
        <v>289</v>
      </c>
      <c r="C24" t="str">
        <f>VLOOKUP(B24,summary!$A$5:$B$5006,2,0)</f>
        <v>Atap Seeds in Syrup亚嗒子</v>
      </c>
      <c r="D24" s="90">
        <v>2</v>
      </c>
      <c r="E24" s="77"/>
    </row>
    <row r="25" spans="1:5" ht="18.5" x14ac:dyDescent="0.45">
      <c r="A25" s="105">
        <v>202201359</v>
      </c>
      <c r="B25" s="55" t="s">
        <v>294</v>
      </c>
      <c r="C25" t="str">
        <f>VLOOKUP(B25,summary!$A$5:$B$5006,2,0)</f>
        <v>Chin Chow  仙 草</v>
      </c>
      <c r="D25" s="90">
        <v>2</v>
      </c>
      <c r="E25" s="77"/>
    </row>
    <row r="26" spans="1:5" ht="18.5" x14ac:dyDescent="0.45">
      <c r="A26" s="105">
        <v>202201359</v>
      </c>
      <c r="B26" s="55" t="s">
        <v>297</v>
      </c>
      <c r="C26" t="str">
        <f>VLOOKUP(B26,summary!$A$5:$B$5006,2,0)</f>
        <v>GingKo Nut (Peel off)白果仁</v>
      </c>
      <c r="D26" s="90">
        <v>3</v>
      </c>
      <c r="E26" s="77"/>
    </row>
    <row r="27" spans="1:5" ht="18.5" x14ac:dyDescent="0.45">
      <c r="A27" s="105">
        <v>202201359</v>
      </c>
      <c r="B27" s="55" t="s">
        <v>299</v>
      </c>
      <c r="C27" t="str">
        <f>VLOOKUP(B27,summary!$A$5:$B$5006,2,0)</f>
        <v>Red Bean红豆</v>
      </c>
      <c r="D27" s="90">
        <v>2</v>
      </c>
      <c r="E27" s="77"/>
    </row>
    <row r="28" spans="1:5" ht="18.5" x14ac:dyDescent="0.45">
      <c r="A28" s="105">
        <v>202201359</v>
      </c>
      <c r="B28" s="55" t="s">
        <v>310</v>
      </c>
      <c r="C28" t="str">
        <f>VLOOKUP(B28,summary!$A$5:$B$5006,2,0)</f>
        <v>Chia Tao赤豆</v>
      </c>
      <c r="D28" s="90">
        <v>2</v>
      </c>
      <c r="E28" s="77"/>
    </row>
    <row r="29" spans="1:5" ht="18.5" x14ac:dyDescent="0.45">
      <c r="A29" s="105">
        <v>202201359</v>
      </c>
      <c r="B29" s="55" t="s">
        <v>314</v>
      </c>
      <c r="C29" t="str">
        <f>VLOOKUP(B29,summary!$A$5:$B$5006,2,0)</f>
        <v>Green Bean 绿豆</v>
      </c>
      <c r="D29" s="90">
        <v>2</v>
      </c>
      <c r="E29" s="77"/>
    </row>
    <row r="30" spans="1:5" ht="18.5" x14ac:dyDescent="0.45">
      <c r="A30" s="105">
        <v>202201359</v>
      </c>
      <c r="B30" s="55" t="s">
        <v>331</v>
      </c>
      <c r="C30" t="str">
        <f>VLOOKUP(B30,summary!$A$5:$B$5006,2,0)</f>
        <v>Black Glutinous Rice 黑糯米</v>
      </c>
      <c r="D30" s="90">
        <v>1</v>
      </c>
      <c r="E30" s="77"/>
    </row>
    <row r="31" spans="1:5" ht="18.5" x14ac:dyDescent="0.45">
      <c r="A31" s="105">
        <v>202201359</v>
      </c>
      <c r="B31" s="55" t="s">
        <v>347</v>
      </c>
      <c r="C31" t="str">
        <f>VLOOKUP(B31,summary!$A$5:$B$5006,2,0)</f>
        <v>Small Sago 小丸</v>
      </c>
      <c r="D31" s="90">
        <v>1</v>
      </c>
      <c r="E31" s="77"/>
    </row>
    <row r="32" spans="1:5" ht="18.5" x14ac:dyDescent="0.45">
      <c r="A32" s="105">
        <v>202201359</v>
      </c>
      <c r="B32" s="55" t="s">
        <v>351</v>
      </c>
      <c r="C32" t="str">
        <f>VLOOKUP(B32,summary!$A$5:$B$5006,2,0)</f>
        <v>Dried Longan 龙眼干</v>
      </c>
      <c r="D32" s="90">
        <v>3</v>
      </c>
      <c r="E32" s="77"/>
    </row>
    <row r="33" spans="1:7" ht="18.5" x14ac:dyDescent="0.45">
      <c r="A33" s="105">
        <v>202201359</v>
      </c>
      <c r="B33" s="55" t="s">
        <v>441</v>
      </c>
      <c r="C33" t="str">
        <f>VLOOKUP(B33,summary!$A$5:$B$5006,2,0)</f>
        <v>Longan in Syrup龙眼</v>
      </c>
      <c r="D33" s="90">
        <v>3</v>
      </c>
      <c r="E33" s="77"/>
    </row>
    <row r="34" spans="1:7" ht="18.5" x14ac:dyDescent="0.45">
      <c r="A34" s="105">
        <v>202201359</v>
      </c>
      <c r="B34" s="55" t="s">
        <v>433</v>
      </c>
      <c r="C34" t="str">
        <f>VLOOKUP(B34,summary!$A$5:$B$5006,2,0)</f>
        <v>Sea Coconut海底椰</v>
      </c>
      <c r="D34" s="90">
        <v>2</v>
      </c>
      <c r="E34" s="77"/>
    </row>
    <row r="35" spans="1:7" ht="18.5" x14ac:dyDescent="0.45">
      <c r="A35" s="105">
        <v>202201359</v>
      </c>
      <c r="B35" s="55" t="s">
        <v>492</v>
      </c>
      <c r="C35" t="str">
        <f>VLOOKUP(B35,summary!$A$5:$B$5006,2,0)</f>
        <v>Water Chestnut 马蹄 - 箱</v>
      </c>
      <c r="D35" s="90">
        <v>1</v>
      </c>
      <c r="E35" s="77"/>
    </row>
    <row r="36" spans="1:7" ht="18.5" x14ac:dyDescent="0.45">
      <c r="A36" s="105">
        <v>202201359</v>
      </c>
      <c r="B36" s="55" t="s">
        <v>473</v>
      </c>
      <c r="C36" t="str">
        <f>VLOOKUP(B36,summary!$A$5:$B$5006,2,0)</f>
        <v>Carnation Milk三花淡奶水</v>
      </c>
      <c r="D36" s="90">
        <v>12</v>
      </c>
      <c r="E36" s="77"/>
    </row>
    <row r="37" spans="1:7" ht="18.5" x14ac:dyDescent="0.45">
      <c r="A37" s="105">
        <v>202201359</v>
      </c>
      <c r="B37" s="55" t="s">
        <v>454</v>
      </c>
      <c r="C37" t="str">
        <f>VLOOKUP(B37,summary!$A$5:$B$5006,2,0)</f>
        <v>Fruit Cocktail杂果</v>
      </c>
      <c r="D37" s="90">
        <v>1</v>
      </c>
      <c r="E37" s="77"/>
    </row>
    <row r="38" spans="1:7" ht="18.5" x14ac:dyDescent="0.45">
      <c r="A38" s="105">
        <v>202201359</v>
      </c>
      <c r="B38" s="55" t="s">
        <v>533</v>
      </c>
      <c r="C38" t="str">
        <f>VLOOKUP(B38,summary!$A$5:$B$5006,2,0)</f>
        <v>Brown Sugar 黑糖</v>
      </c>
      <c r="D38" s="90">
        <v>1</v>
      </c>
      <c r="E38" s="77"/>
    </row>
    <row r="39" spans="1:7" ht="18.5" x14ac:dyDescent="0.45">
      <c r="A39" s="105">
        <v>202201361</v>
      </c>
      <c r="B39" s="55" t="s">
        <v>637</v>
      </c>
      <c r="C39" t="str">
        <f>VLOOKUP(B39,summary!$A$5:$B$5006,2,0)</f>
        <v xml:space="preserve">Fresh Soursop 红毛榴莲 </v>
      </c>
      <c r="D39" s="90">
        <v>4</v>
      </c>
      <c r="E39" s="77"/>
    </row>
    <row r="40" spans="1:7" ht="18.5" x14ac:dyDescent="0.45">
      <c r="A40" s="105">
        <v>202201361</v>
      </c>
      <c r="B40" s="55" t="s">
        <v>540</v>
      </c>
      <c r="C40" t="str">
        <f>VLOOKUP(B40,summary!$A$5:$B$5006,2,0)</f>
        <v>Fine Sugar 白糖</v>
      </c>
      <c r="D40" s="90">
        <v>10</v>
      </c>
      <c r="E40" s="77"/>
    </row>
    <row r="41" spans="1:7" ht="18.5" x14ac:dyDescent="0.45">
      <c r="A41" s="105">
        <v>202201362</v>
      </c>
      <c r="B41" s="55" t="s">
        <v>658</v>
      </c>
      <c r="C41" t="str">
        <f>VLOOKUP(B41,summary!$A$5:$B$5006,2,0)</f>
        <v>Bobo Cha Cubes.摩摩喳喳</v>
      </c>
      <c r="D41" s="90">
        <v>4</v>
      </c>
      <c r="E41" s="77"/>
    </row>
    <row r="42" spans="1:7" ht="18.5" x14ac:dyDescent="0.45">
      <c r="A42" s="105">
        <v>202201362</v>
      </c>
      <c r="B42" s="55" t="s">
        <v>364</v>
      </c>
      <c r="C42" t="str">
        <f>VLOOKUP(B42,summary!$A$5:$B$5006,2,0)</f>
        <v>Red Date 红枣</v>
      </c>
      <c r="D42" s="90">
        <v>5</v>
      </c>
      <c r="E42" s="77"/>
    </row>
    <row r="43" spans="1:7" ht="18.5" x14ac:dyDescent="0.45">
      <c r="A43" s="105">
        <v>202201362</v>
      </c>
      <c r="B43" s="55" t="s">
        <v>314</v>
      </c>
      <c r="C43" t="str">
        <f>VLOOKUP(B43,summary!$A$5:$B$5006,2,0)</f>
        <v>Green Bean 绿豆</v>
      </c>
      <c r="D43" s="90">
        <v>2</v>
      </c>
      <c r="E43" s="77"/>
    </row>
    <row r="44" spans="1:7" ht="18.5" x14ac:dyDescent="0.45">
      <c r="A44" s="105">
        <v>202201362</v>
      </c>
      <c r="B44" s="55" t="s">
        <v>331</v>
      </c>
      <c r="C44" t="str">
        <f>VLOOKUP(B44,summary!$A$5:$B$5006,2,0)</f>
        <v>Black Glutinous Rice 黑糯米</v>
      </c>
      <c r="D44" s="90">
        <v>1</v>
      </c>
      <c r="E44" s="77"/>
    </row>
    <row r="45" spans="1:7" ht="18.5" x14ac:dyDescent="0.45">
      <c r="A45" s="105">
        <v>202201362</v>
      </c>
      <c r="B45" s="55" t="s">
        <v>305</v>
      </c>
      <c r="C45" t="str">
        <f>VLOOKUP(B45,summary!$A$5:$B$5006,2,0)</f>
        <v>Small Red Bean小红豆</v>
      </c>
      <c r="D45" s="90">
        <v>2</v>
      </c>
      <c r="E45" s="77"/>
    </row>
    <row r="46" spans="1:7" ht="18.5" x14ac:dyDescent="0.45">
      <c r="A46" s="105">
        <v>202201362</v>
      </c>
      <c r="B46" s="55" t="s">
        <v>359</v>
      </c>
      <c r="C46" t="str">
        <f>VLOOKUP(B46,summary!$A$5:$B$5006,2,0)</f>
        <v>Fungus黄 木耳朵</v>
      </c>
      <c r="D46" s="90">
        <v>1</v>
      </c>
      <c r="E46" s="77"/>
    </row>
    <row r="47" spans="1:7" ht="18.5" x14ac:dyDescent="0.45">
      <c r="A47" s="105">
        <v>202201362</v>
      </c>
      <c r="B47" s="107" t="s">
        <v>934</v>
      </c>
      <c r="C47" t="e">
        <f>VLOOKUP(B47,summary!$A$5:$B$5006,2,0)</f>
        <v>#N/A</v>
      </c>
      <c r="D47" s="90">
        <v>1</v>
      </c>
      <c r="E47" s="77"/>
      <c r="F47" s="106" t="s">
        <v>947</v>
      </c>
      <c r="G47" s="106"/>
    </row>
    <row r="48" spans="1:7" ht="18.5" x14ac:dyDescent="0.45">
      <c r="A48" s="105">
        <v>202201362</v>
      </c>
      <c r="B48" s="55" t="s">
        <v>374</v>
      </c>
      <c r="C48" t="str">
        <f>VLOOKUP(B48,summary!$A$5:$B$5006,2,0)</f>
        <v>Bean Curd Sheet 腐竹</v>
      </c>
      <c r="D48" s="90">
        <v>5</v>
      </c>
      <c r="E48" s="77"/>
    </row>
    <row r="49" spans="1:5" ht="18.5" x14ac:dyDescent="0.45">
      <c r="A49" s="105">
        <v>202201362</v>
      </c>
      <c r="B49" s="55" t="s">
        <v>558</v>
      </c>
      <c r="C49" t="str">
        <f>VLOOKUP(B49,summary!$A$5:$B$5006,2,0)</f>
        <v>Tapioca木薯</v>
      </c>
      <c r="D49" s="90">
        <v>20</v>
      </c>
      <c r="E49" s="77"/>
    </row>
    <row r="50" spans="1:5" ht="18.5" x14ac:dyDescent="0.45">
      <c r="A50" s="105">
        <v>202201362</v>
      </c>
      <c r="B50" s="55" t="s">
        <v>566</v>
      </c>
      <c r="C50" t="str">
        <f>VLOOKUP(B50,summary!$A$5:$B$5006,2,0)</f>
        <v>Lime 酸甘</v>
      </c>
      <c r="D50" s="90">
        <v>1</v>
      </c>
      <c r="E50" s="77"/>
    </row>
    <row r="51" spans="1:5" ht="18.5" x14ac:dyDescent="0.45">
      <c r="A51" s="105">
        <v>202201363</v>
      </c>
      <c r="B51" s="55" t="s">
        <v>660</v>
      </c>
      <c r="C51" t="str">
        <f>VLOOKUP(B51,summary!$A$5:$B$5006,2,0)</f>
        <v>Chendol浆咯</v>
      </c>
      <c r="D51" s="90">
        <v>1</v>
      </c>
      <c r="E51" s="77"/>
    </row>
    <row r="52" spans="1:5" ht="18.5" x14ac:dyDescent="0.45">
      <c r="A52" s="105">
        <v>202201363</v>
      </c>
      <c r="B52" s="55" t="s">
        <v>351</v>
      </c>
      <c r="C52" t="str">
        <f>VLOOKUP(B52,summary!$A$5:$B$5006,2,0)</f>
        <v>Dried Longan 龙眼干</v>
      </c>
      <c r="D52" s="90">
        <v>2</v>
      </c>
      <c r="E52" s="77"/>
    </row>
    <row r="53" spans="1:5" ht="18.5" x14ac:dyDescent="0.45">
      <c r="A53" s="105">
        <v>202201363</v>
      </c>
      <c r="B53" s="55" t="s">
        <v>458</v>
      </c>
      <c r="C53" t="str">
        <f>VLOOKUP(B53,summary!$A$5:$B$5006,2,0)</f>
        <v>Cream Corn玉米浆</v>
      </c>
      <c r="D53" s="90">
        <v>1</v>
      </c>
      <c r="E53" s="77"/>
    </row>
    <row r="54" spans="1:5" ht="18.5" x14ac:dyDescent="0.45">
      <c r="A54" s="105">
        <v>202201363</v>
      </c>
      <c r="B54" s="55" t="s">
        <v>440</v>
      </c>
      <c r="C54" t="str">
        <f>VLOOKUP(B54,summary!$A$5:$B$5006,2,0)</f>
        <v>Aloe Vera芦荟 10MM</v>
      </c>
      <c r="D54" s="90">
        <v>2</v>
      </c>
      <c r="E54" s="77"/>
    </row>
    <row r="55" spans="1:5" ht="18.5" x14ac:dyDescent="0.45">
      <c r="A55" s="105">
        <v>202201363</v>
      </c>
      <c r="B55" s="55" t="s">
        <v>433</v>
      </c>
      <c r="C55" t="str">
        <f>VLOOKUP(B55,summary!$A$5:$B$5006,2,0)</f>
        <v>Sea Coconut海底椰</v>
      </c>
      <c r="D55" s="90">
        <v>2</v>
      </c>
      <c r="E55" s="77"/>
    </row>
    <row r="56" spans="1:5" ht="18.5" x14ac:dyDescent="0.45">
      <c r="A56" s="105">
        <v>202201363</v>
      </c>
      <c r="B56" s="55" t="s">
        <v>436</v>
      </c>
      <c r="C56" t="str">
        <f>VLOOKUP(B56,summary!$A$5:$B$5006,2,0)</f>
        <v>Nata De Coco椰果芊 15mm</v>
      </c>
      <c r="D56" s="90">
        <v>4</v>
      </c>
      <c r="E56" s="77"/>
    </row>
    <row r="57" spans="1:5" ht="18.5" x14ac:dyDescent="0.45">
      <c r="A57" s="105">
        <v>202201363</v>
      </c>
      <c r="B57" s="55" t="s">
        <v>457</v>
      </c>
      <c r="C57" t="str">
        <f>VLOOKUP(B57,summary!$A$5:$B$5006,2,0)</f>
        <v>Fruit Cocktail杂果</v>
      </c>
      <c r="D57" s="90">
        <v>1</v>
      </c>
      <c r="E57" s="77"/>
    </row>
    <row r="58" spans="1:5" ht="18.5" x14ac:dyDescent="0.45">
      <c r="A58" s="105">
        <v>202201364</v>
      </c>
      <c r="B58" s="55" t="s">
        <v>646</v>
      </c>
      <c r="C58" t="str">
        <f>VLOOKUP(B58,summary!$A$5:$B$5006,2,0)</f>
        <v>Durian Puree 榴莲</v>
      </c>
      <c r="D58" s="90">
        <v>1</v>
      </c>
      <c r="E58" s="77"/>
    </row>
    <row r="59" spans="1:5" ht="18.5" x14ac:dyDescent="0.45">
      <c r="A59" s="105">
        <v>202201364</v>
      </c>
      <c r="B59" s="55" t="s">
        <v>647</v>
      </c>
      <c r="C59" t="str">
        <f>VLOOKUP(B59,summary!$A$5:$B$5006,2,0)</f>
        <v>Mango Puree芒果</v>
      </c>
      <c r="D59" s="90">
        <v>2</v>
      </c>
      <c r="E59" s="77"/>
    </row>
    <row r="60" spans="1:5" ht="18.5" x14ac:dyDescent="0.45">
      <c r="A60" s="105">
        <v>202201364</v>
      </c>
      <c r="B60" s="55" t="s">
        <v>658</v>
      </c>
      <c r="C60" t="str">
        <f>VLOOKUP(B60,summary!$A$5:$B$5006,2,0)</f>
        <v>Bobo Cha Cubes.摩摩喳喳</v>
      </c>
      <c r="D60" s="90">
        <v>1</v>
      </c>
      <c r="E60" s="77"/>
    </row>
    <row r="61" spans="1:5" ht="18.5" x14ac:dyDescent="0.45">
      <c r="A61" s="105">
        <v>202201364</v>
      </c>
      <c r="B61" s="55" t="s">
        <v>252</v>
      </c>
      <c r="C61" t="str">
        <f>VLOOKUP(B61,summary!$A$5:$B$5006,2,0)</f>
        <v>Sweet Potato Powder番薯粉</v>
      </c>
      <c r="D61" s="90">
        <v>1</v>
      </c>
      <c r="E61" s="77"/>
    </row>
    <row r="62" spans="1:5" ht="18.5" x14ac:dyDescent="0.45">
      <c r="A62" s="105">
        <v>202201364</v>
      </c>
      <c r="B62" s="55" t="s">
        <v>288</v>
      </c>
      <c r="C62" t="str">
        <f>VLOOKUP(B62,summary!$A$5:$B$5006,2,0)</f>
        <v>Atap Seeds in Syrup亚嗒子</v>
      </c>
      <c r="D62" s="90">
        <v>1</v>
      </c>
      <c r="E62" s="77"/>
    </row>
    <row r="63" spans="1:5" ht="18.5" x14ac:dyDescent="0.45">
      <c r="A63" s="105">
        <v>202201364</v>
      </c>
      <c r="B63" s="55" t="s">
        <v>322</v>
      </c>
      <c r="C63" t="str">
        <f>VLOOKUP(B63,summary!$A$5:$B$5006,2,0)</f>
        <v>Split Green Mung Bean豆畔</v>
      </c>
      <c r="D63" s="90">
        <v>1</v>
      </c>
      <c r="E63" s="77"/>
    </row>
    <row r="64" spans="1:5" ht="18.5" x14ac:dyDescent="0.45">
      <c r="A64" s="105">
        <v>202201364</v>
      </c>
      <c r="B64" s="55" t="s">
        <v>331</v>
      </c>
      <c r="C64" t="str">
        <f>VLOOKUP(B64,summary!$A$5:$B$5006,2,0)</f>
        <v>Black Glutinous Rice 黑糯米</v>
      </c>
      <c r="D64" s="90">
        <v>1</v>
      </c>
      <c r="E64" s="77"/>
    </row>
    <row r="65" spans="1:5" ht="18.5" x14ac:dyDescent="0.45">
      <c r="A65" s="105">
        <v>202201364</v>
      </c>
      <c r="B65" s="55" t="s">
        <v>351</v>
      </c>
      <c r="C65" t="str">
        <f>VLOOKUP(B65,summary!$A$5:$B$5006,2,0)</f>
        <v>Dried Longan 龙眼干</v>
      </c>
      <c r="D65" s="90">
        <v>3</v>
      </c>
      <c r="E65" s="77"/>
    </row>
    <row r="66" spans="1:5" ht="18.5" x14ac:dyDescent="0.45">
      <c r="A66" s="105">
        <v>202201364</v>
      </c>
      <c r="B66" s="55" t="s">
        <v>433</v>
      </c>
      <c r="C66" t="str">
        <f>VLOOKUP(B66,summary!$A$5:$B$5006,2,0)</f>
        <v>Sea Coconut海底椰</v>
      </c>
      <c r="D66" s="90">
        <v>1</v>
      </c>
      <c r="E66" s="77"/>
    </row>
    <row r="67" spans="1:5" ht="18.5" x14ac:dyDescent="0.45">
      <c r="A67" s="105">
        <v>202201364</v>
      </c>
      <c r="B67" s="55" t="s">
        <v>537</v>
      </c>
      <c r="C67" t="str">
        <f>VLOOKUP(B67,summary!$A$5:$B$5006,2,0)</f>
        <v>Fine Sugar 白糖</v>
      </c>
      <c r="D67" s="90">
        <v>1</v>
      </c>
      <c r="E67" s="77"/>
    </row>
    <row r="68" spans="1:5" ht="18.5" x14ac:dyDescent="0.45">
      <c r="A68" s="105">
        <v>202201365</v>
      </c>
      <c r="B68" s="55" t="s">
        <v>647</v>
      </c>
      <c r="C68" t="str">
        <f>VLOOKUP(B68,summary!$A$5:$B$5006,2,0)</f>
        <v>Mango Puree芒果</v>
      </c>
      <c r="D68" s="90">
        <v>3</v>
      </c>
      <c r="E68" s="77"/>
    </row>
    <row r="69" spans="1:5" ht="18.5" x14ac:dyDescent="0.45">
      <c r="A69" s="105">
        <v>202201365</v>
      </c>
      <c r="B69" s="55" t="s">
        <v>646</v>
      </c>
      <c r="C69" t="str">
        <f>VLOOKUP(B69,summary!$A$5:$B$5006,2,0)</f>
        <v>Durian Puree 榴莲</v>
      </c>
      <c r="D69" s="90">
        <v>1</v>
      </c>
      <c r="E69" s="77"/>
    </row>
    <row r="70" spans="1:5" ht="18.5" x14ac:dyDescent="0.45">
      <c r="A70" s="105">
        <v>202201365</v>
      </c>
      <c r="B70" s="55" t="s">
        <v>637</v>
      </c>
      <c r="C70" t="str">
        <f>VLOOKUP(B70,summary!$A$5:$B$5006,2,0)</f>
        <v xml:space="preserve">Fresh Soursop 红毛榴莲 </v>
      </c>
      <c r="D70" s="90">
        <v>1</v>
      </c>
      <c r="E70" s="77"/>
    </row>
    <row r="71" spans="1:5" ht="18.5" x14ac:dyDescent="0.45">
      <c r="A71" s="105">
        <v>202201365</v>
      </c>
      <c r="B71" s="55" t="s">
        <v>331</v>
      </c>
      <c r="C71" t="str">
        <f>VLOOKUP(B71,summary!$A$5:$B$5006,2,0)</f>
        <v>Black Glutinous Rice 黑糯米</v>
      </c>
      <c r="D71" s="90">
        <v>1</v>
      </c>
      <c r="E71" s="77"/>
    </row>
    <row r="72" spans="1:5" ht="18.5" x14ac:dyDescent="0.45">
      <c r="A72" s="105">
        <v>202201365</v>
      </c>
      <c r="B72" s="55" t="s">
        <v>254</v>
      </c>
      <c r="C72" t="str">
        <f>VLOOKUP(B72,summary!$A$5:$B$5006,2,0)</f>
        <v>Sweet Potato Powder番薯粉</v>
      </c>
      <c r="D72" s="90">
        <v>1</v>
      </c>
      <c r="E72" s="77"/>
    </row>
    <row r="73" spans="1:5" ht="18.5" x14ac:dyDescent="0.45">
      <c r="A73" s="105">
        <v>202201365</v>
      </c>
      <c r="B73" s="55" t="s">
        <v>335</v>
      </c>
      <c r="C73" t="str">
        <f>VLOOKUP(B73,summary!$A$5:$B$5006,2,0)</f>
        <v>White Glutinous Rice白糯米</v>
      </c>
      <c r="D73" s="90">
        <v>1</v>
      </c>
      <c r="E73" s="77"/>
    </row>
    <row r="74" spans="1:5" ht="18.5" x14ac:dyDescent="0.45">
      <c r="A74" s="105">
        <v>202201365</v>
      </c>
      <c r="B74" s="55" t="s">
        <v>322</v>
      </c>
      <c r="C74" t="str">
        <f>VLOOKUP(B74,summary!$A$5:$B$5006,2,0)</f>
        <v>Split Green Mung Bean豆畔</v>
      </c>
      <c r="D74" s="90">
        <v>1</v>
      </c>
      <c r="E74" s="77"/>
    </row>
    <row r="75" spans="1:5" ht="18.5" x14ac:dyDescent="0.45">
      <c r="A75" s="105">
        <v>202201365</v>
      </c>
      <c r="B75" s="55" t="s">
        <v>340</v>
      </c>
      <c r="C75" t="str">
        <f>VLOOKUP(B75,summary!$A$5:$B$5006,2,0)</f>
        <v>Pearl Barley 薏米</v>
      </c>
      <c r="D75" s="90">
        <v>1</v>
      </c>
      <c r="E75" s="77"/>
    </row>
    <row r="76" spans="1:5" ht="18.5" x14ac:dyDescent="0.45">
      <c r="A76" s="105">
        <v>202201365</v>
      </c>
      <c r="B76" s="55" t="s">
        <v>660</v>
      </c>
      <c r="C76" t="str">
        <f>VLOOKUP(B76,summary!$A$5:$B$5006,2,0)</f>
        <v>Chendol浆咯</v>
      </c>
      <c r="D76" s="90">
        <v>1</v>
      </c>
      <c r="E76" s="77"/>
    </row>
    <row r="77" spans="1:5" ht="18.5" x14ac:dyDescent="0.45">
      <c r="A77" s="105">
        <v>202201365</v>
      </c>
      <c r="B77" s="55" t="s">
        <v>289</v>
      </c>
      <c r="C77" t="str">
        <f>VLOOKUP(B77,summary!$A$5:$B$5006,2,0)</f>
        <v>Atap Seeds in Syrup亚嗒子</v>
      </c>
      <c r="D77" s="90">
        <v>1</v>
      </c>
      <c r="E77" s="77"/>
    </row>
    <row r="78" spans="1:5" ht="18.5" x14ac:dyDescent="0.45">
      <c r="A78" s="105">
        <v>202201365</v>
      </c>
      <c r="B78" s="55" t="s">
        <v>533</v>
      </c>
      <c r="C78" t="str">
        <f>VLOOKUP(B78,summary!$A$5:$B$5006,2,0)</f>
        <v>Brown Sugar 黑糖</v>
      </c>
      <c r="D78" s="90">
        <v>1</v>
      </c>
      <c r="E78" s="77"/>
    </row>
    <row r="79" spans="1:5" ht="18.5" x14ac:dyDescent="0.45">
      <c r="A79" s="105">
        <v>202201365</v>
      </c>
      <c r="B79" s="55" t="s">
        <v>547</v>
      </c>
      <c r="C79" t="str">
        <f>VLOOKUP(B79,summary!$A$5:$B$5006,2,0)</f>
        <v>Coconut Sugar椰糖</v>
      </c>
      <c r="D79" s="90">
        <v>1</v>
      </c>
      <c r="E79" s="77"/>
    </row>
    <row r="80" spans="1:5" ht="18.5" x14ac:dyDescent="0.45">
      <c r="A80" s="105">
        <v>202201365</v>
      </c>
      <c r="B80" s="55" t="s">
        <v>535</v>
      </c>
      <c r="C80" t="str">
        <f>VLOOKUP(B80,summary!$A$5:$B$5006,2,0)</f>
        <v>Red Sugar 赤糖</v>
      </c>
      <c r="D80" s="90">
        <v>1</v>
      </c>
      <c r="E80" s="77"/>
    </row>
    <row r="81" spans="1:5" ht="18.5" x14ac:dyDescent="0.45">
      <c r="A81" s="105">
        <v>202201365</v>
      </c>
      <c r="B81" s="55" t="s">
        <v>537</v>
      </c>
      <c r="C81" t="str">
        <f>VLOOKUP(B81,summary!$A$5:$B$5006,2,0)</f>
        <v>Fine Sugar 白糖</v>
      </c>
      <c r="D81" s="90">
        <v>2</v>
      </c>
      <c r="E81" s="77"/>
    </row>
    <row r="82" spans="1:5" ht="18.5" x14ac:dyDescent="0.45">
      <c r="A82" s="105">
        <v>202201365</v>
      </c>
      <c r="B82" s="55" t="s">
        <v>559</v>
      </c>
      <c r="C82" t="str">
        <f>VLOOKUP(B82,summary!$A$5:$B$5006,2,0)</f>
        <v>Sweet Potato 番薯</v>
      </c>
      <c r="D82" s="90">
        <v>30</v>
      </c>
      <c r="E82" s="77"/>
    </row>
    <row r="83" spans="1:5" ht="18.5" x14ac:dyDescent="0.45">
      <c r="A83" s="105">
        <v>202201365</v>
      </c>
      <c r="B83" s="55" t="s">
        <v>562</v>
      </c>
      <c r="C83" t="str">
        <f>VLOOKUP(B83,summary!$A$5:$B$5006,2,0)</f>
        <v>Yam 芋头</v>
      </c>
      <c r="D83" s="90">
        <v>5</v>
      </c>
      <c r="E83" s="77"/>
    </row>
    <row r="84" spans="1:5" ht="18.5" x14ac:dyDescent="0.45">
      <c r="A84" s="105">
        <v>202201365</v>
      </c>
      <c r="B84" s="55" t="s">
        <v>566</v>
      </c>
      <c r="C84" t="str">
        <f>VLOOKUP(B84,summary!$A$5:$B$5006,2,0)</f>
        <v>Lime 酸甘</v>
      </c>
      <c r="D84" s="90">
        <v>2</v>
      </c>
      <c r="E84" s="77"/>
    </row>
    <row r="85" spans="1:5" ht="18.5" x14ac:dyDescent="0.45">
      <c r="A85" s="105">
        <v>202201365</v>
      </c>
      <c r="B85" s="55" t="s">
        <v>565</v>
      </c>
      <c r="C85" t="str">
        <f>VLOOKUP(B85,summary!$A$5:$B$5006,2,0)</f>
        <v>Pandan Leaf 班兰叶</v>
      </c>
      <c r="D85" s="90">
        <v>3</v>
      </c>
      <c r="E85" s="77"/>
    </row>
    <row r="86" spans="1:5" ht="18.5" x14ac:dyDescent="0.45">
      <c r="A86" s="105">
        <v>202201366</v>
      </c>
      <c r="B86" s="55" t="s">
        <v>643</v>
      </c>
      <c r="C86" t="str">
        <f>VLOOKUP(B86,summary!$A$5:$B$5006,2,0)</f>
        <v>Fresh Soursop 红毛榴莲(无)</v>
      </c>
      <c r="D86" s="90">
        <v>2</v>
      </c>
      <c r="E86" s="77"/>
    </row>
    <row r="87" spans="1:5" ht="18.5" x14ac:dyDescent="0.45">
      <c r="A87" s="105">
        <v>202201366</v>
      </c>
      <c r="B87" s="55" t="s">
        <v>665</v>
      </c>
      <c r="C87" t="str">
        <f>VLOOKUP(B87,summary!$A$5:$B$5006,2,0)</f>
        <v>Coconut Sugar Syrup 椰糖汁G</v>
      </c>
      <c r="D87" s="90">
        <v>5</v>
      </c>
      <c r="E87" s="77"/>
    </row>
    <row r="88" spans="1:5" ht="18.5" x14ac:dyDescent="0.45">
      <c r="A88" s="105">
        <v>202201366</v>
      </c>
      <c r="B88" s="55" t="s">
        <v>540</v>
      </c>
      <c r="C88" t="str">
        <f>VLOOKUP(B88,summary!$A$5:$B$5006,2,0)</f>
        <v>Fine Sugar 白糖</v>
      </c>
      <c r="D88" s="90">
        <v>2</v>
      </c>
      <c r="E88" s="77"/>
    </row>
    <row r="89" spans="1:5" ht="18.5" x14ac:dyDescent="0.45">
      <c r="A89" s="105">
        <v>202201367</v>
      </c>
      <c r="B89" s="55" t="s">
        <v>646</v>
      </c>
      <c r="C89" t="str">
        <f>VLOOKUP(B89,summary!$A$5:$B$5006,2,0)</f>
        <v>Durian Puree 榴莲</v>
      </c>
      <c r="D89" s="90">
        <v>1</v>
      </c>
      <c r="E89" s="77"/>
    </row>
    <row r="90" spans="1:5" ht="18.5" x14ac:dyDescent="0.45">
      <c r="A90" s="105">
        <v>202201367</v>
      </c>
      <c r="B90" s="55" t="s">
        <v>647</v>
      </c>
      <c r="C90" t="str">
        <f>VLOOKUP(B90,summary!$A$5:$B$5006,2,0)</f>
        <v>Mango Puree芒果</v>
      </c>
      <c r="D90" s="90">
        <v>1</v>
      </c>
      <c r="E90" s="77"/>
    </row>
    <row r="91" spans="1:5" ht="18.5" x14ac:dyDescent="0.45">
      <c r="A91" s="105">
        <v>202201367</v>
      </c>
      <c r="B91" s="55" t="s">
        <v>648</v>
      </c>
      <c r="C91" t="str">
        <f>VLOOKUP(B91,summary!$A$5:$B$5006,2,0)</f>
        <v>Strawberry Puree草莓</v>
      </c>
      <c r="D91" s="90">
        <v>1</v>
      </c>
      <c r="E91" s="77"/>
    </row>
    <row r="92" spans="1:5" ht="18.5" x14ac:dyDescent="0.45">
      <c r="A92" s="105">
        <v>202201367</v>
      </c>
      <c r="B92" s="55" t="s">
        <v>652</v>
      </c>
      <c r="C92" t="str">
        <f>VLOOKUP(B92,summary!$A$5:$B$5006,2,0)</f>
        <v>Blueberry 蓝莓酱</v>
      </c>
      <c r="D92" s="90">
        <v>1</v>
      </c>
      <c r="E92" s="77"/>
    </row>
    <row r="93" spans="1:5" ht="18.5" x14ac:dyDescent="0.45">
      <c r="A93" s="105">
        <v>202201367</v>
      </c>
      <c r="B93" s="55" t="s">
        <v>660</v>
      </c>
      <c r="C93" t="str">
        <f>VLOOKUP(B93,summary!$A$5:$B$5006,2,0)</f>
        <v>Chendol浆咯</v>
      </c>
      <c r="D93" s="90">
        <v>3</v>
      </c>
      <c r="E93" s="77"/>
    </row>
    <row r="94" spans="1:5" ht="18.5" x14ac:dyDescent="0.45">
      <c r="A94" s="105">
        <v>202201367</v>
      </c>
      <c r="B94" s="55" t="s">
        <v>294</v>
      </c>
      <c r="C94" t="str">
        <f>VLOOKUP(B94,summary!$A$5:$B$5006,2,0)</f>
        <v>Chin Chow  仙 草</v>
      </c>
      <c r="D94" s="90">
        <v>1</v>
      </c>
      <c r="E94" s="77"/>
    </row>
    <row r="95" spans="1:5" ht="18.5" x14ac:dyDescent="0.45">
      <c r="A95" s="105">
        <v>202201367</v>
      </c>
      <c r="B95" s="55" t="s">
        <v>314</v>
      </c>
      <c r="C95" t="str">
        <f>VLOOKUP(B95,summary!$A$5:$B$5006,2,0)</f>
        <v>Green Bean 绿豆</v>
      </c>
      <c r="D95" s="90">
        <v>1</v>
      </c>
      <c r="E95" s="77"/>
    </row>
    <row r="96" spans="1:5" ht="18.5" x14ac:dyDescent="0.45">
      <c r="A96" s="105">
        <v>202201367</v>
      </c>
      <c r="B96" s="55" t="s">
        <v>322</v>
      </c>
      <c r="C96" t="str">
        <f>VLOOKUP(B96,summary!$A$5:$B$5006,2,0)</f>
        <v>Split Green Mung Bean豆畔</v>
      </c>
      <c r="D96" s="90">
        <v>1</v>
      </c>
      <c r="E96" s="77"/>
    </row>
    <row r="97" spans="1:5" ht="18.5" x14ac:dyDescent="0.45">
      <c r="A97" s="105">
        <v>202201367</v>
      </c>
      <c r="B97" s="55" t="s">
        <v>331</v>
      </c>
      <c r="C97" t="str">
        <f>VLOOKUP(B97,summary!$A$5:$B$5006,2,0)</f>
        <v>Black Glutinous Rice 黑糯米</v>
      </c>
      <c r="D97" s="90">
        <v>1</v>
      </c>
      <c r="E97" s="77"/>
    </row>
    <row r="98" spans="1:5" ht="18.5" x14ac:dyDescent="0.45">
      <c r="A98" s="105">
        <v>202201367</v>
      </c>
      <c r="B98" s="55" t="s">
        <v>338</v>
      </c>
      <c r="C98" t="str">
        <f>VLOOKUP(B98,summary!$A$5:$B$5006,2,0)</f>
        <v>White Wheat 大麦</v>
      </c>
      <c r="D98" s="90">
        <v>1</v>
      </c>
      <c r="E98" s="77"/>
    </row>
    <row r="99" spans="1:5" ht="18.5" customHeight="1" x14ac:dyDescent="0.45">
      <c r="A99" s="105">
        <v>202201367</v>
      </c>
      <c r="B99" s="55" t="s">
        <v>458</v>
      </c>
      <c r="C99" t="str">
        <f>VLOOKUP(B99,summary!$A$5:$B$5006,2,0)</f>
        <v>Cream Corn玉米浆</v>
      </c>
      <c r="D99" s="90">
        <v>1</v>
      </c>
      <c r="E99" s="77"/>
    </row>
    <row r="100" spans="1:5" ht="18.5" customHeight="1" x14ac:dyDescent="0.45">
      <c r="A100" s="105">
        <v>202201367</v>
      </c>
      <c r="B100" s="55" t="s">
        <v>441</v>
      </c>
      <c r="C100" t="str">
        <f>VLOOKUP(B100,summary!$A$5:$B$5006,2,0)</f>
        <v>Longan in Syrup龙眼</v>
      </c>
      <c r="D100" s="90">
        <v>1</v>
      </c>
      <c r="E100" s="77"/>
    </row>
    <row r="101" spans="1:5" ht="18.5" customHeight="1" x14ac:dyDescent="0.45">
      <c r="A101" s="105">
        <v>202201367</v>
      </c>
      <c r="B101" s="55" t="s">
        <v>457</v>
      </c>
      <c r="C101" t="str">
        <f>VLOOKUP(B101,summary!$A$5:$B$5006,2,0)</f>
        <v>Fruit Cocktail杂果</v>
      </c>
      <c r="D101" s="90">
        <v>1</v>
      </c>
      <c r="E101" s="77"/>
    </row>
    <row r="102" spans="1:5" ht="18.5" customHeight="1" x14ac:dyDescent="0.45">
      <c r="A102" s="105">
        <v>202201367</v>
      </c>
      <c r="B102" s="55" t="s">
        <v>501</v>
      </c>
      <c r="C102" t="str">
        <f>VLOOKUP(B102,summary!$A$5:$B$5006,2,0)</f>
        <v>Coconut Milk 椰浆</v>
      </c>
      <c r="D102" s="90">
        <v>1</v>
      </c>
      <c r="E102" s="77"/>
    </row>
    <row r="103" spans="1:5" ht="18.5" customHeight="1" x14ac:dyDescent="0.45">
      <c r="A103" s="105">
        <v>202201367</v>
      </c>
      <c r="B103" s="55" t="s">
        <v>566</v>
      </c>
      <c r="C103" t="str">
        <f>VLOOKUP(B103,summary!$A$5:$B$5006,2,0)</f>
        <v>Lime 酸甘</v>
      </c>
      <c r="D103" s="90">
        <v>2</v>
      </c>
      <c r="E103" s="77"/>
    </row>
    <row r="104" spans="1:5" ht="18.5" customHeight="1" x14ac:dyDescent="0.45">
      <c r="A104" s="105">
        <v>202201368</v>
      </c>
      <c r="B104" s="55" t="s">
        <v>559</v>
      </c>
      <c r="C104" t="str">
        <f>VLOOKUP(B104,summary!$A$5:$B$5006,2,0)</f>
        <v>Sweet Potato 番薯</v>
      </c>
      <c r="D104" s="90">
        <v>30</v>
      </c>
      <c r="E104" s="77"/>
    </row>
    <row r="105" spans="1:5" ht="18.5" customHeight="1" x14ac:dyDescent="0.45">
      <c r="A105" s="105">
        <v>202201369</v>
      </c>
      <c r="B105" s="55" t="s">
        <v>566</v>
      </c>
      <c r="C105" t="str">
        <f>VLOOKUP(B105,summary!$A$5:$B$5006,2,0)</f>
        <v>Lime 酸甘</v>
      </c>
      <c r="D105" s="90">
        <v>5</v>
      </c>
      <c r="E105" s="77"/>
    </row>
    <row r="106" spans="1:5" ht="18.5" customHeight="1" x14ac:dyDescent="0.45">
      <c r="A106" s="105">
        <v>202201369</v>
      </c>
      <c r="B106" s="55" t="s">
        <v>563</v>
      </c>
      <c r="C106" t="str">
        <f>VLOOKUP(B106,summary!$A$5:$B$5006,2,0)</f>
        <v>Yam 芋头</v>
      </c>
      <c r="D106" s="90">
        <v>3</v>
      </c>
      <c r="E106" s="77"/>
    </row>
    <row r="107" spans="1:5" ht="18.5" customHeight="1" x14ac:dyDescent="0.45">
      <c r="A107" s="105">
        <v>202201370</v>
      </c>
      <c r="B107" s="55" t="s">
        <v>645</v>
      </c>
      <c r="C107" t="str">
        <f>VLOOKUP(B107,summary!$A$5:$B$5006,2,0)</f>
        <v>Fresh Soursop 红毛榴莲(无)</v>
      </c>
      <c r="D107" s="90">
        <v>3</v>
      </c>
      <c r="E107" s="77"/>
    </row>
    <row r="108" spans="1:5" ht="18.5" customHeight="1" x14ac:dyDescent="0.45">
      <c r="A108" s="105">
        <v>202201370</v>
      </c>
      <c r="B108" s="55" t="s">
        <v>647</v>
      </c>
      <c r="C108" t="str">
        <f>VLOOKUP(B108,summary!$A$5:$B$5006,2,0)</f>
        <v>Mango Puree芒果</v>
      </c>
      <c r="D108" s="78">
        <v>2</v>
      </c>
      <c r="E108" s="77"/>
    </row>
    <row r="109" spans="1:5" ht="18.5" customHeight="1" x14ac:dyDescent="0.45">
      <c r="A109" s="105">
        <v>202201370</v>
      </c>
      <c r="B109" s="55" t="s">
        <v>646</v>
      </c>
      <c r="C109" t="str">
        <f>VLOOKUP(B109,summary!$A$5:$B$5006,2,0)</f>
        <v>Durian Puree 榴莲</v>
      </c>
      <c r="D109" s="78">
        <v>1</v>
      </c>
      <c r="E109" s="77"/>
    </row>
    <row r="110" spans="1:5" ht="18.5" customHeight="1" x14ac:dyDescent="0.45">
      <c r="A110" s="105">
        <v>202201370</v>
      </c>
      <c r="B110" s="55" t="s">
        <v>438</v>
      </c>
      <c r="C110" t="str">
        <f>VLOOKUP(B110,summary!$A$5:$B$5006,2,0)</f>
        <v>Nata De Coco椰果芊 5mm</v>
      </c>
      <c r="D110" s="78">
        <v>12</v>
      </c>
      <c r="E110" s="77"/>
    </row>
    <row r="111" spans="1:5" ht="18.5" customHeight="1" x14ac:dyDescent="0.45">
      <c r="A111" s="105">
        <v>202201370</v>
      </c>
      <c r="B111" s="55" t="s">
        <v>203</v>
      </c>
      <c r="C111" t="str">
        <f>VLOOKUP(B111,summary!$A$5:$B$5006,2,0)</f>
        <v>Honey Pearl - Black 蜜糖珍珠</v>
      </c>
      <c r="D111" s="78">
        <v>2</v>
      </c>
      <c r="E111" s="77"/>
    </row>
    <row r="112" spans="1:5" ht="18.5" customHeight="1" x14ac:dyDescent="0.45">
      <c r="A112" s="105">
        <v>202201371</v>
      </c>
      <c r="B112" s="55" t="s">
        <v>658</v>
      </c>
      <c r="C112" t="str">
        <f>VLOOKUP(B112,summary!$A$5:$B$5006,2,0)</f>
        <v>Bobo Cha Cubes.摩摩喳喳</v>
      </c>
      <c r="D112" s="78">
        <v>200</v>
      </c>
      <c r="E112" s="77"/>
    </row>
    <row r="113" spans="1:8" ht="18.5" customHeight="1" x14ac:dyDescent="0.45">
      <c r="A113" s="105">
        <v>202201371</v>
      </c>
      <c r="B113" s="78" t="s">
        <v>658</v>
      </c>
      <c r="C113" t="str">
        <f>VLOOKUP(B113,summary!$A$5:$B$5006,2,0)</f>
        <v>Bobo Cha Cubes.摩摩喳喳</v>
      </c>
      <c r="D113" s="78">
        <v>20</v>
      </c>
      <c r="E113" s="77"/>
    </row>
    <row r="114" spans="1:8" ht="18.5" customHeight="1" x14ac:dyDescent="0.45">
      <c r="A114" s="105">
        <v>202201372</v>
      </c>
      <c r="B114" s="107" t="s">
        <v>941</v>
      </c>
      <c r="C114" t="e">
        <f>VLOOKUP(B114,summary!$A$5:$B$5006,2,0)</f>
        <v>#N/A</v>
      </c>
      <c r="D114" s="78">
        <v>10</v>
      </c>
      <c r="E114" s="77"/>
      <c r="F114" s="106" t="s">
        <v>943</v>
      </c>
      <c r="G114" s="106"/>
      <c r="H114" s="106"/>
    </row>
    <row r="115" spans="1:8" ht="18.5" customHeight="1" x14ac:dyDescent="0.45">
      <c r="A115" s="105">
        <v>202201370</v>
      </c>
      <c r="B115" s="55"/>
      <c r="C115" t="e">
        <f>VLOOKUP(B115,summary!$A$5:$B$5006,2,0)</f>
        <v>#N/A</v>
      </c>
      <c r="D115" s="78"/>
      <c r="E115" s="77"/>
    </row>
    <row r="116" spans="1:8" ht="18.5" customHeight="1" x14ac:dyDescent="0.45">
      <c r="A116" s="105">
        <v>202201370</v>
      </c>
      <c r="B116" s="55"/>
      <c r="C116" t="e">
        <f>VLOOKUP(B116,summary!$A$5:$B$5006,2,0)</f>
        <v>#N/A</v>
      </c>
      <c r="D116" s="78"/>
      <c r="E116" s="77"/>
    </row>
    <row r="117" spans="1:8" ht="18.5" customHeight="1" x14ac:dyDescent="0.45">
      <c r="A117" s="105">
        <v>202201370</v>
      </c>
      <c r="B117" s="55"/>
      <c r="C117" t="e">
        <f>VLOOKUP(B117,summary!$A$5:$B$5006,2,0)</f>
        <v>#N/A</v>
      </c>
      <c r="D117" s="78"/>
      <c r="E117" s="77"/>
    </row>
    <row r="118" spans="1:8" ht="18.5" customHeight="1" x14ac:dyDescent="0.45">
      <c r="A118" s="105">
        <v>202201370</v>
      </c>
      <c r="B118" s="55"/>
      <c r="C118" t="e">
        <f>VLOOKUP(B118,summary!$A$5:$B$5006,2,0)</f>
        <v>#N/A</v>
      </c>
      <c r="D118" s="78"/>
      <c r="E118" s="77"/>
    </row>
    <row r="119" spans="1:8" ht="18.5" customHeight="1" x14ac:dyDescent="0.45">
      <c r="A119" s="105">
        <v>202201370</v>
      </c>
      <c r="B119" s="55"/>
      <c r="C119" t="e">
        <f>VLOOKUP(B119,summary!$A$5:$B$5006,2,0)</f>
        <v>#N/A</v>
      </c>
      <c r="D119" s="78"/>
      <c r="E119" s="77"/>
    </row>
    <row r="120" spans="1:8" ht="18.5" customHeight="1" x14ac:dyDescent="0.45">
      <c r="A120" s="105">
        <v>202201370</v>
      </c>
      <c r="B120" s="55"/>
      <c r="C120" t="e">
        <f>VLOOKUP(B120,summary!$A$5:$B$5006,2,0)</f>
        <v>#N/A</v>
      </c>
      <c r="D120" s="78"/>
      <c r="E120" s="77"/>
    </row>
    <row r="121" spans="1:8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8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8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8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8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8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8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8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29" priority="24"/>
  </conditionalFormatting>
  <conditionalFormatting sqref="B54">
    <cfRule type="duplicateValues" dxfId="228" priority="25"/>
  </conditionalFormatting>
  <conditionalFormatting sqref="B78">
    <cfRule type="duplicateValues" dxfId="227" priority="17"/>
  </conditionalFormatting>
  <conditionalFormatting sqref="B78">
    <cfRule type="duplicateValues" dxfId="226" priority="18"/>
  </conditionalFormatting>
  <conditionalFormatting sqref="B82">
    <cfRule type="duplicateValues" dxfId="225" priority="15"/>
  </conditionalFormatting>
  <conditionalFormatting sqref="B82">
    <cfRule type="duplicateValues" dxfId="224" priority="16"/>
  </conditionalFormatting>
  <conditionalFormatting sqref="B76">
    <cfRule type="duplicateValues" dxfId="223" priority="14"/>
  </conditionalFormatting>
  <conditionalFormatting sqref="B72">
    <cfRule type="duplicateValues" dxfId="222" priority="13"/>
  </conditionalFormatting>
  <conditionalFormatting sqref="B77">
    <cfRule type="duplicateValues" dxfId="221" priority="19"/>
  </conditionalFormatting>
  <conditionalFormatting sqref="B77 B70">
    <cfRule type="duplicateValues" dxfId="220" priority="20"/>
  </conditionalFormatting>
  <conditionalFormatting sqref="B82">
    <cfRule type="duplicateValues" dxfId="219" priority="10"/>
  </conditionalFormatting>
  <conditionalFormatting sqref="B82">
    <cfRule type="duplicateValues" dxfId="218" priority="11"/>
  </conditionalFormatting>
  <conditionalFormatting sqref="B78">
    <cfRule type="duplicateValues" dxfId="217" priority="12"/>
  </conditionalFormatting>
  <conditionalFormatting sqref="B79:B80">
    <cfRule type="duplicateValues" dxfId="216" priority="21"/>
  </conditionalFormatting>
  <conditionalFormatting sqref="B71">
    <cfRule type="duplicateValues" dxfId="215" priority="22"/>
  </conditionalFormatting>
  <conditionalFormatting sqref="B74:B75 B84:B89">
    <cfRule type="duplicateValues" dxfId="214" priority="23"/>
  </conditionalFormatting>
  <conditionalFormatting sqref="B73">
    <cfRule type="duplicateValues" dxfId="213" priority="9"/>
  </conditionalFormatting>
  <conditionalFormatting sqref="B83">
    <cfRule type="duplicateValues" dxfId="212" priority="7"/>
  </conditionalFormatting>
  <conditionalFormatting sqref="B83">
    <cfRule type="duplicateValues" dxfId="211" priority="8"/>
  </conditionalFormatting>
  <conditionalFormatting sqref="B83">
    <cfRule type="duplicateValues" dxfId="210" priority="5"/>
  </conditionalFormatting>
  <conditionalFormatting sqref="B83">
    <cfRule type="duplicateValues" dxfId="209" priority="6"/>
  </conditionalFormatting>
  <conditionalFormatting sqref="B81">
    <cfRule type="duplicateValues" dxfId="208" priority="3"/>
  </conditionalFormatting>
  <conditionalFormatting sqref="B81">
    <cfRule type="duplicateValues" dxfId="207" priority="4"/>
  </conditionalFormatting>
  <conditionalFormatting sqref="B81">
    <cfRule type="duplicateValues" dxfId="206" priority="1"/>
  </conditionalFormatting>
  <conditionalFormatting sqref="B81">
    <cfRule type="duplicateValues" dxfId="20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G582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202201001</v>
      </c>
      <c r="B3" s="55"/>
      <c r="C3" t="e">
        <f>VLOOKUP(B3,summary!$A$5:$B$5006,2,0)</f>
        <v>#N/A</v>
      </c>
      <c r="D3" s="90"/>
      <c r="E3" s="77"/>
    </row>
    <row r="4" spans="1:5" ht="18.5" x14ac:dyDescent="0.45">
      <c r="A4" s="105">
        <v>202201001</v>
      </c>
      <c r="B4" s="55"/>
      <c r="C4" t="e">
        <f>VLOOKUP(B4,summary!$A$5:$B$5006,2,0)</f>
        <v>#N/A</v>
      </c>
      <c r="D4" s="90"/>
      <c r="E4" s="77"/>
    </row>
    <row r="5" spans="1:5" ht="18.5" x14ac:dyDescent="0.45">
      <c r="A5" s="105">
        <v>202201001</v>
      </c>
      <c r="B5" s="55"/>
      <c r="C5" t="e">
        <f>VLOOKUP(B5,summary!$A$5:$B$5006,2,0)</f>
        <v>#N/A</v>
      </c>
      <c r="D5" s="90"/>
      <c r="E5" s="77"/>
    </row>
    <row r="6" spans="1:5" ht="18.5" x14ac:dyDescent="0.45">
      <c r="A6" s="105">
        <v>202201001</v>
      </c>
      <c r="B6" s="55"/>
      <c r="C6" t="e">
        <f>VLOOKUP(B6,summary!$A$5:$B$5006,2,0)</f>
        <v>#N/A</v>
      </c>
      <c r="D6" s="90"/>
      <c r="E6" s="77"/>
    </row>
    <row r="7" spans="1:5" ht="18.5" x14ac:dyDescent="0.45">
      <c r="A7" s="105">
        <v>202201001</v>
      </c>
      <c r="B7" s="55"/>
      <c r="C7" t="e">
        <f>VLOOKUP(B7,summary!$A$5:$B$5006,2,0)</f>
        <v>#N/A</v>
      </c>
      <c r="D7" s="90"/>
      <c r="E7" s="77"/>
    </row>
    <row r="8" spans="1:5" ht="18.5" x14ac:dyDescent="0.45">
      <c r="A8" s="105">
        <v>202201001</v>
      </c>
      <c r="B8" s="55"/>
      <c r="C8" t="e">
        <f>VLOOKUP(B8,summary!$A$5:$B$5006,2,0)</f>
        <v>#N/A</v>
      </c>
      <c r="D8" s="90"/>
      <c r="E8" s="77"/>
    </row>
    <row r="9" spans="1:5" ht="18.5" x14ac:dyDescent="0.45">
      <c r="A9" s="105">
        <v>202201001</v>
      </c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>
        <v>202201001</v>
      </c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>
        <v>202201001</v>
      </c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>
        <v>202201001</v>
      </c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>
        <v>202201001</v>
      </c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>
        <v>202201001</v>
      </c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>
        <v>202201001</v>
      </c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>
        <v>202201001</v>
      </c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>
        <v>202201001</v>
      </c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>
        <v>202201001</v>
      </c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>
        <v>202201001</v>
      </c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>
        <v>202201001</v>
      </c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>
        <v>202201001</v>
      </c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>
        <v>202201001</v>
      </c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>
        <v>202201001</v>
      </c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>
        <v>202201001</v>
      </c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>
        <v>202201001</v>
      </c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>
        <v>202201001</v>
      </c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>
        <v>202201001</v>
      </c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>
        <v>202201001</v>
      </c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>
        <v>202201001</v>
      </c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>
        <v>202201001</v>
      </c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>
        <v>202201001</v>
      </c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>
        <v>202201001</v>
      </c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>
        <v>202201001</v>
      </c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>
        <v>202201001</v>
      </c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>
        <v>202201001</v>
      </c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>
        <v>202201001</v>
      </c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>
        <v>202201001</v>
      </c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04" priority="24"/>
  </conditionalFormatting>
  <conditionalFormatting sqref="B54">
    <cfRule type="duplicateValues" dxfId="203" priority="25"/>
  </conditionalFormatting>
  <conditionalFormatting sqref="B78">
    <cfRule type="duplicateValues" dxfId="202" priority="17"/>
  </conditionalFormatting>
  <conditionalFormatting sqref="B78">
    <cfRule type="duplicateValues" dxfId="201" priority="18"/>
  </conditionalFormatting>
  <conditionalFormatting sqref="B82">
    <cfRule type="duplicateValues" dxfId="200" priority="15"/>
  </conditionalFormatting>
  <conditionalFormatting sqref="B82">
    <cfRule type="duplicateValues" dxfId="199" priority="16"/>
  </conditionalFormatting>
  <conditionalFormatting sqref="B76">
    <cfRule type="duplicateValues" dxfId="198" priority="14"/>
  </conditionalFormatting>
  <conditionalFormatting sqref="B72">
    <cfRule type="duplicateValues" dxfId="197" priority="13"/>
  </conditionalFormatting>
  <conditionalFormatting sqref="B77">
    <cfRule type="duplicateValues" dxfId="196" priority="19"/>
  </conditionalFormatting>
  <conditionalFormatting sqref="B77 B70">
    <cfRule type="duplicateValues" dxfId="195" priority="20"/>
  </conditionalFormatting>
  <conditionalFormatting sqref="B82">
    <cfRule type="duplicateValues" dxfId="194" priority="10"/>
  </conditionalFormatting>
  <conditionalFormatting sqref="B82">
    <cfRule type="duplicateValues" dxfId="193" priority="11"/>
  </conditionalFormatting>
  <conditionalFormatting sqref="B78">
    <cfRule type="duplicateValues" dxfId="192" priority="12"/>
  </conditionalFormatting>
  <conditionalFormatting sqref="B79:B80">
    <cfRule type="duplicateValues" dxfId="191" priority="21"/>
  </conditionalFormatting>
  <conditionalFormatting sqref="B71">
    <cfRule type="duplicateValues" dxfId="190" priority="22"/>
  </conditionalFormatting>
  <conditionalFormatting sqref="B74:B75 B84:B89">
    <cfRule type="duplicateValues" dxfId="189" priority="23"/>
  </conditionalFormatting>
  <conditionalFormatting sqref="B73">
    <cfRule type="duplicateValues" dxfId="188" priority="9"/>
  </conditionalFormatting>
  <conditionalFormatting sqref="B83">
    <cfRule type="duplicateValues" dxfId="187" priority="7"/>
  </conditionalFormatting>
  <conditionalFormatting sqref="B83">
    <cfRule type="duplicateValues" dxfId="186" priority="8"/>
  </conditionalFormatting>
  <conditionalFormatting sqref="B83">
    <cfRule type="duplicateValues" dxfId="185" priority="5"/>
  </conditionalFormatting>
  <conditionalFormatting sqref="B83">
    <cfRule type="duplicateValues" dxfId="184" priority="6"/>
  </conditionalFormatting>
  <conditionalFormatting sqref="B81">
    <cfRule type="duplicateValues" dxfId="183" priority="3"/>
  </conditionalFormatting>
  <conditionalFormatting sqref="B81">
    <cfRule type="duplicateValues" dxfId="182" priority="4"/>
  </conditionalFormatting>
  <conditionalFormatting sqref="B81">
    <cfRule type="duplicateValues" dxfId="181" priority="1"/>
  </conditionalFormatting>
  <conditionalFormatting sqref="B81">
    <cfRule type="duplicateValues" dxfId="18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H582"/>
  <sheetViews>
    <sheetView topLeftCell="A169" workbookViewId="0">
      <selection activeCell="A179" sqref="A17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601.5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202201373</v>
      </c>
      <c r="B3" s="55" t="s">
        <v>291</v>
      </c>
      <c r="C3" t="str">
        <f>VLOOKUP(B3,summary!$A$5:$B$5006,2,0)</f>
        <v>Atap Seeds in Syrup亚嗒子</v>
      </c>
      <c r="D3" s="90">
        <v>2</v>
      </c>
      <c r="E3" s="77"/>
    </row>
    <row r="4" spans="1:5" ht="18.5" x14ac:dyDescent="0.45">
      <c r="A4" s="105">
        <v>202201373</v>
      </c>
      <c r="B4" s="55" t="s">
        <v>225</v>
      </c>
      <c r="C4" t="str">
        <f>VLOOKUP(B4,summary!$A$5:$B$5006,2,0)</f>
        <v>Agar Powder菜燕粉</v>
      </c>
      <c r="D4" s="90">
        <v>1</v>
      </c>
      <c r="E4" s="77"/>
    </row>
    <row r="5" spans="1:5" ht="18.5" x14ac:dyDescent="0.45">
      <c r="A5" s="105">
        <v>202201373</v>
      </c>
      <c r="B5" s="55" t="s">
        <v>221</v>
      </c>
      <c r="C5" t="str">
        <f>VLOOKUP(B5,summary!$A$5:$B$5006,2,0)</f>
        <v>Jelly Powder 文头雪粉</v>
      </c>
      <c r="D5" s="90">
        <v>1</v>
      </c>
      <c r="E5" s="77"/>
    </row>
    <row r="6" spans="1:5" ht="18.5" x14ac:dyDescent="0.45">
      <c r="A6" s="105">
        <v>202201373</v>
      </c>
      <c r="B6" s="55" t="s">
        <v>331</v>
      </c>
      <c r="C6" t="str">
        <f>VLOOKUP(B6,summary!$A$5:$B$5006,2,0)</f>
        <v>Black Glutinous Rice 黑糯米</v>
      </c>
      <c r="D6" s="90">
        <v>1</v>
      </c>
      <c r="E6" s="77"/>
    </row>
    <row r="7" spans="1:5" ht="18.5" x14ac:dyDescent="0.45">
      <c r="A7" s="105">
        <v>202201373</v>
      </c>
      <c r="B7" s="55" t="s">
        <v>340</v>
      </c>
      <c r="C7" t="str">
        <f>VLOOKUP(B7,summary!$A$5:$B$5006,2,0)</f>
        <v>Pearl Barley 薏米</v>
      </c>
      <c r="D7" s="90">
        <v>1</v>
      </c>
      <c r="E7" s="77"/>
    </row>
    <row r="8" spans="1:5" ht="18.5" x14ac:dyDescent="0.45">
      <c r="A8" s="105">
        <v>202201373</v>
      </c>
      <c r="B8" s="55" t="s">
        <v>314</v>
      </c>
      <c r="C8" t="str">
        <f>VLOOKUP(B8,summary!$A$5:$B$5006,2,0)</f>
        <v>Green Bean 绿豆</v>
      </c>
      <c r="D8" s="90">
        <v>1</v>
      </c>
      <c r="E8" s="77"/>
    </row>
    <row r="9" spans="1:5" ht="18.5" x14ac:dyDescent="0.45">
      <c r="A9" s="105">
        <v>202201373</v>
      </c>
      <c r="B9" s="55" t="s">
        <v>299</v>
      </c>
      <c r="C9" t="str">
        <f>VLOOKUP(B9,summary!$A$5:$B$5006,2,0)</f>
        <v>Red Bean红豆</v>
      </c>
      <c r="D9" s="90">
        <v>2</v>
      </c>
      <c r="E9" s="77"/>
    </row>
    <row r="10" spans="1:5" ht="18.5" x14ac:dyDescent="0.45">
      <c r="A10" s="105">
        <v>202201373</v>
      </c>
      <c r="B10" s="55" t="s">
        <v>322</v>
      </c>
      <c r="C10" t="str">
        <f>VLOOKUP(B10,summary!$A$5:$B$5006,2,0)</f>
        <v>Split Green Mung Bean豆畔</v>
      </c>
      <c r="D10" s="90">
        <v>1</v>
      </c>
      <c r="E10" s="77"/>
    </row>
    <row r="11" spans="1:5" ht="18.5" x14ac:dyDescent="0.45">
      <c r="A11" s="105">
        <v>202201373</v>
      </c>
      <c r="B11" s="55" t="s">
        <v>294</v>
      </c>
      <c r="C11" t="str">
        <f>VLOOKUP(B11,summary!$A$5:$B$5006,2,0)</f>
        <v>Chin Chow  仙 草</v>
      </c>
      <c r="D11" s="90">
        <v>3</v>
      </c>
      <c r="E11" s="77"/>
    </row>
    <row r="12" spans="1:5" ht="18.5" x14ac:dyDescent="0.45">
      <c r="A12" s="105">
        <v>202201373</v>
      </c>
      <c r="B12" s="55" t="s">
        <v>351</v>
      </c>
      <c r="C12" t="str">
        <f>VLOOKUP(B12,summary!$A$5:$B$5006,2,0)</f>
        <v>Dried Longan 龙眼干</v>
      </c>
      <c r="D12" s="90">
        <v>4</v>
      </c>
      <c r="E12" s="77"/>
    </row>
    <row r="13" spans="1:5" ht="18.5" x14ac:dyDescent="0.45">
      <c r="A13" s="105">
        <v>202201373</v>
      </c>
      <c r="B13" s="55" t="s">
        <v>660</v>
      </c>
      <c r="C13" t="str">
        <f>VLOOKUP(B13,summary!$A$5:$B$5006,2,0)</f>
        <v>Chendol浆咯</v>
      </c>
      <c r="D13" s="90">
        <v>3</v>
      </c>
      <c r="E13" s="77"/>
    </row>
    <row r="14" spans="1:5" ht="18.5" x14ac:dyDescent="0.45">
      <c r="A14" s="105">
        <v>202201373</v>
      </c>
      <c r="B14" s="55" t="s">
        <v>297</v>
      </c>
      <c r="C14" t="str">
        <f>VLOOKUP(B14,summary!$A$5:$B$5006,2,0)</f>
        <v>GingKo Nut (Peel off)白果仁</v>
      </c>
      <c r="D14" s="90">
        <v>1</v>
      </c>
      <c r="E14" s="77"/>
    </row>
    <row r="15" spans="1:5" ht="18.5" x14ac:dyDescent="0.45">
      <c r="A15" s="105">
        <v>202201373</v>
      </c>
      <c r="B15" s="55" t="s">
        <v>454</v>
      </c>
      <c r="C15" t="str">
        <f>VLOOKUP(B15,summary!$A$5:$B$5006,2,0)</f>
        <v>Fruit Cocktail杂果</v>
      </c>
      <c r="D15" s="90">
        <v>1</v>
      </c>
      <c r="E15" s="77"/>
    </row>
    <row r="16" spans="1:5" ht="18.5" x14ac:dyDescent="0.45">
      <c r="A16" s="105">
        <v>202201373</v>
      </c>
      <c r="B16" s="55" t="s">
        <v>428</v>
      </c>
      <c r="C16" t="str">
        <f>VLOOKUP(B16,summary!$A$5:$B$5006,2,0)</f>
        <v>Sea Coconut海底椰</v>
      </c>
      <c r="D16" s="90">
        <v>1</v>
      </c>
      <c r="E16" s="77"/>
    </row>
    <row r="17" spans="1:5" ht="18.5" x14ac:dyDescent="0.45">
      <c r="A17" s="105">
        <v>202201373</v>
      </c>
      <c r="B17" s="55" t="s">
        <v>566</v>
      </c>
      <c r="C17" t="str">
        <f>VLOOKUP(B17,summary!$A$5:$B$5006,2,0)</f>
        <v>Lime 酸甘</v>
      </c>
      <c r="D17" s="90">
        <v>1</v>
      </c>
      <c r="E17" s="77"/>
    </row>
    <row r="18" spans="1:5" ht="18.5" x14ac:dyDescent="0.45">
      <c r="A18" s="105">
        <v>202201373</v>
      </c>
      <c r="B18" s="55" t="s">
        <v>565</v>
      </c>
      <c r="C18" t="str">
        <f>VLOOKUP(B18,summary!$A$5:$B$5006,2,0)</f>
        <v>Pandan Leaf 班兰叶</v>
      </c>
      <c r="D18" s="90">
        <v>1</v>
      </c>
      <c r="E18" s="77"/>
    </row>
    <row r="19" spans="1:5" ht="18.5" x14ac:dyDescent="0.45">
      <c r="A19" s="105">
        <v>202201373</v>
      </c>
      <c r="B19" s="55" t="s">
        <v>578</v>
      </c>
      <c r="C19" t="str">
        <f>VLOOKUP(B19,summary!$A$5:$B$5006,2,0)</f>
        <v>Yu Tiao 油条</v>
      </c>
      <c r="D19" s="90">
        <v>20</v>
      </c>
      <c r="E19" s="77"/>
    </row>
    <row r="20" spans="1:5" ht="18.5" x14ac:dyDescent="0.45">
      <c r="A20" s="105">
        <v>202201374</v>
      </c>
      <c r="B20" s="55" t="s">
        <v>658</v>
      </c>
      <c r="C20" t="str">
        <f>VLOOKUP(B20,summary!$A$5:$B$5006,2,0)</f>
        <v>Bobo Cha Cubes.摩摩喳喳</v>
      </c>
      <c r="D20" s="90">
        <v>1</v>
      </c>
      <c r="E20" s="77"/>
    </row>
    <row r="21" spans="1:5" ht="18.5" x14ac:dyDescent="0.45">
      <c r="A21" s="105">
        <v>202201374</v>
      </c>
      <c r="B21" s="55" t="s">
        <v>291</v>
      </c>
      <c r="C21" t="str">
        <f>VLOOKUP(B21,summary!$A$5:$B$5006,2,0)</f>
        <v>Atap Seeds in Syrup亚嗒子</v>
      </c>
      <c r="D21" s="90">
        <v>1</v>
      </c>
      <c r="E21" s="77"/>
    </row>
    <row r="22" spans="1:5" ht="18.5" x14ac:dyDescent="0.45">
      <c r="A22" s="105">
        <v>202201374</v>
      </c>
      <c r="B22" s="55" t="s">
        <v>331</v>
      </c>
      <c r="C22" t="str">
        <f>VLOOKUP(B22,summary!$A$5:$B$5006,2,0)</f>
        <v>Black Glutinous Rice 黑糯米</v>
      </c>
      <c r="D22" s="90">
        <v>1</v>
      </c>
      <c r="E22" s="77"/>
    </row>
    <row r="23" spans="1:5" ht="18.5" x14ac:dyDescent="0.45">
      <c r="A23" s="105">
        <v>202201374</v>
      </c>
      <c r="B23" s="55" t="s">
        <v>340</v>
      </c>
      <c r="C23" t="str">
        <f>VLOOKUP(B23,summary!$A$5:$B$5006,2,0)</f>
        <v>Pearl Barley 薏米</v>
      </c>
      <c r="D23" s="90">
        <v>2</v>
      </c>
      <c r="E23" s="77"/>
    </row>
    <row r="24" spans="1:5" ht="18.5" x14ac:dyDescent="0.45">
      <c r="A24" s="105">
        <v>202201374</v>
      </c>
      <c r="B24" s="55" t="s">
        <v>314</v>
      </c>
      <c r="C24" t="str">
        <f>VLOOKUP(B24,summary!$A$5:$B$5006,2,0)</f>
        <v>Green Bean 绿豆</v>
      </c>
      <c r="D24" s="90">
        <v>1</v>
      </c>
      <c r="E24" s="77"/>
    </row>
    <row r="25" spans="1:5" ht="18.5" x14ac:dyDescent="0.45">
      <c r="A25" s="105">
        <v>202201374</v>
      </c>
      <c r="B25" s="55" t="s">
        <v>299</v>
      </c>
      <c r="C25" t="str">
        <f>VLOOKUP(B25,summary!$A$5:$B$5006,2,0)</f>
        <v>Red Bean红豆</v>
      </c>
      <c r="D25" s="90">
        <v>2</v>
      </c>
      <c r="E25" s="77"/>
    </row>
    <row r="26" spans="1:5" ht="18.5" x14ac:dyDescent="0.45">
      <c r="A26" s="105">
        <v>202201374</v>
      </c>
      <c r="B26" s="55" t="s">
        <v>322</v>
      </c>
      <c r="C26" t="str">
        <f>VLOOKUP(B26,summary!$A$5:$B$5006,2,0)</f>
        <v>Split Green Mung Bean豆畔</v>
      </c>
      <c r="D26" s="90">
        <v>1</v>
      </c>
      <c r="E26" s="77"/>
    </row>
    <row r="27" spans="1:5" ht="18.5" x14ac:dyDescent="0.45">
      <c r="A27" s="105">
        <v>202201374</v>
      </c>
      <c r="B27" s="55" t="s">
        <v>335</v>
      </c>
      <c r="C27" t="str">
        <f>VLOOKUP(B27,summary!$A$5:$B$5006,2,0)</f>
        <v>White Glutinous Rice白糯米</v>
      </c>
      <c r="D27" s="90">
        <v>1</v>
      </c>
      <c r="E27" s="77"/>
    </row>
    <row r="28" spans="1:5" ht="18.5" x14ac:dyDescent="0.45">
      <c r="A28" s="105">
        <v>202201374</v>
      </c>
      <c r="B28" s="55" t="s">
        <v>351</v>
      </c>
      <c r="C28" t="str">
        <f>VLOOKUP(B28,summary!$A$5:$B$5006,2,0)</f>
        <v>Dried Longan 龙眼干</v>
      </c>
      <c r="D28" s="90">
        <v>1</v>
      </c>
      <c r="E28" s="77"/>
    </row>
    <row r="29" spans="1:5" ht="18.5" x14ac:dyDescent="0.45">
      <c r="A29" s="105">
        <v>202201374</v>
      </c>
      <c r="B29" s="55" t="s">
        <v>458</v>
      </c>
      <c r="C29" t="str">
        <f>VLOOKUP(B29,summary!$A$5:$B$5006,2,0)</f>
        <v>Cream Corn玉米浆</v>
      </c>
      <c r="D29" s="90">
        <v>1</v>
      </c>
      <c r="E29" s="77"/>
    </row>
    <row r="30" spans="1:5" ht="18.5" x14ac:dyDescent="0.45">
      <c r="A30" s="105">
        <v>202201374</v>
      </c>
      <c r="B30" s="55" t="s">
        <v>454</v>
      </c>
      <c r="C30" t="str">
        <f>VLOOKUP(B30,summary!$A$5:$B$5006,2,0)</f>
        <v>Fruit Cocktail杂果</v>
      </c>
      <c r="D30" s="90">
        <v>1</v>
      </c>
      <c r="E30" s="77"/>
    </row>
    <row r="31" spans="1:5" ht="18.5" x14ac:dyDescent="0.45">
      <c r="A31" s="105">
        <v>202201374</v>
      </c>
      <c r="B31" s="55" t="s">
        <v>545</v>
      </c>
      <c r="C31" t="str">
        <f>VLOOKUP(B31,summary!$A$5:$B$5006,2,0)</f>
        <v>Coconut Sugar椰糖</v>
      </c>
      <c r="D31" s="90">
        <v>1</v>
      </c>
      <c r="E31" s="77"/>
    </row>
    <row r="32" spans="1:5" ht="18.5" x14ac:dyDescent="0.45">
      <c r="A32" s="105">
        <v>202201374</v>
      </c>
      <c r="B32" s="55" t="s">
        <v>565</v>
      </c>
      <c r="C32" t="str">
        <f>VLOOKUP(B32,summary!$A$5:$B$5006,2,0)</f>
        <v>Pandan Leaf 班兰叶</v>
      </c>
      <c r="D32" s="90">
        <v>1</v>
      </c>
      <c r="E32" s="77"/>
    </row>
    <row r="33" spans="1:5" ht="18.5" x14ac:dyDescent="0.45">
      <c r="A33" s="105">
        <v>202201374</v>
      </c>
      <c r="B33" s="55" t="s">
        <v>559</v>
      </c>
      <c r="C33" t="str">
        <f>VLOOKUP(B33,summary!$A$5:$B$5006,2,0)</f>
        <v>Sweet Potato 番薯</v>
      </c>
      <c r="D33" s="90">
        <v>30</v>
      </c>
      <c r="E33" s="77"/>
    </row>
    <row r="34" spans="1:5" ht="18.5" x14ac:dyDescent="0.45">
      <c r="A34" s="105">
        <v>202201374</v>
      </c>
      <c r="B34" s="55" t="s">
        <v>563</v>
      </c>
      <c r="C34" t="str">
        <f>VLOOKUP(B34,summary!$A$5:$B$5006,2,0)</f>
        <v>Yam 芋头</v>
      </c>
      <c r="D34" s="90">
        <v>3</v>
      </c>
      <c r="E34" s="77"/>
    </row>
    <row r="35" spans="1:5" ht="18.5" x14ac:dyDescent="0.45">
      <c r="A35" s="105">
        <v>202201374</v>
      </c>
      <c r="B35" s="55" t="s">
        <v>578</v>
      </c>
      <c r="C35" t="str">
        <f>VLOOKUP(B35,summary!$A$5:$B$5006,2,0)</f>
        <v>Yu Tiao 油条</v>
      </c>
      <c r="D35" s="90">
        <v>10</v>
      </c>
      <c r="E35" s="77"/>
    </row>
    <row r="36" spans="1:5" ht="18.5" x14ac:dyDescent="0.45">
      <c r="A36" s="105">
        <v>202201375</v>
      </c>
      <c r="B36" s="55" t="s">
        <v>667</v>
      </c>
      <c r="C36" t="str">
        <f>VLOOKUP(B36,summary!$A$5:$B$5006,2,0)</f>
        <v>Pong Thai Hai (Wet) 碰大海</v>
      </c>
      <c r="D36" s="90">
        <v>2</v>
      </c>
      <c r="E36" s="77"/>
    </row>
    <row r="37" spans="1:5" ht="18.5" x14ac:dyDescent="0.45">
      <c r="A37" s="105">
        <v>202201375</v>
      </c>
      <c r="B37" s="55" t="s">
        <v>252</v>
      </c>
      <c r="C37" t="str">
        <f>VLOOKUP(B37,summary!$A$5:$B$5006,2,0)</f>
        <v>Sweet Potato Powder番薯粉</v>
      </c>
      <c r="D37" s="90">
        <v>1</v>
      </c>
      <c r="E37" s="77"/>
    </row>
    <row r="38" spans="1:5" ht="18.5" x14ac:dyDescent="0.45">
      <c r="A38" s="105">
        <v>202201375</v>
      </c>
      <c r="B38" s="55" t="s">
        <v>269</v>
      </c>
      <c r="C38" t="str">
        <f>VLOOKUP(B38,summary!$A$5:$B$5006,2,0)</f>
        <v>Potato Starch 风车粉</v>
      </c>
      <c r="D38" s="90">
        <v>1</v>
      </c>
      <c r="E38" s="77"/>
    </row>
    <row r="39" spans="1:5" ht="18.5" x14ac:dyDescent="0.45">
      <c r="A39" s="105">
        <v>202201375</v>
      </c>
      <c r="B39" s="55" t="s">
        <v>299</v>
      </c>
      <c r="C39" t="str">
        <f>VLOOKUP(B39,summary!$A$5:$B$5006,2,0)</f>
        <v>Red Bean红豆</v>
      </c>
      <c r="D39" s="90">
        <v>3</v>
      </c>
      <c r="E39" s="77"/>
    </row>
    <row r="40" spans="1:5" ht="18.5" x14ac:dyDescent="0.45">
      <c r="A40" s="105">
        <v>202201375</v>
      </c>
      <c r="B40" s="55" t="s">
        <v>314</v>
      </c>
      <c r="C40" t="str">
        <f>VLOOKUP(B40,summary!$A$5:$B$5006,2,0)</f>
        <v>Green Bean 绿豆</v>
      </c>
      <c r="D40" s="90">
        <v>3</v>
      </c>
      <c r="E40" s="77"/>
    </row>
    <row r="41" spans="1:5" ht="18.5" x14ac:dyDescent="0.45">
      <c r="A41" s="105">
        <v>202201375</v>
      </c>
      <c r="B41" s="55" t="s">
        <v>359</v>
      </c>
      <c r="C41" t="str">
        <f>VLOOKUP(B41,summary!$A$5:$B$5006,2,0)</f>
        <v>Fungus黄 木耳朵</v>
      </c>
      <c r="D41" s="90">
        <v>1</v>
      </c>
      <c r="E41" s="77"/>
    </row>
    <row r="42" spans="1:5" ht="18.5" x14ac:dyDescent="0.45">
      <c r="A42" s="105">
        <v>202201375</v>
      </c>
      <c r="B42" s="55" t="s">
        <v>533</v>
      </c>
      <c r="C42" t="str">
        <f>VLOOKUP(B42,summary!$A$5:$B$5006,2,0)</f>
        <v>Brown Sugar 黑糖</v>
      </c>
      <c r="D42" s="90">
        <v>1</v>
      </c>
      <c r="E42" s="77"/>
    </row>
    <row r="43" spans="1:5" ht="18.5" x14ac:dyDescent="0.45">
      <c r="A43" s="105">
        <v>202201375</v>
      </c>
      <c r="B43" s="55" t="s">
        <v>558</v>
      </c>
      <c r="C43" t="str">
        <f>VLOOKUP(B43,summary!$A$5:$B$5006,2,0)</f>
        <v>Tapioca木薯</v>
      </c>
      <c r="D43" s="90">
        <v>20</v>
      </c>
      <c r="E43" s="77"/>
    </row>
    <row r="44" spans="1:5" ht="18.5" x14ac:dyDescent="0.45">
      <c r="A44" s="105">
        <v>202201375</v>
      </c>
      <c r="B44" s="55" t="s">
        <v>563</v>
      </c>
      <c r="C44" t="str">
        <f>VLOOKUP(B44,summary!$A$5:$B$5006,2,0)</f>
        <v>Yam 芋头</v>
      </c>
      <c r="D44" s="90">
        <v>5</v>
      </c>
      <c r="E44" s="77"/>
    </row>
    <row r="45" spans="1:5" ht="18.5" x14ac:dyDescent="0.45">
      <c r="A45" s="105">
        <v>202201375</v>
      </c>
      <c r="B45" s="55" t="s">
        <v>565</v>
      </c>
      <c r="C45" t="str">
        <f>VLOOKUP(B45,summary!$A$5:$B$5006,2,0)</f>
        <v>Pandan Leaf 班兰叶</v>
      </c>
      <c r="D45" s="90">
        <v>1</v>
      </c>
      <c r="E45" s="77"/>
    </row>
    <row r="46" spans="1:5" ht="18.5" x14ac:dyDescent="0.45">
      <c r="A46" s="105">
        <v>202201375</v>
      </c>
      <c r="B46" s="55" t="s">
        <v>583</v>
      </c>
      <c r="C46" t="str">
        <f>VLOOKUP(B46,summary!$A$5:$B$5006,2,0)</f>
        <v>Food Coloring - Liquid)颜色-水</v>
      </c>
      <c r="D46" s="90">
        <v>1</v>
      </c>
      <c r="E46" s="77"/>
    </row>
    <row r="47" spans="1:5" ht="18.5" x14ac:dyDescent="0.45">
      <c r="A47" s="105">
        <v>202201376</v>
      </c>
      <c r="B47" s="55" t="s">
        <v>645</v>
      </c>
      <c r="C47" t="str">
        <f>VLOOKUP(B47,summary!$A$5:$B$5006,2,0)</f>
        <v>Fresh Soursop 红毛榴莲(无)</v>
      </c>
      <c r="D47" s="90">
        <v>1</v>
      </c>
      <c r="E47" s="77"/>
    </row>
    <row r="48" spans="1:5" ht="18.5" x14ac:dyDescent="0.45">
      <c r="A48" s="105">
        <v>202201376</v>
      </c>
      <c r="B48" s="55" t="s">
        <v>648</v>
      </c>
      <c r="C48" t="str">
        <f>VLOOKUP(B48,summary!$A$5:$B$5006,2,0)</f>
        <v>Strawberry Puree草莓</v>
      </c>
      <c r="D48" s="90">
        <v>5</v>
      </c>
      <c r="E48" s="77"/>
    </row>
    <row r="49" spans="1:8" ht="18.5" x14ac:dyDescent="0.45">
      <c r="A49" s="105">
        <v>202201376</v>
      </c>
      <c r="B49" s="55" t="s">
        <v>686</v>
      </c>
      <c r="C49" t="str">
        <f>VLOOKUP(B49,summary!$A$5:$B$5006,2,0)</f>
        <v>Citrus Plum Concentrate Juice 柑桔梅子汁</v>
      </c>
      <c r="D49" s="90">
        <v>5</v>
      </c>
      <c r="E49" s="77"/>
    </row>
    <row r="50" spans="1:8" ht="18.5" x14ac:dyDescent="0.45">
      <c r="A50" s="105">
        <v>202201376</v>
      </c>
      <c r="B50" s="55" t="s">
        <v>540</v>
      </c>
      <c r="C50" t="str">
        <f>VLOOKUP(B50,summary!$A$5:$B$5006,2,0)</f>
        <v>Fine Sugar 白糖</v>
      </c>
      <c r="D50" s="90">
        <v>2</v>
      </c>
      <c r="E50" s="77"/>
    </row>
    <row r="51" spans="1:8" ht="18.5" x14ac:dyDescent="0.45">
      <c r="A51" s="105">
        <v>202201377</v>
      </c>
      <c r="B51" s="107" t="s">
        <v>940</v>
      </c>
      <c r="C51" t="e">
        <f>VLOOKUP(B51,summary!$A$5:$B$5006,2,0)</f>
        <v>#N/A</v>
      </c>
      <c r="D51" s="90">
        <v>10</v>
      </c>
      <c r="E51" s="77"/>
      <c r="F51" s="106" t="s">
        <v>942</v>
      </c>
      <c r="G51" s="106"/>
      <c r="H51" s="106"/>
    </row>
    <row r="52" spans="1:8" ht="18.5" x14ac:dyDescent="0.45">
      <c r="A52" s="105">
        <v>202201377</v>
      </c>
      <c r="B52" s="107" t="s">
        <v>941</v>
      </c>
      <c r="C52" t="e">
        <f>VLOOKUP(B52,summary!$A$5:$B$5006,2,0)</f>
        <v>#N/A</v>
      </c>
      <c r="D52" s="90">
        <v>17</v>
      </c>
      <c r="E52" s="77"/>
      <c r="F52" s="106" t="s">
        <v>953</v>
      </c>
      <c r="G52" s="106"/>
      <c r="H52" s="106"/>
    </row>
    <row r="53" spans="1:8" ht="18.5" x14ac:dyDescent="0.45">
      <c r="A53" s="105">
        <v>202201378</v>
      </c>
      <c r="B53" s="55" t="s">
        <v>662</v>
      </c>
      <c r="C53" t="str">
        <f>VLOOKUP(B53,summary!$A$5:$B$5006,2,0)</f>
        <v>Coconut Sugar Syrup 椰糖汁</v>
      </c>
      <c r="D53" s="90">
        <v>4</v>
      </c>
      <c r="E53" s="77"/>
    </row>
    <row r="54" spans="1:8" ht="18.5" x14ac:dyDescent="0.45">
      <c r="A54" s="105">
        <v>202201379</v>
      </c>
      <c r="B54" s="55" t="s">
        <v>658</v>
      </c>
      <c r="C54" t="str">
        <f>VLOOKUP(B54,summary!$A$5:$B$5006,2,0)</f>
        <v>Bobo Cha Cubes.摩摩喳喳</v>
      </c>
      <c r="D54" s="90">
        <v>1</v>
      </c>
      <c r="E54" s="77"/>
    </row>
    <row r="55" spans="1:8" ht="18.5" x14ac:dyDescent="0.45">
      <c r="A55" s="105">
        <v>202201379</v>
      </c>
      <c r="B55" s="55" t="s">
        <v>331</v>
      </c>
      <c r="C55" t="str">
        <f>VLOOKUP(B55,summary!$A$5:$B$5006,2,0)</f>
        <v>Black Glutinous Rice 黑糯米</v>
      </c>
      <c r="D55" s="90">
        <v>1</v>
      </c>
      <c r="E55" s="77"/>
    </row>
    <row r="56" spans="1:8" ht="18.5" x14ac:dyDescent="0.45">
      <c r="A56" s="105">
        <v>202201379</v>
      </c>
      <c r="B56" s="55" t="s">
        <v>340</v>
      </c>
      <c r="C56" t="str">
        <f>VLOOKUP(B56,summary!$A$5:$B$5006,2,0)</f>
        <v>Pearl Barley 薏米</v>
      </c>
      <c r="D56" s="90">
        <v>1</v>
      </c>
      <c r="E56" s="77"/>
    </row>
    <row r="57" spans="1:8" ht="18.5" x14ac:dyDescent="0.45">
      <c r="A57" s="105">
        <v>202201379</v>
      </c>
      <c r="B57" s="55" t="s">
        <v>314</v>
      </c>
      <c r="C57" t="str">
        <f>VLOOKUP(B57,summary!$A$5:$B$5006,2,0)</f>
        <v>Green Bean 绿豆</v>
      </c>
      <c r="D57" s="90">
        <v>1</v>
      </c>
      <c r="E57" s="77"/>
    </row>
    <row r="58" spans="1:8" ht="18.5" x14ac:dyDescent="0.45">
      <c r="A58" s="105">
        <v>202201379</v>
      </c>
      <c r="B58" s="55" t="s">
        <v>299</v>
      </c>
      <c r="C58" t="str">
        <f>VLOOKUP(B58,summary!$A$5:$B$5006,2,0)</f>
        <v>Red Bean红豆</v>
      </c>
      <c r="D58" s="90">
        <v>1</v>
      </c>
      <c r="E58" s="77"/>
    </row>
    <row r="59" spans="1:8" ht="18.5" x14ac:dyDescent="0.45">
      <c r="A59" s="105">
        <v>202201379</v>
      </c>
      <c r="B59" s="55" t="s">
        <v>322</v>
      </c>
      <c r="C59" t="str">
        <f>VLOOKUP(B59,summary!$A$5:$B$5006,2,0)</f>
        <v>Split Green Mung Bean豆畔</v>
      </c>
      <c r="D59" s="90">
        <v>1</v>
      </c>
      <c r="E59" s="77"/>
    </row>
    <row r="60" spans="1:8" ht="18.5" x14ac:dyDescent="0.45">
      <c r="A60" s="105">
        <v>202201379</v>
      </c>
      <c r="B60" s="107" t="s">
        <v>940</v>
      </c>
      <c r="C60" t="e">
        <f>VLOOKUP(B60,summary!$A$5:$B$5006,2,0)</f>
        <v>#N/A</v>
      </c>
      <c r="D60" s="90">
        <v>2</v>
      </c>
      <c r="E60" s="77"/>
      <c r="F60" s="106" t="s">
        <v>942</v>
      </c>
      <c r="G60" s="106"/>
      <c r="H60" s="106"/>
    </row>
    <row r="61" spans="1:8" ht="18.5" x14ac:dyDescent="0.45">
      <c r="A61" s="105">
        <v>202201379</v>
      </c>
      <c r="B61" s="55" t="s">
        <v>254</v>
      </c>
      <c r="C61" t="str">
        <f>VLOOKUP(B61,summary!$A$5:$B$5006,2,0)</f>
        <v>Sweet Potato Powder番薯粉</v>
      </c>
      <c r="D61" s="90">
        <v>1</v>
      </c>
      <c r="E61" s="77"/>
    </row>
    <row r="62" spans="1:8" ht="18.5" x14ac:dyDescent="0.45">
      <c r="A62" s="105">
        <v>202201379</v>
      </c>
      <c r="B62" s="55" t="s">
        <v>533</v>
      </c>
      <c r="C62" t="str">
        <f>VLOOKUP(B62,summary!$A$5:$B$5006,2,0)</f>
        <v>Brown Sugar 黑糖</v>
      </c>
      <c r="D62" s="90">
        <v>1</v>
      </c>
      <c r="E62" s="77"/>
    </row>
    <row r="63" spans="1:8" ht="18.5" x14ac:dyDescent="0.45">
      <c r="A63" s="105">
        <v>202201379</v>
      </c>
      <c r="B63" s="55" t="s">
        <v>545</v>
      </c>
      <c r="C63" t="str">
        <f>VLOOKUP(B63,summary!$A$5:$B$5006,2,0)</f>
        <v>Coconut Sugar椰糖</v>
      </c>
      <c r="D63" s="90">
        <v>1</v>
      </c>
      <c r="E63" s="77"/>
    </row>
    <row r="64" spans="1:8" ht="18.5" x14ac:dyDescent="0.45">
      <c r="A64" s="105">
        <v>202201379</v>
      </c>
      <c r="B64" s="107" t="s">
        <v>941</v>
      </c>
      <c r="C64" t="e">
        <f>VLOOKUP(B64,summary!$A$5:$B$5006,2,0)</f>
        <v>#N/A</v>
      </c>
      <c r="D64" s="90">
        <v>3</v>
      </c>
      <c r="E64" s="77"/>
      <c r="F64" s="106" t="s">
        <v>943</v>
      </c>
      <c r="G64" s="106"/>
      <c r="H64" s="106"/>
    </row>
    <row r="65" spans="1:5" ht="18.5" x14ac:dyDescent="0.45">
      <c r="A65" s="105">
        <v>202201379</v>
      </c>
      <c r="B65" s="55" t="s">
        <v>900</v>
      </c>
      <c r="C65" t="str">
        <f>VLOOKUP(B65,summary!$A$5:$B$5006,2,0)</f>
        <v>CUSTOM MADE CHENDOL Chendol浆咯</v>
      </c>
      <c r="D65" s="90">
        <v>4</v>
      </c>
      <c r="E65" s="77"/>
    </row>
    <row r="66" spans="1:5" ht="18.5" x14ac:dyDescent="0.45">
      <c r="A66" s="105">
        <v>202201379</v>
      </c>
      <c r="B66" s="55" t="s">
        <v>559</v>
      </c>
      <c r="C66" t="str">
        <f>VLOOKUP(B66,summary!$A$5:$B$5006,2,0)</f>
        <v>Sweet Potato 番薯</v>
      </c>
      <c r="D66" s="90">
        <v>20</v>
      </c>
      <c r="E66" s="77"/>
    </row>
    <row r="67" spans="1:5" ht="18.5" x14ac:dyDescent="0.45">
      <c r="A67" s="105">
        <v>202201379</v>
      </c>
      <c r="B67" s="55" t="s">
        <v>565</v>
      </c>
      <c r="C67" t="str">
        <f>VLOOKUP(B67,summary!$A$5:$B$5006,2,0)</f>
        <v>Pandan Leaf 班兰叶</v>
      </c>
      <c r="D67" s="90">
        <v>2</v>
      </c>
      <c r="E67" s="77"/>
    </row>
    <row r="68" spans="1:5" ht="18.5" x14ac:dyDescent="0.45">
      <c r="A68" s="105">
        <v>202201379</v>
      </c>
      <c r="B68" s="55" t="s">
        <v>563</v>
      </c>
      <c r="C68" t="str">
        <f>VLOOKUP(B68,summary!$A$5:$B$5006,2,0)</f>
        <v>Yam 芋头</v>
      </c>
      <c r="D68" s="90">
        <v>4</v>
      </c>
      <c r="E68" s="77"/>
    </row>
    <row r="69" spans="1:5" ht="18.5" x14ac:dyDescent="0.45">
      <c r="A69" s="105">
        <v>202201379</v>
      </c>
      <c r="B69" s="55" t="s">
        <v>578</v>
      </c>
      <c r="C69" t="str">
        <f>VLOOKUP(B69,summary!$A$5:$B$5006,2,0)</f>
        <v>Yu Tiao 油条</v>
      </c>
      <c r="D69" s="90">
        <v>20</v>
      </c>
      <c r="E69" s="77"/>
    </row>
    <row r="70" spans="1:5" ht="18.5" x14ac:dyDescent="0.45">
      <c r="A70" s="105">
        <v>202201380</v>
      </c>
      <c r="B70" s="55" t="s">
        <v>321</v>
      </c>
      <c r="C70" t="str">
        <f>VLOOKUP(B70,summary!$A$5:$B$5006,2,0)</f>
        <v>Split Green Mung Bean豆畔</v>
      </c>
      <c r="D70" s="90">
        <v>2</v>
      </c>
      <c r="E70" s="77"/>
    </row>
    <row r="71" spans="1:5" ht="18.5" x14ac:dyDescent="0.45">
      <c r="A71" s="105">
        <v>202201380</v>
      </c>
      <c r="B71" s="55" t="s">
        <v>330</v>
      </c>
      <c r="C71" t="str">
        <f>VLOOKUP(B71,summary!$A$5:$B$5006,2,0)</f>
        <v>Black Glutinous Rice 黑糯米</v>
      </c>
      <c r="D71" s="90">
        <v>3</v>
      </c>
      <c r="E71" s="77"/>
    </row>
    <row r="72" spans="1:5" ht="18.5" x14ac:dyDescent="0.45">
      <c r="A72" s="105">
        <v>202201380</v>
      </c>
      <c r="B72" s="55" t="s">
        <v>334</v>
      </c>
      <c r="C72" t="str">
        <f>VLOOKUP(B72,summary!$A$5:$B$5006,2,0)</f>
        <v>White Glutinous Rice白糯米</v>
      </c>
      <c r="D72" s="90">
        <v>1</v>
      </c>
      <c r="E72" s="77"/>
    </row>
    <row r="73" spans="1:5" ht="18.5" x14ac:dyDescent="0.45">
      <c r="A73" s="105">
        <v>202201381</v>
      </c>
      <c r="B73" s="55" t="s">
        <v>643</v>
      </c>
      <c r="C73" t="str">
        <f>VLOOKUP(B73,summary!$A$5:$B$5006,2,0)</f>
        <v>Fresh Soursop 红毛榴莲(无)</v>
      </c>
      <c r="D73" s="90">
        <v>2</v>
      </c>
      <c r="E73" s="77"/>
    </row>
    <row r="74" spans="1:5" ht="18.5" x14ac:dyDescent="0.45">
      <c r="A74" s="105">
        <v>202201381</v>
      </c>
      <c r="B74" s="55" t="s">
        <v>662</v>
      </c>
      <c r="C74" t="str">
        <f>VLOOKUP(B74,summary!$A$5:$B$5006,2,0)</f>
        <v>Coconut Sugar Syrup 椰糖汁</v>
      </c>
      <c r="D74" s="90">
        <v>1</v>
      </c>
      <c r="E74" s="77"/>
    </row>
    <row r="75" spans="1:5" ht="18.5" x14ac:dyDescent="0.45">
      <c r="A75" s="105">
        <v>202201381</v>
      </c>
      <c r="B75" s="55" t="s">
        <v>540</v>
      </c>
      <c r="C75" t="str">
        <f>VLOOKUP(B75,summary!$A$5:$B$5006,2,0)</f>
        <v>Fine Sugar 白糖</v>
      </c>
      <c r="D75" s="90">
        <v>2</v>
      </c>
      <c r="E75" s="77"/>
    </row>
    <row r="76" spans="1:5" ht="18.5" x14ac:dyDescent="0.45">
      <c r="A76" s="105">
        <v>202201381</v>
      </c>
      <c r="B76" s="55" t="s">
        <v>473</v>
      </c>
      <c r="C76" t="str">
        <f>VLOOKUP(B76,summary!$A$5:$B$5006,2,0)</f>
        <v>Carnation Milk三花淡奶水</v>
      </c>
      <c r="D76" s="90">
        <v>24</v>
      </c>
      <c r="E76" s="77"/>
    </row>
    <row r="77" spans="1:5" ht="18.5" x14ac:dyDescent="0.45">
      <c r="A77" s="105">
        <v>202201382</v>
      </c>
      <c r="B77" s="55" t="s">
        <v>667</v>
      </c>
      <c r="C77" t="str">
        <f>VLOOKUP(B77,summary!$A$5:$B$5006,2,0)</f>
        <v>Pong Thai Hai (Wet) 碰大海</v>
      </c>
      <c r="D77" s="90">
        <v>3</v>
      </c>
      <c r="E77" s="77"/>
    </row>
    <row r="78" spans="1:5" ht="18.5" x14ac:dyDescent="0.45">
      <c r="A78" s="105">
        <v>202201382</v>
      </c>
      <c r="B78" s="55" t="s">
        <v>203</v>
      </c>
      <c r="C78" t="str">
        <f>VLOOKUP(B78,summary!$A$5:$B$5006,2,0)</f>
        <v>Honey Pearl - Black 蜜糖珍珠</v>
      </c>
      <c r="D78" s="90">
        <v>2</v>
      </c>
      <c r="E78" s="77"/>
    </row>
    <row r="79" spans="1:5" ht="18.5" x14ac:dyDescent="0.45">
      <c r="A79" s="105">
        <v>202201382</v>
      </c>
      <c r="B79" s="55" t="s">
        <v>351</v>
      </c>
      <c r="C79" t="str">
        <f>VLOOKUP(B79,summary!$A$5:$B$5006,2,0)</f>
        <v>Dried Longan 龙眼干</v>
      </c>
      <c r="D79" s="90">
        <v>4</v>
      </c>
      <c r="E79" s="77"/>
    </row>
    <row r="80" spans="1:5" ht="18.5" x14ac:dyDescent="0.45">
      <c r="A80" s="105">
        <v>202201382</v>
      </c>
      <c r="B80" s="55" t="s">
        <v>436</v>
      </c>
      <c r="C80" t="str">
        <f>VLOOKUP(B80,summary!$A$5:$B$5006,2,0)</f>
        <v>Nata De Coco椰果芊 15mm</v>
      </c>
      <c r="D80" s="90">
        <v>2</v>
      </c>
      <c r="E80" s="77"/>
    </row>
    <row r="81" spans="1:5" ht="18.5" x14ac:dyDescent="0.45">
      <c r="A81" s="105">
        <v>202201383</v>
      </c>
      <c r="B81" s="55" t="s">
        <v>559</v>
      </c>
      <c r="C81" t="str">
        <f>VLOOKUP(B81,summary!$A$5:$B$5006,2,0)</f>
        <v>Sweet Potato 番薯</v>
      </c>
      <c r="D81" s="90">
        <v>100</v>
      </c>
      <c r="E81" s="77"/>
    </row>
    <row r="82" spans="1:5" ht="18.5" x14ac:dyDescent="0.45">
      <c r="A82" s="105">
        <v>202201384</v>
      </c>
      <c r="B82" s="55" t="s">
        <v>637</v>
      </c>
      <c r="C82" t="str">
        <f>VLOOKUP(B82,summary!$A$5:$B$5006,2,0)</f>
        <v xml:space="preserve">Fresh Soursop 红毛榴莲 </v>
      </c>
      <c r="D82" s="90">
        <v>3</v>
      </c>
      <c r="E82" s="77"/>
    </row>
    <row r="83" spans="1:5" ht="18.5" x14ac:dyDescent="0.45">
      <c r="A83" s="105">
        <v>202201384</v>
      </c>
      <c r="B83" s="55" t="s">
        <v>660</v>
      </c>
      <c r="C83" t="str">
        <f>VLOOKUP(B83,summary!$A$5:$B$5006,2,0)</f>
        <v>Chendol浆咯</v>
      </c>
      <c r="D83" s="90">
        <v>2</v>
      </c>
      <c r="E83" s="77"/>
    </row>
    <row r="84" spans="1:5" ht="18.5" x14ac:dyDescent="0.45">
      <c r="A84" s="105">
        <v>202201384</v>
      </c>
      <c r="B84" s="55" t="s">
        <v>288</v>
      </c>
      <c r="C84" t="str">
        <f>VLOOKUP(B84,summary!$A$5:$B$5006,2,0)</f>
        <v>Atap Seeds in Syrup亚嗒子</v>
      </c>
      <c r="D84" s="90">
        <v>1</v>
      </c>
      <c r="E84" s="77"/>
    </row>
    <row r="85" spans="1:5" ht="18.5" x14ac:dyDescent="0.45">
      <c r="A85" s="105">
        <v>202201384</v>
      </c>
      <c r="B85" s="55" t="s">
        <v>349</v>
      </c>
      <c r="C85" t="str">
        <f>VLOOKUP(B85,summary!$A$5:$B$5006,2,0)</f>
        <v>Dried Longan 龙眼干</v>
      </c>
      <c r="D85" s="90">
        <v>1</v>
      </c>
      <c r="E85" s="77"/>
    </row>
    <row r="86" spans="1:5" ht="18.5" x14ac:dyDescent="0.45">
      <c r="A86" s="105">
        <v>202201384</v>
      </c>
      <c r="B86" s="55" t="s">
        <v>537</v>
      </c>
      <c r="C86" t="str">
        <f>VLOOKUP(B86,summary!$A$5:$B$5006,2,0)</f>
        <v>Fine Sugar 白糖</v>
      </c>
      <c r="D86" s="90">
        <v>3</v>
      </c>
      <c r="E86" s="77"/>
    </row>
    <row r="87" spans="1:5" ht="18.5" x14ac:dyDescent="0.45">
      <c r="A87" s="105">
        <v>202201385</v>
      </c>
      <c r="B87" s="55" t="s">
        <v>314</v>
      </c>
      <c r="C87" t="str">
        <f>VLOOKUP(B87,summary!$A$5:$B$5006,2,0)</f>
        <v>Green Bean 绿豆</v>
      </c>
      <c r="D87" s="90">
        <v>3</v>
      </c>
      <c r="E87" s="77"/>
    </row>
    <row r="88" spans="1:5" ht="18.5" x14ac:dyDescent="0.45">
      <c r="A88" s="105">
        <v>202201385</v>
      </c>
      <c r="B88" s="55" t="s">
        <v>347</v>
      </c>
      <c r="C88" t="str">
        <f>VLOOKUP(B88,summary!$A$5:$B$5006,2,0)</f>
        <v>Small Sago 小丸</v>
      </c>
      <c r="D88" s="90">
        <v>1</v>
      </c>
      <c r="E88" s="77"/>
    </row>
    <row r="89" spans="1:5" ht="18.5" x14ac:dyDescent="0.45">
      <c r="A89" s="105">
        <v>202201385</v>
      </c>
      <c r="B89" s="55" t="s">
        <v>299</v>
      </c>
      <c r="C89" t="str">
        <f>VLOOKUP(B89,summary!$A$5:$B$5006,2,0)</f>
        <v>Red Bean红豆</v>
      </c>
      <c r="D89" s="90">
        <v>4</v>
      </c>
      <c r="E89" s="77"/>
    </row>
    <row r="90" spans="1:5" ht="18.5" x14ac:dyDescent="0.45">
      <c r="A90" s="105">
        <v>202201385</v>
      </c>
      <c r="B90" s="55" t="s">
        <v>269</v>
      </c>
      <c r="C90" t="str">
        <f>VLOOKUP(B90,summary!$A$5:$B$5006,2,0)</f>
        <v>Potato Starch 风车粉</v>
      </c>
      <c r="D90" s="90">
        <v>4</v>
      </c>
      <c r="E90" s="77"/>
    </row>
    <row r="91" spans="1:5" ht="18.5" x14ac:dyDescent="0.45">
      <c r="A91" s="105">
        <v>202201385</v>
      </c>
      <c r="B91" s="55" t="s">
        <v>252</v>
      </c>
      <c r="C91" t="str">
        <f>VLOOKUP(B91,summary!$A$5:$B$5006,2,0)</f>
        <v>Sweet Potato Powder番薯粉</v>
      </c>
      <c r="D91" s="90">
        <v>2</v>
      </c>
      <c r="E91" s="77"/>
    </row>
    <row r="92" spans="1:5" ht="18.5" x14ac:dyDescent="0.45">
      <c r="A92" s="105">
        <v>202201385</v>
      </c>
      <c r="B92" s="55" t="s">
        <v>351</v>
      </c>
      <c r="C92" t="str">
        <f>VLOOKUP(B92,summary!$A$5:$B$5006,2,0)</f>
        <v>Dried Longan 龙眼干</v>
      </c>
      <c r="D92" s="90">
        <v>4</v>
      </c>
      <c r="E92" s="77"/>
    </row>
    <row r="93" spans="1:5" ht="18.5" x14ac:dyDescent="0.45">
      <c r="A93" s="105">
        <v>202201385</v>
      </c>
      <c r="B93" s="55" t="s">
        <v>338</v>
      </c>
      <c r="C93" t="str">
        <f>VLOOKUP(B93,summary!$A$5:$B$5006,2,0)</f>
        <v>White Wheat 大麦</v>
      </c>
      <c r="D93" s="90">
        <v>1</v>
      </c>
      <c r="E93" s="77"/>
    </row>
    <row r="94" spans="1:5" ht="18.5" x14ac:dyDescent="0.45">
      <c r="A94" s="105">
        <v>202201385</v>
      </c>
      <c r="B94" s="55" t="s">
        <v>355</v>
      </c>
      <c r="C94" t="str">
        <f>VLOOKUP(B94,summary!$A$5:$B$5006,2,0)</f>
        <v>Fungus 黄木耳</v>
      </c>
      <c r="D94" s="90">
        <v>1</v>
      </c>
      <c r="E94" s="77"/>
    </row>
    <row r="95" spans="1:5" ht="18.5" x14ac:dyDescent="0.45">
      <c r="A95" s="105">
        <v>202201385</v>
      </c>
      <c r="B95" s="55" t="s">
        <v>289</v>
      </c>
      <c r="C95" t="str">
        <f>VLOOKUP(B95,summary!$A$5:$B$5006,2,0)</f>
        <v>Atap Seeds in Syrup亚嗒子</v>
      </c>
      <c r="D95" s="90">
        <v>2</v>
      </c>
      <c r="E95" s="77"/>
    </row>
    <row r="96" spans="1:5" ht="18.5" x14ac:dyDescent="0.45">
      <c r="A96" s="105">
        <v>202201385</v>
      </c>
      <c r="B96" s="55" t="s">
        <v>441</v>
      </c>
      <c r="C96" t="str">
        <f>VLOOKUP(B96,summary!$A$5:$B$5006,2,0)</f>
        <v>Longan in Syrup龙眼</v>
      </c>
      <c r="D96" s="90">
        <v>1</v>
      </c>
      <c r="E96" s="77"/>
    </row>
    <row r="97" spans="1:5" ht="18.5" x14ac:dyDescent="0.45">
      <c r="A97" s="105">
        <v>202201385</v>
      </c>
      <c r="B97" s="55" t="s">
        <v>461</v>
      </c>
      <c r="C97" t="str">
        <f>VLOOKUP(B97,summary!$A$5:$B$5006,2,0)</f>
        <v>Whole Corn玉米粒</v>
      </c>
      <c r="D97" s="90">
        <v>1</v>
      </c>
      <c r="E97" s="77"/>
    </row>
    <row r="98" spans="1:5" ht="18.5" x14ac:dyDescent="0.45">
      <c r="A98" s="105">
        <v>202201386</v>
      </c>
      <c r="B98" s="55" t="s">
        <v>637</v>
      </c>
      <c r="C98" t="str">
        <f>VLOOKUP(B98,summary!$A$5:$B$5006,2,0)</f>
        <v xml:space="preserve">Fresh Soursop 红毛榴莲 </v>
      </c>
      <c r="D98" s="90">
        <v>3</v>
      </c>
      <c r="E98" s="77"/>
    </row>
    <row r="99" spans="1:5" ht="18.5" customHeight="1" x14ac:dyDescent="0.45">
      <c r="A99" s="105">
        <v>202201386</v>
      </c>
      <c r="B99" s="55" t="s">
        <v>289</v>
      </c>
      <c r="C99" t="str">
        <f>VLOOKUP(B99,summary!$A$5:$B$5006,2,0)</f>
        <v>Atap Seeds in Syrup亚嗒子</v>
      </c>
      <c r="D99" s="90">
        <v>10</v>
      </c>
      <c r="E99" s="77"/>
    </row>
    <row r="100" spans="1:5" ht="18.5" customHeight="1" x14ac:dyDescent="0.45">
      <c r="A100" s="105">
        <v>202201386</v>
      </c>
      <c r="B100" s="55" t="s">
        <v>441</v>
      </c>
      <c r="C100" t="str">
        <f>VLOOKUP(B100,summary!$A$5:$B$5006,2,0)</f>
        <v>Longan in Syrup龙眼</v>
      </c>
      <c r="D100" s="90">
        <v>1</v>
      </c>
      <c r="E100" s="77"/>
    </row>
    <row r="101" spans="1:5" ht="18.5" customHeight="1" x14ac:dyDescent="0.45">
      <c r="A101" s="105">
        <v>202201386</v>
      </c>
      <c r="B101" s="55" t="s">
        <v>200</v>
      </c>
      <c r="C101" t="str">
        <f>VLOOKUP(B101,summary!$A$5:$B$5006,2,0)</f>
        <v>Tadpole蝌蚪</v>
      </c>
      <c r="D101" s="90">
        <v>2</v>
      </c>
      <c r="E101" s="77"/>
    </row>
    <row r="102" spans="1:5" ht="18.5" customHeight="1" x14ac:dyDescent="0.45">
      <c r="A102" s="105">
        <v>202201386</v>
      </c>
      <c r="B102" s="55" t="s">
        <v>583</v>
      </c>
      <c r="C102" t="str">
        <f>VLOOKUP(B102,summary!$A$5:$B$5006,2,0)</f>
        <v>Food Coloring - Liquid)颜色-水</v>
      </c>
      <c r="D102" s="90">
        <v>3</v>
      </c>
      <c r="E102" s="77"/>
    </row>
    <row r="103" spans="1:5" ht="18.5" customHeight="1" x14ac:dyDescent="0.45">
      <c r="A103" s="105">
        <v>202201387</v>
      </c>
      <c r="B103" s="55" t="s">
        <v>646</v>
      </c>
      <c r="C103" t="str">
        <f>VLOOKUP(B103,summary!$A$5:$B$5006,2,0)</f>
        <v>Durian Puree 榴莲</v>
      </c>
      <c r="D103" s="90">
        <v>1</v>
      </c>
      <c r="E103" s="77"/>
    </row>
    <row r="104" spans="1:5" ht="18.5" customHeight="1" x14ac:dyDescent="0.45">
      <c r="A104" s="105">
        <v>202201387</v>
      </c>
      <c r="B104" s="55" t="s">
        <v>354</v>
      </c>
      <c r="C104" t="str">
        <f>VLOOKUP(B104,summary!$A$5:$B$5006,2,0)</f>
        <v>Dried Longan 龙眼干</v>
      </c>
      <c r="D104" s="90">
        <v>6</v>
      </c>
      <c r="E104" s="77"/>
    </row>
    <row r="105" spans="1:5" ht="18.5" customHeight="1" x14ac:dyDescent="0.45">
      <c r="A105" s="105">
        <v>202201387</v>
      </c>
      <c r="B105" s="55" t="s">
        <v>314</v>
      </c>
      <c r="C105" t="str">
        <f>VLOOKUP(B105,summary!$A$5:$B$5006,2,0)</f>
        <v>Green Bean 绿豆</v>
      </c>
      <c r="D105" s="90">
        <v>3</v>
      </c>
      <c r="E105" s="77"/>
    </row>
    <row r="106" spans="1:5" ht="18.5" customHeight="1" x14ac:dyDescent="0.45">
      <c r="A106" s="105">
        <v>202201387</v>
      </c>
      <c r="B106" s="55" t="s">
        <v>331</v>
      </c>
      <c r="C106" t="str">
        <f>VLOOKUP(B106,summary!$A$5:$B$5006,2,0)</f>
        <v>Black Glutinous Rice 黑糯米</v>
      </c>
      <c r="D106" s="90">
        <v>2</v>
      </c>
      <c r="E106" s="77"/>
    </row>
    <row r="107" spans="1:5" ht="18.5" customHeight="1" x14ac:dyDescent="0.45">
      <c r="A107" s="105">
        <v>202201387</v>
      </c>
      <c r="B107" s="55" t="s">
        <v>305</v>
      </c>
      <c r="C107" t="str">
        <f>VLOOKUP(B107,summary!$A$5:$B$5006,2,0)</f>
        <v>Small Red Bean小红豆</v>
      </c>
      <c r="D107" s="90">
        <v>3</v>
      </c>
      <c r="E107" s="77"/>
    </row>
    <row r="108" spans="1:5" ht="18.5" customHeight="1" x14ac:dyDescent="0.45">
      <c r="A108" s="105">
        <v>202201387</v>
      </c>
      <c r="B108" s="55" t="s">
        <v>359</v>
      </c>
      <c r="C108" t="str">
        <f>VLOOKUP(B108,summary!$A$5:$B$5006,2,0)</f>
        <v>Fungus黄 木耳朵</v>
      </c>
      <c r="D108" s="78">
        <v>1</v>
      </c>
      <c r="E108" s="77"/>
    </row>
    <row r="109" spans="1:5" ht="18.5" customHeight="1" x14ac:dyDescent="0.45">
      <c r="A109" s="105">
        <v>202201387</v>
      </c>
      <c r="B109" s="55" t="s">
        <v>269</v>
      </c>
      <c r="C109" t="str">
        <f>VLOOKUP(B109,summary!$A$5:$B$5006,2,0)</f>
        <v>Potato Starch 风车粉</v>
      </c>
      <c r="D109" s="78">
        <v>1</v>
      </c>
      <c r="E109" s="77"/>
    </row>
    <row r="110" spans="1:5" ht="18.5" customHeight="1" x14ac:dyDescent="0.45">
      <c r="A110" s="105">
        <v>202201387</v>
      </c>
      <c r="B110" s="55" t="s">
        <v>252</v>
      </c>
      <c r="C110" t="str">
        <f>VLOOKUP(B110,summary!$A$5:$B$5006,2,0)</f>
        <v>Sweet Potato Powder番薯粉</v>
      </c>
      <c r="D110" s="78">
        <v>1</v>
      </c>
      <c r="E110" s="77"/>
    </row>
    <row r="111" spans="1:5" ht="18.5" customHeight="1" x14ac:dyDescent="0.45">
      <c r="A111" s="105">
        <v>202201387</v>
      </c>
      <c r="B111" s="55" t="s">
        <v>291</v>
      </c>
      <c r="C111" t="str">
        <f>VLOOKUP(B111,summary!$A$5:$B$5006,2,0)</f>
        <v>Atap Seeds in Syrup亚嗒子</v>
      </c>
      <c r="D111" s="78">
        <v>2</v>
      </c>
      <c r="E111" s="77"/>
    </row>
    <row r="112" spans="1:5" ht="18.5" customHeight="1" x14ac:dyDescent="0.45">
      <c r="A112" s="105">
        <v>202201387</v>
      </c>
      <c r="B112" s="55" t="s">
        <v>484</v>
      </c>
      <c r="C112" t="str">
        <f>VLOOKUP(B112,summary!$A$5:$B$5006,2,0)</f>
        <v>GingKo Nut白果罐</v>
      </c>
      <c r="D112" s="78">
        <v>1</v>
      </c>
      <c r="E112" s="77"/>
    </row>
    <row r="113" spans="1:7" ht="18.5" customHeight="1" x14ac:dyDescent="0.45">
      <c r="A113" s="105">
        <v>202201387</v>
      </c>
      <c r="B113" s="78" t="s">
        <v>495</v>
      </c>
      <c r="C113" t="str">
        <f>VLOOKUP(B113,summary!$A$5:$B$5006,2,0)</f>
        <v>Coconut Milk 椰浆</v>
      </c>
      <c r="D113" s="78">
        <v>1</v>
      </c>
      <c r="E113" s="77"/>
    </row>
    <row r="114" spans="1:7" ht="18.5" customHeight="1" x14ac:dyDescent="0.45">
      <c r="A114" s="105">
        <v>202201387</v>
      </c>
      <c r="B114" s="55" t="s">
        <v>558</v>
      </c>
      <c r="C114" t="str">
        <f>VLOOKUP(B114,summary!$A$5:$B$5006,2,0)</f>
        <v>Tapioca木薯</v>
      </c>
      <c r="D114" s="78">
        <v>10</v>
      </c>
      <c r="E114" s="77"/>
    </row>
    <row r="115" spans="1:7" ht="18.5" customHeight="1" x14ac:dyDescent="0.45">
      <c r="A115" s="105">
        <v>202201388</v>
      </c>
      <c r="B115" s="55" t="s">
        <v>593</v>
      </c>
      <c r="C115" t="str">
        <f>VLOOKUP(B115,summary!$A$5:$B$5006,2,0)</f>
        <v>Food Coloring 颜色</v>
      </c>
      <c r="D115" s="78">
        <v>3</v>
      </c>
      <c r="E115" s="77"/>
    </row>
    <row r="116" spans="1:7" ht="18.5" customHeight="1" x14ac:dyDescent="0.45">
      <c r="A116" s="105">
        <v>202201388</v>
      </c>
      <c r="B116" s="55" t="s">
        <v>441</v>
      </c>
      <c r="C116" t="str">
        <f>VLOOKUP(B116,summary!$A$5:$B$5006,2,0)</f>
        <v>Longan in Syrup龙眼</v>
      </c>
      <c r="D116" s="78">
        <v>2</v>
      </c>
      <c r="E116" s="77"/>
    </row>
    <row r="117" spans="1:7" ht="18.5" customHeight="1" x14ac:dyDescent="0.45">
      <c r="A117" s="105">
        <v>202201388</v>
      </c>
      <c r="B117" s="55" t="s">
        <v>297</v>
      </c>
      <c r="C117" t="str">
        <f>VLOOKUP(B117,summary!$A$5:$B$5006,2,0)</f>
        <v>GingKo Nut (Peel off)白果仁</v>
      </c>
      <c r="D117" s="78">
        <v>3</v>
      </c>
      <c r="E117" s="77"/>
    </row>
    <row r="118" spans="1:7" ht="18.5" customHeight="1" x14ac:dyDescent="0.45">
      <c r="A118" s="105">
        <v>202201388</v>
      </c>
      <c r="B118" s="55" t="s">
        <v>308</v>
      </c>
      <c r="C118" t="str">
        <f>VLOOKUP(B118,summary!$A$5:$B$5006,2,0)</f>
        <v>Kidney Bean 大红豆 (美国）</v>
      </c>
      <c r="D118" s="78">
        <v>1</v>
      </c>
      <c r="E118" s="77"/>
    </row>
    <row r="119" spans="1:7" ht="18.5" customHeight="1" x14ac:dyDescent="0.45">
      <c r="A119" s="105">
        <v>202201388</v>
      </c>
      <c r="B119" s="55" t="s">
        <v>686</v>
      </c>
      <c r="C119" t="str">
        <f>VLOOKUP(B119,summary!$A$5:$B$5006,2,0)</f>
        <v>Citrus Plum Concentrate Juice 柑桔梅子汁</v>
      </c>
      <c r="D119" s="78">
        <v>6</v>
      </c>
      <c r="E119" s="77"/>
    </row>
    <row r="120" spans="1:7" ht="18.5" customHeight="1" x14ac:dyDescent="0.45">
      <c r="A120" s="105">
        <v>202201388</v>
      </c>
      <c r="B120" s="55" t="s">
        <v>397</v>
      </c>
      <c r="C120" t="str">
        <f>VLOOKUP(B120,summary!$A$5:$B$5006,2,0)</f>
        <v>Sour Plum 酸梅（无子）</v>
      </c>
      <c r="D120" s="78">
        <v>1</v>
      </c>
      <c r="E120" s="77"/>
    </row>
    <row r="121" spans="1:7" ht="18.5" customHeight="1" x14ac:dyDescent="0.45">
      <c r="A121" s="105">
        <v>202201389</v>
      </c>
      <c r="B121" s="55" t="s">
        <v>658</v>
      </c>
      <c r="C121" t="str">
        <f>VLOOKUP(B121,summary!$A$5:$B$5006,2,0)</f>
        <v>Bobo Cha Cubes.摩摩喳喳</v>
      </c>
      <c r="D121" s="78">
        <v>20</v>
      </c>
      <c r="E121" s="77"/>
    </row>
    <row r="122" spans="1:7" ht="18.5" customHeight="1" x14ac:dyDescent="0.45">
      <c r="A122" s="105">
        <v>202201389</v>
      </c>
      <c r="B122" s="55" t="s">
        <v>288</v>
      </c>
      <c r="C122" t="str">
        <f>VLOOKUP(B122,summary!$A$5:$B$5006,2,0)</f>
        <v>Atap Seeds in Syrup亚嗒子</v>
      </c>
      <c r="D122" s="78">
        <v>2</v>
      </c>
      <c r="E122" s="77"/>
    </row>
    <row r="123" spans="1:7" ht="18.5" customHeight="1" x14ac:dyDescent="0.45">
      <c r="A123" s="105">
        <v>202201390</v>
      </c>
      <c r="B123" s="55" t="s">
        <v>355</v>
      </c>
      <c r="C123" t="str">
        <f>VLOOKUP(B123,summary!$A$5:$B$5006,2,0)</f>
        <v>Fungus 黄木耳</v>
      </c>
      <c r="D123" s="78">
        <v>1</v>
      </c>
      <c r="E123" s="77"/>
    </row>
    <row r="124" spans="1:7" ht="18.5" customHeight="1" x14ac:dyDescent="0.45">
      <c r="A124" s="105">
        <v>202201391</v>
      </c>
      <c r="B124" s="55" t="s">
        <v>269</v>
      </c>
      <c r="C124" t="str">
        <f>VLOOKUP(B124,summary!$A$5:$B$5006,2,0)</f>
        <v>Potato Starch 风车粉</v>
      </c>
      <c r="D124" s="78">
        <v>1</v>
      </c>
      <c r="E124" s="77"/>
    </row>
    <row r="125" spans="1:7" ht="18.5" customHeight="1" x14ac:dyDescent="0.45">
      <c r="A125" s="105">
        <v>202201391</v>
      </c>
      <c r="B125" s="55" t="s">
        <v>335</v>
      </c>
      <c r="C125" t="str">
        <f>VLOOKUP(B125,summary!$A$5:$B$5006,2,0)</f>
        <v>White Glutinous Rice白糯米</v>
      </c>
      <c r="D125" s="78">
        <v>1</v>
      </c>
      <c r="E125" s="77"/>
    </row>
    <row r="126" spans="1:7" ht="18.5" customHeight="1" x14ac:dyDescent="0.45">
      <c r="A126" s="105">
        <v>202201391</v>
      </c>
      <c r="B126" s="55" t="s">
        <v>299</v>
      </c>
      <c r="C126" t="str">
        <f>VLOOKUP(B126,summary!$A$5:$B$5006,2,0)</f>
        <v>Red Bean红豆</v>
      </c>
      <c r="D126" s="78">
        <v>2</v>
      </c>
      <c r="E126" s="77"/>
    </row>
    <row r="127" spans="1:7" ht="18.5" customHeight="1" x14ac:dyDescent="0.45">
      <c r="A127" s="105">
        <v>202201391</v>
      </c>
      <c r="B127" s="55" t="s">
        <v>314</v>
      </c>
      <c r="C127" s="77" t="str">
        <f>VLOOKUP(B127,summary!$A$5:$B$5006,2,0)</f>
        <v>Green Bean 绿豆</v>
      </c>
      <c r="D127" s="78">
        <v>1</v>
      </c>
      <c r="E127" s="77"/>
      <c r="F127" s="77"/>
      <c r="G127" s="77"/>
    </row>
    <row r="128" spans="1:7" ht="18.5" customHeight="1" x14ac:dyDescent="0.45">
      <c r="A128" s="105">
        <v>202201391</v>
      </c>
      <c r="B128" s="55" t="s">
        <v>322</v>
      </c>
      <c r="C128" s="77" t="str">
        <f>VLOOKUP(B128,summary!$A$5:$B$5006,2,0)</f>
        <v>Split Green Mung Bean豆畔</v>
      </c>
      <c r="D128" s="78">
        <v>1</v>
      </c>
      <c r="E128" s="77"/>
      <c r="F128" s="77"/>
      <c r="G128" s="77"/>
    </row>
    <row r="129" spans="1:5" ht="18.5" customHeight="1" x14ac:dyDescent="0.45">
      <c r="A129" s="105">
        <v>202201391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5">
        <v>202201391</v>
      </c>
      <c r="B130" s="55" t="s">
        <v>354</v>
      </c>
      <c r="C130" t="str">
        <f>VLOOKUP(B130,summary!$A$5:$B$5006,2,0)</f>
        <v>Dried Longan 龙眼干</v>
      </c>
      <c r="D130" s="78">
        <v>2</v>
      </c>
      <c r="E130" s="77"/>
    </row>
    <row r="131" spans="1:5" ht="18.5" customHeight="1" x14ac:dyDescent="0.45">
      <c r="A131" s="105">
        <v>202201391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5">
        <v>202201391</v>
      </c>
      <c r="B132" s="55" t="s">
        <v>436</v>
      </c>
      <c r="C132" t="str">
        <f>VLOOKUP(B132,summary!$A$5:$B$5006,2,0)</f>
        <v>Nata De Coco椰果芊 15mm</v>
      </c>
      <c r="D132" s="78">
        <v>1</v>
      </c>
      <c r="E132" s="77"/>
    </row>
    <row r="133" spans="1:5" ht="18.5" customHeight="1" x14ac:dyDescent="0.45">
      <c r="A133" s="105">
        <v>202201392</v>
      </c>
      <c r="B133" s="55" t="s">
        <v>662</v>
      </c>
      <c r="C133" t="str">
        <f>VLOOKUP(B133,summary!$A$5:$B$5006,2,0)</f>
        <v>Coconut Sugar Syrup 椰糖汁</v>
      </c>
      <c r="D133" s="78">
        <v>2</v>
      </c>
      <c r="E133" s="77"/>
    </row>
    <row r="134" spans="1:5" ht="18.5" customHeight="1" x14ac:dyDescent="0.45">
      <c r="A134" s="105">
        <v>202201392</v>
      </c>
      <c r="B134" s="55" t="s">
        <v>667</v>
      </c>
      <c r="C134" t="str">
        <f>VLOOKUP(B134,summary!$A$5:$B$5006,2,0)</f>
        <v>Pong Thai Hai (Wet) 碰大海</v>
      </c>
      <c r="D134" s="78">
        <v>1</v>
      </c>
      <c r="E134" s="77"/>
    </row>
    <row r="135" spans="1:5" ht="18.5" customHeight="1" x14ac:dyDescent="0.45">
      <c r="A135" s="105">
        <v>202201392</v>
      </c>
      <c r="B135" s="55" t="s">
        <v>297</v>
      </c>
      <c r="C135" t="str">
        <f>VLOOKUP(B135,summary!$A$5:$B$5006,2,0)</f>
        <v>GingKo Nut (Peel off)白果仁</v>
      </c>
      <c r="D135" s="78">
        <v>1</v>
      </c>
      <c r="E135" s="77"/>
    </row>
    <row r="136" spans="1:5" ht="18.5" customHeight="1" x14ac:dyDescent="0.45">
      <c r="A136" s="105">
        <v>202201392</v>
      </c>
      <c r="B136" s="55" t="s">
        <v>305</v>
      </c>
      <c r="C136" t="str">
        <f>VLOOKUP(B136,summary!$A$5:$B$5006,2,0)</f>
        <v>Small Red Bean小红豆</v>
      </c>
      <c r="D136" s="78">
        <v>1</v>
      </c>
      <c r="E136" s="77"/>
    </row>
    <row r="137" spans="1:5" ht="18.5" customHeight="1" x14ac:dyDescent="0.45">
      <c r="A137" s="105">
        <v>202201392</v>
      </c>
      <c r="B137" s="55" t="s">
        <v>331</v>
      </c>
      <c r="C137" t="str">
        <f>VLOOKUP(B137,summary!$A$5:$B$5006,2,0)</f>
        <v>Black Glutinous Rice 黑糯米</v>
      </c>
      <c r="D137" s="78">
        <v>1</v>
      </c>
      <c r="E137" s="77"/>
    </row>
    <row r="138" spans="1:5" ht="18.5" customHeight="1" x14ac:dyDescent="0.45">
      <c r="A138" s="105">
        <v>202201392</v>
      </c>
      <c r="B138" s="55" t="s">
        <v>351</v>
      </c>
      <c r="C138" t="str">
        <f>VLOOKUP(B138,summary!$A$5:$B$5006,2,0)</f>
        <v>Dried Longan 龙眼干</v>
      </c>
      <c r="D138" s="78">
        <v>2</v>
      </c>
      <c r="E138" s="77"/>
    </row>
    <row r="139" spans="1:5" ht="18.5" customHeight="1" x14ac:dyDescent="0.45">
      <c r="A139" s="105">
        <v>202201392</v>
      </c>
      <c r="B139" s="55" t="s">
        <v>385</v>
      </c>
      <c r="C139" t="str">
        <f>VLOOKUP(B139,summary!$A$5:$B$5006,2,0)</f>
        <v>Honey Pearl - Black 蜜糖珍珠</v>
      </c>
      <c r="D139" s="78">
        <v>1</v>
      </c>
      <c r="E139" s="77"/>
    </row>
    <row r="140" spans="1:5" ht="18.5" customHeight="1" x14ac:dyDescent="0.45">
      <c r="A140" s="105">
        <v>202201392</v>
      </c>
      <c r="B140" s="55" t="s">
        <v>457</v>
      </c>
      <c r="C140" t="str">
        <f>VLOOKUP(B140,summary!$A$5:$B$5006,2,0)</f>
        <v>Fruit Cocktail杂果</v>
      </c>
      <c r="D140" s="78">
        <v>1</v>
      </c>
      <c r="E140" s="77"/>
    </row>
    <row r="141" spans="1:5" ht="18.5" customHeight="1" x14ac:dyDescent="0.45">
      <c r="A141" s="105">
        <v>202201392</v>
      </c>
      <c r="B141" s="55" t="s">
        <v>537</v>
      </c>
      <c r="C141" t="str">
        <f>VLOOKUP(B141,summary!$A$5:$B$5006,2,0)</f>
        <v>Fine Sugar 白糖</v>
      </c>
      <c r="D141" s="78">
        <v>1</v>
      </c>
      <c r="E141" s="77"/>
    </row>
    <row r="142" spans="1:5" ht="18.5" customHeight="1" x14ac:dyDescent="0.45">
      <c r="A142" s="105">
        <v>202201393</v>
      </c>
      <c r="B142" s="55" t="s">
        <v>310</v>
      </c>
      <c r="C142" t="str">
        <f>VLOOKUP(B142,summary!$A$5:$B$5006,2,0)</f>
        <v>Chia Tao赤豆</v>
      </c>
      <c r="D142" s="78">
        <v>1</v>
      </c>
      <c r="E142" s="77"/>
    </row>
    <row r="143" spans="1:5" ht="18.5" customHeight="1" x14ac:dyDescent="0.45">
      <c r="A143" s="105">
        <v>202201393</v>
      </c>
      <c r="B143" s="55" t="s">
        <v>314</v>
      </c>
      <c r="C143" t="str">
        <f>VLOOKUP(B143,summary!$A$5:$B$5006,2,0)</f>
        <v>Green Bean 绿豆</v>
      </c>
      <c r="D143" s="78">
        <v>2</v>
      </c>
      <c r="E143" s="77"/>
    </row>
    <row r="144" spans="1:5" ht="18.5" customHeight="1" x14ac:dyDescent="0.45">
      <c r="A144" s="105">
        <v>202201393</v>
      </c>
      <c r="B144" s="55" t="s">
        <v>347</v>
      </c>
      <c r="C144" t="str">
        <f>VLOOKUP(B144,summary!$A$5:$B$5006,2,0)</f>
        <v>Small Sago 小丸</v>
      </c>
      <c r="D144" s="78">
        <v>1</v>
      </c>
      <c r="E144" s="77"/>
    </row>
    <row r="145" spans="1:5" ht="18.5" customHeight="1" x14ac:dyDescent="0.45">
      <c r="A145" s="105">
        <v>202201393</v>
      </c>
      <c r="B145" s="55" t="s">
        <v>331</v>
      </c>
      <c r="C145" t="str">
        <f>VLOOKUP(B145,summary!$A$5:$B$5006,2,0)</f>
        <v>Black Glutinous Rice 黑糯米</v>
      </c>
      <c r="D145" s="78">
        <v>2</v>
      </c>
      <c r="E145" s="77"/>
    </row>
    <row r="146" spans="1:5" ht="18.5" customHeight="1" x14ac:dyDescent="0.45">
      <c r="A146" s="105">
        <v>202201393</v>
      </c>
      <c r="B146" s="55" t="s">
        <v>368</v>
      </c>
      <c r="C146" t="str">
        <f>VLOOKUP(B146,summary!$A$5:$B$5006,2,0)</f>
        <v>GingKo Nut白果粒</v>
      </c>
      <c r="D146" s="78">
        <v>7</v>
      </c>
      <c r="E146" s="77"/>
    </row>
    <row r="147" spans="1:5" ht="18.5" customHeight="1" x14ac:dyDescent="0.45">
      <c r="A147" s="105">
        <v>202201393</v>
      </c>
      <c r="B147" s="55" t="s">
        <v>372</v>
      </c>
      <c r="C147" t="str">
        <f>VLOOKUP(B147,summary!$A$5:$B$5006,2,0)</f>
        <v>Pong Thai Hai (Dry) 碰大海</v>
      </c>
      <c r="D147" s="78">
        <v>1</v>
      </c>
      <c r="E147" s="77"/>
    </row>
    <row r="148" spans="1:5" ht="18.5" customHeight="1" x14ac:dyDescent="0.45">
      <c r="A148" s="105">
        <v>202201394</v>
      </c>
      <c r="B148" s="55" t="s">
        <v>660</v>
      </c>
      <c r="C148" t="str">
        <f>VLOOKUP(B148,summary!$A$5:$B$5006,2,0)</f>
        <v>Chendol浆咯</v>
      </c>
      <c r="D148" s="78">
        <v>1</v>
      </c>
      <c r="E148" s="77"/>
    </row>
    <row r="149" spans="1:5" ht="18.5" customHeight="1" x14ac:dyDescent="0.45">
      <c r="A149" s="105">
        <v>202201394</v>
      </c>
      <c r="B149" s="55" t="s">
        <v>200</v>
      </c>
      <c r="C149" t="str">
        <f>VLOOKUP(B149,summary!$A$5:$B$5006,2,0)</f>
        <v>Tadpole蝌蚪</v>
      </c>
      <c r="D149" s="78">
        <v>1</v>
      </c>
      <c r="E149" s="77"/>
    </row>
    <row r="150" spans="1:5" ht="18.5" customHeight="1" x14ac:dyDescent="0.45">
      <c r="A150" s="105">
        <v>202201394</v>
      </c>
      <c r="B150" s="55" t="s">
        <v>216</v>
      </c>
      <c r="C150" t="str">
        <f>VLOOKUP(B150,summary!$A$5:$B$5006,2,0)</f>
        <v>Chin Chow powder 仙 草粉</v>
      </c>
      <c r="D150" s="78">
        <v>1</v>
      </c>
      <c r="E150" s="77"/>
    </row>
    <row r="151" spans="1:5" ht="18.5" customHeight="1" x14ac:dyDescent="0.45">
      <c r="A151" s="105">
        <v>202201394</v>
      </c>
      <c r="B151" s="55" t="s">
        <v>291</v>
      </c>
      <c r="C151" t="str">
        <f>VLOOKUP(B151,summary!$A$5:$B$5006,2,0)</f>
        <v>Atap Seeds in Syrup亚嗒子</v>
      </c>
      <c r="D151" s="78">
        <v>1</v>
      </c>
      <c r="E151" s="77"/>
    </row>
    <row r="152" spans="1:5" ht="18.5" customHeight="1" x14ac:dyDescent="0.45">
      <c r="A152" s="105">
        <v>202201394</v>
      </c>
      <c r="B152" s="55" t="s">
        <v>340</v>
      </c>
      <c r="C152" t="str">
        <f>VLOOKUP(B152,summary!$A$5:$B$5006,2,0)</f>
        <v>Pearl Barley 薏米</v>
      </c>
      <c r="D152" s="78">
        <v>1</v>
      </c>
      <c r="E152" s="77"/>
    </row>
    <row r="153" spans="1:5" ht="18.5" customHeight="1" x14ac:dyDescent="0.45">
      <c r="A153" s="105">
        <v>202201394</v>
      </c>
      <c r="B153" s="55" t="s">
        <v>343</v>
      </c>
      <c r="C153" t="str">
        <f>VLOOKUP(B153,summary!$A$5:$B$5006,2,0)</f>
        <v>Big Sago 大丸</v>
      </c>
      <c r="D153" s="78">
        <v>1</v>
      </c>
      <c r="E153" s="77"/>
    </row>
    <row r="154" spans="1:5" ht="18.5" customHeight="1" x14ac:dyDescent="0.45">
      <c r="A154" s="105">
        <v>202201394</v>
      </c>
      <c r="B154" s="55" t="s">
        <v>379</v>
      </c>
      <c r="C154" t="str">
        <f>VLOOKUP(B154,summary!$A$5:$B$5006,2,0)</f>
        <v>Sweeten Melon Strip冬瓜条</v>
      </c>
      <c r="D154" s="78">
        <v>1</v>
      </c>
      <c r="E154" s="77"/>
    </row>
    <row r="155" spans="1:5" ht="18.5" customHeight="1" x14ac:dyDescent="0.45">
      <c r="A155" s="105">
        <v>202201394</v>
      </c>
      <c r="B155" s="55" t="s">
        <v>535</v>
      </c>
      <c r="C155" t="str">
        <f>VLOOKUP(B155,summary!$A$5:$B$5006,2,0)</f>
        <v>Red Sugar 赤糖</v>
      </c>
      <c r="D155" s="78">
        <v>1</v>
      </c>
      <c r="E155" s="77"/>
    </row>
    <row r="156" spans="1:5" ht="18.5" customHeight="1" x14ac:dyDescent="0.45">
      <c r="A156" s="105">
        <v>202201394</v>
      </c>
      <c r="B156" s="55" t="s">
        <v>550</v>
      </c>
      <c r="C156" t="str">
        <f>VLOOKUP(B156,summary!$A$5:$B$5006,2,0)</f>
        <v>Candy Sugar 片糖</v>
      </c>
      <c r="D156" s="78">
        <v>1</v>
      </c>
      <c r="E156" s="77"/>
    </row>
    <row r="157" spans="1:5" ht="18.5" customHeight="1" x14ac:dyDescent="0.45">
      <c r="A157" s="105">
        <v>202201395</v>
      </c>
      <c r="B157" s="55" t="s">
        <v>637</v>
      </c>
      <c r="C157" t="str">
        <f>VLOOKUP(B157,summary!$A$5:$B$5006,2,0)</f>
        <v xml:space="preserve">Fresh Soursop 红毛榴莲 </v>
      </c>
      <c r="D157" s="78">
        <v>1</v>
      </c>
      <c r="E157" s="77"/>
    </row>
    <row r="158" spans="1:5" ht="18.5" customHeight="1" x14ac:dyDescent="0.45">
      <c r="A158" s="105">
        <v>202201395</v>
      </c>
      <c r="B158" s="55" t="s">
        <v>200</v>
      </c>
      <c r="C158" t="str">
        <f>VLOOKUP(B158,summary!$A$5:$B$5006,2,0)</f>
        <v>Tadpole蝌蚪</v>
      </c>
      <c r="D158" s="78">
        <v>1</v>
      </c>
      <c r="E158" s="77"/>
    </row>
    <row r="159" spans="1:5" ht="18.5" customHeight="1" x14ac:dyDescent="0.45">
      <c r="A159" s="105">
        <v>202201395</v>
      </c>
      <c r="B159" s="55" t="s">
        <v>291</v>
      </c>
      <c r="C159" t="str">
        <f>VLOOKUP(B159,summary!$A$5:$B$5006,2,0)</f>
        <v>Atap Seeds in Syrup亚嗒子</v>
      </c>
      <c r="D159" s="78">
        <v>2</v>
      </c>
      <c r="E159" s="77"/>
    </row>
    <row r="160" spans="1:5" ht="18.5" customHeight="1" x14ac:dyDescent="0.45">
      <c r="A160" s="105">
        <v>202201395</v>
      </c>
      <c r="B160" s="55" t="s">
        <v>347</v>
      </c>
      <c r="C160" t="str">
        <f>VLOOKUP(B160,summary!$A$5:$B$5006,2,0)</f>
        <v>Small Sago 小丸</v>
      </c>
      <c r="D160" s="78">
        <v>1</v>
      </c>
      <c r="E160" s="77"/>
    </row>
    <row r="161" spans="1:5" ht="18.5" customHeight="1" x14ac:dyDescent="0.45">
      <c r="A161" s="105">
        <v>202201395</v>
      </c>
      <c r="B161" s="55" t="s">
        <v>343</v>
      </c>
      <c r="C161" t="str">
        <f>VLOOKUP(B161,summary!$A$5:$B$5006,2,0)</f>
        <v>Big Sago 大丸</v>
      </c>
      <c r="D161" s="78">
        <v>1</v>
      </c>
      <c r="E161" s="77"/>
    </row>
    <row r="162" spans="1:5" ht="18.5" customHeight="1" x14ac:dyDescent="0.45">
      <c r="A162" s="105">
        <v>202201395</v>
      </c>
      <c r="B162" s="55" t="s">
        <v>351</v>
      </c>
      <c r="C162" t="str">
        <f>VLOOKUP(B162,summary!$A$5:$B$5006,2,0)</f>
        <v>Dried Longan 龙眼干</v>
      </c>
      <c r="D162" s="78">
        <v>1</v>
      </c>
      <c r="E162" s="77"/>
    </row>
    <row r="163" spans="1:5" ht="18.5" customHeight="1" x14ac:dyDescent="0.45">
      <c r="A163" s="105">
        <v>202201395</v>
      </c>
      <c r="B163" s="55" t="s">
        <v>314</v>
      </c>
      <c r="C163" t="str">
        <f>VLOOKUP(B163,summary!$A$5:$B$5006,2,0)</f>
        <v>Green Bean 绿豆</v>
      </c>
      <c r="D163" s="78">
        <v>1</v>
      </c>
      <c r="E163" s="77"/>
    </row>
    <row r="164" spans="1:5" ht="18.5" customHeight="1" x14ac:dyDescent="0.45">
      <c r="A164" s="105">
        <v>202201395</v>
      </c>
      <c r="B164" s="55" t="s">
        <v>221</v>
      </c>
      <c r="C164" t="str">
        <f>VLOOKUP(B164,summary!$A$5:$B$5006,2,0)</f>
        <v>Jelly Powder 文头雪粉</v>
      </c>
      <c r="D164" s="78">
        <v>1</v>
      </c>
      <c r="E164" s="77"/>
    </row>
    <row r="165" spans="1:5" ht="18.5" customHeight="1" x14ac:dyDescent="0.45">
      <c r="A165" s="105">
        <v>202201395</v>
      </c>
      <c r="B165" s="55" t="s">
        <v>299</v>
      </c>
      <c r="C165" t="str">
        <f>VLOOKUP(B165,summary!$A$5:$B$5006,2,0)</f>
        <v>Red Bean红豆</v>
      </c>
      <c r="D165" s="78">
        <v>1</v>
      </c>
      <c r="E165" s="77"/>
    </row>
    <row r="166" spans="1:5" ht="18.5" customHeight="1" x14ac:dyDescent="0.45">
      <c r="A166" s="105">
        <v>202201395</v>
      </c>
      <c r="B166" s="55" t="s">
        <v>322</v>
      </c>
      <c r="C166" t="str">
        <f>VLOOKUP(B166,summary!$A$5:$B$5006,2,0)</f>
        <v>Split Green Mung Bean豆畔</v>
      </c>
      <c r="D166" s="78">
        <v>1</v>
      </c>
      <c r="E166" s="77"/>
    </row>
    <row r="167" spans="1:5" ht="18.5" customHeight="1" x14ac:dyDescent="0.45">
      <c r="A167" s="105">
        <v>202201395</v>
      </c>
      <c r="B167" s="55" t="s">
        <v>359</v>
      </c>
      <c r="C167" t="str">
        <f>VLOOKUP(B167,summary!$A$5:$B$5006,2,0)</f>
        <v>Fungus黄 木耳朵</v>
      </c>
      <c r="D167" s="78">
        <v>2</v>
      </c>
      <c r="E167" s="77"/>
    </row>
    <row r="168" spans="1:5" ht="18.5" customHeight="1" x14ac:dyDescent="0.45">
      <c r="A168" s="105">
        <v>202201395</v>
      </c>
      <c r="B168" s="55" t="s">
        <v>261</v>
      </c>
      <c r="C168" t="str">
        <f>VLOOKUP(B168,summary!$A$5:$B$5006,2,0)</f>
        <v>Green Mung Bean STARCH</v>
      </c>
      <c r="D168" s="78">
        <v>5</v>
      </c>
      <c r="E168" s="77"/>
    </row>
    <row r="169" spans="1:5" ht="18.5" customHeight="1" x14ac:dyDescent="0.45">
      <c r="A169" s="105">
        <v>202201395</v>
      </c>
      <c r="B169" s="55" t="s">
        <v>364</v>
      </c>
      <c r="C169" t="str">
        <f>VLOOKUP(B169,summary!$A$5:$B$5006,2,0)</f>
        <v>Red Date 红枣</v>
      </c>
      <c r="D169" s="78">
        <v>1</v>
      </c>
      <c r="E169" s="77"/>
    </row>
    <row r="170" spans="1:5" ht="18.5" customHeight="1" x14ac:dyDescent="0.45">
      <c r="A170" s="105">
        <v>202201395</v>
      </c>
      <c r="B170" s="55" t="s">
        <v>377</v>
      </c>
      <c r="C170" t="str">
        <f>VLOOKUP(B170,summary!$A$5:$B$5006,2,0)</f>
        <v>Bean Curd Sheet 腐竹</v>
      </c>
      <c r="D170" s="78">
        <v>10</v>
      </c>
      <c r="E170" s="77"/>
    </row>
    <row r="171" spans="1:5" ht="18.5" customHeight="1" x14ac:dyDescent="0.45">
      <c r="A171" s="105">
        <v>202201395</v>
      </c>
      <c r="B171" s="55" t="s">
        <v>380</v>
      </c>
      <c r="C171" t="str">
        <f>VLOOKUP(B171,summary!$A$5:$B$5006,2,0)</f>
        <v>Wolfberry 枸杞子</v>
      </c>
      <c r="D171" s="78">
        <v>0.5</v>
      </c>
      <c r="E171" s="77"/>
    </row>
    <row r="172" spans="1:5" ht="18.5" customHeight="1" x14ac:dyDescent="0.45">
      <c r="A172" s="105">
        <v>202201395</v>
      </c>
      <c r="B172" s="55" t="s">
        <v>730</v>
      </c>
      <c r="C172" t="str">
        <f>VLOOKUP(B172,summary!$A$5:$B$5006,2,0)</f>
        <v>Potato Starch 风车粉</v>
      </c>
      <c r="D172" s="78">
        <v>1</v>
      </c>
      <c r="E172" s="77"/>
    </row>
    <row r="173" spans="1:5" ht="18.5" customHeight="1" x14ac:dyDescent="0.45">
      <c r="A173" s="105">
        <v>202201395</v>
      </c>
      <c r="B173" s="55" t="s">
        <v>252</v>
      </c>
      <c r="C173" t="str">
        <f>VLOOKUP(B173,summary!$A$5:$B$5006,2,0)</f>
        <v>Sweet Potato Powder番薯粉</v>
      </c>
      <c r="D173" s="78">
        <v>1</v>
      </c>
      <c r="E173" s="77"/>
    </row>
    <row r="174" spans="1:5" ht="18.5" customHeight="1" x14ac:dyDescent="0.45">
      <c r="A174" s="105">
        <v>202201395</v>
      </c>
      <c r="B174" s="55" t="s">
        <v>458</v>
      </c>
      <c r="C174" t="str">
        <f>VLOOKUP(B174,summary!$A$5:$B$5006,2,0)</f>
        <v>Cream Corn玉米浆</v>
      </c>
      <c r="D174" s="78">
        <v>1</v>
      </c>
      <c r="E174" s="77"/>
    </row>
    <row r="175" spans="1:5" ht="18.5" customHeight="1" x14ac:dyDescent="0.45">
      <c r="A175" s="105">
        <v>202201395</v>
      </c>
      <c r="B175" s="55" t="s">
        <v>461</v>
      </c>
      <c r="C175" t="str">
        <f>VLOOKUP(B175,summary!$A$5:$B$5006,2,0)</f>
        <v>Whole Corn玉米粒</v>
      </c>
      <c r="D175" s="78">
        <v>1</v>
      </c>
      <c r="E175" s="77"/>
    </row>
    <row r="176" spans="1:5" ht="18.5" customHeight="1" x14ac:dyDescent="0.45">
      <c r="A176" s="105">
        <v>202201395</v>
      </c>
      <c r="B176" s="55" t="s">
        <v>495</v>
      </c>
      <c r="C176" t="str">
        <f>VLOOKUP(B176,summary!$A$5:$B$5006,2,0)</f>
        <v>Coconut Milk 椰浆</v>
      </c>
      <c r="D176" s="78">
        <v>1</v>
      </c>
      <c r="E176" s="77"/>
    </row>
    <row r="177" spans="1:5" ht="18.5" customHeight="1" x14ac:dyDescent="0.45">
      <c r="A177" s="105">
        <v>202201395</v>
      </c>
      <c r="B177" s="55" t="s">
        <v>545</v>
      </c>
      <c r="C177" t="str">
        <f>VLOOKUP(B177,summary!$A$5:$B$5006,2,0)</f>
        <v>Coconut Sugar椰糖</v>
      </c>
      <c r="D177" s="78">
        <v>1</v>
      </c>
      <c r="E177" s="77"/>
    </row>
    <row r="178" spans="1:5" ht="18.5" customHeight="1" x14ac:dyDescent="0.45">
      <c r="A178" s="105">
        <v>202201395</v>
      </c>
      <c r="B178" s="55" t="s">
        <v>457</v>
      </c>
      <c r="C178" t="str">
        <f>VLOOKUP(B178,summary!$A$5:$B$5006,2,0)</f>
        <v>Fruit Cocktail杂果</v>
      </c>
      <c r="D178" s="78">
        <v>1</v>
      </c>
      <c r="E178" s="77"/>
    </row>
    <row r="179" spans="1:5" ht="18.5" customHeight="1" x14ac:dyDescent="0.45">
      <c r="A179" s="105">
        <v>202201396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>
        <v>202201395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202201395</v>
      </c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>
        <v>202201395</v>
      </c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179" priority="24"/>
  </conditionalFormatting>
  <conditionalFormatting sqref="B54">
    <cfRule type="duplicateValues" dxfId="178" priority="25"/>
  </conditionalFormatting>
  <conditionalFormatting sqref="B78">
    <cfRule type="duplicateValues" dxfId="177" priority="17"/>
  </conditionalFormatting>
  <conditionalFormatting sqref="B78">
    <cfRule type="duplicateValues" dxfId="176" priority="18"/>
  </conditionalFormatting>
  <conditionalFormatting sqref="B82">
    <cfRule type="duplicateValues" dxfId="175" priority="15"/>
  </conditionalFormatting>
  <conditionalFormatting sqref="B82">
    <cfRule type="duplicateValues" dxfId="174" priority="16"/>
  </conditionalFormatting>
  <conditionalFormatting sqref="B76">
    <cfRule type="duplicateValues" dxfId="173" priority="14"/>
  </conditionalFormatting>
  <conditionalFormatting sqref="B72">
    <cfRule type="duplicateValues" dxfId="172" priority="13"/>
  </conditionalFormatting>
  <conditionalFormatting sqref="B77">
    <cfRule type="duplicateValues" dxfId="171" priority="19"/>
  </conditionalFormatting>
  <conditionalFormatting sqref="B77 B70">
    <cfRule type="duplicateValues" dxfId="170" priority="20"/>
  </conditionalFormatting>
  <conditionalFormatting sqref="B82">
    <cfRule type="duplicateValues" dxfId="169" priority="10"/>
  </conditionalFormatting>
  <conditionalFormatting sqref="B82">
    <cfRule type="duplicateValues" dxfId="168" priority="11"/>
  </conditionalFormatting>
  <conditionalFormatting sqref="B78">
    <cfRule type="duplicateValues" dxfId="167" priority="12"/>
  </conditionalFormatting>
  <conditionalFormatting sqref="B79:B80">
    <cfRule type="duplicateValues" dxfId="166" priority="21"/>
  </conditionalFormatting>
  <conditionalFormatting sqref="B71">
    <cfRule type="duplicateValues" dxfId="165" priority="22"/>
  </conditionalFormatting>
  <conditionalFormatting sqref="B74:B75 B84:B89">
    <cfRule type="duplicateValues" dxfId="164" priority="23"/>
  </conditionalFormatting>
  <conditionalFormatting sqref="B73">
    <cfRule type="duplicateValues" dxfId="163" priority="9"/>
  </conditionalFormatting>
  <conditionalFormatting sqref="B83">
    <cfRule type="duplicateValues" dxfId="162" priority="7"/>
  </conditionalFormatting>
  <conditionalFormatting sqref="B83">
    <cfRule type="duplicateValues" dxfId="161" priority="8"/>
  </conditionalFormatting>
  <conditionalFormatting sqref="B83">
    <cfRule type="duplicateValues" dxfId="160" priority="5"/>
  </conditionalFormatting>
  <conditionalFormatting sqref="B83">
    <cfRule type="duplicateValues" dxfId="159" priority="6"/>
  </conditionalFormatting>
  <conditionalFormatting sqref="B81">
    <cfRule type="duplicateValues" dxfId="158" priority="3"/>
  </conditionalFormatting>
  <conditionalFormatting sqref="B81">
    <cfRule type="duplicateValues" dxfId="157" priority="4"/>
  </conditionalFormatting>
  <conditionalFormatting sqref="B81">
    <cfRule type="duplicateValues" dxfId="156" priority="1"/>
  </conditionalFormatting>
  <conditionalFormatting sqref="B81">
    <cfRule type="duplicateValues" dxfId="155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H565"/>
  <sheetViews>
    <sheetView topLeftCell="A181" workbookViewId="0">
      <selection activeCell="A193" sqref="A193:D19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541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202201396</v>
      </c>
      <c r="B3" s="55" t="s">
        <v>667</v>
      </c>
      <c r="C3" t="str">
        <f>VLOOKUP(B3,summary!$A$5:$B$5006,2,0)</f>
        <v>Pong Thai Hai (Wet) 碰大海</v>
      </c>
      <c r="D3" s="78">
        <v>5</v>
      </c>
      <c r="E3" s="77"/>
    </row>
    <row r="4" spans="1:5" ht="18.5" x14ac:dyDescent="0.45">
      <c r="A4" s="105">
        <v>202201396</v>
      </c>
      <c r="B4" s="55" t="s">
        <v>295</v>
      </c>
      <c r="C4" t="str">
        <f>VLOOKUP(B4,summary!$A$5:$B$5006,2,0)</f>
        <v>Selaseh (Basil Seed) 青蛙蛋</v>
      </c>
      <c r="D4" s="78">
        <v>1</v>
      </c>
      <c r="E4" s="77"/>
    </row>
    <row r="5" spans="1:5" ht="18.5" x14ac:dyDescent="0.45">
      <c r="A5" s="105">
        <v>202201396</v>
      </c>
      <c r="B5" s="55" t="s">
        <v>305</v>
      </c>
      <c r="C5" t="str">
        <f>VLOOKUP(B5,summary!$A$5:$B$5006,2,0)</f>
        <v>Small Red Bean小红豆</v>
      </c>
      <c r="D5" s="78">
        <v>3</v>
      </c>
      <c r="E5" s="77"/>
    </row>
    <row r="6" spans="1:5" ht="18.5" x14ac:dyDescent="0.45">
      <c r="A6" s="105">
        <v>202201396</v>
      </c>
      <c r="B6" s="55" t="s">
        <v>331</v>
      </c>
      <c r="C6" t="str">
        <f>VLOOKUP(B6,summary!$A$5:$B$5006,2,0)</f>
        <v>Black Glutinous Rice 黑糯米</v>
      </c>
      <c r="D6" s="78">
        <v>2</v>
      </c>
      <c r="E6" s="77"/>
    </row>
    <row r="7" spans="1:5" ht="18.5" x14ac:dyDescent="0.45">
      <c r="A7" s="105">
        <v>202201396</v>
      </c>
      <c r="B7" s="55" t="s">
        <v>343</v>
      </c>
      <c r="C7" t="str">
        <f>VLOOKUP(B7,summary!$A$5:$B$5006,2,0)</f>
        <v>Big Sago 大丸</v>
      </c>
      <c r="D7" s="78">
        <v>1</v>
      </c>
      <c r="E7" s="77"/>
    </row>
    <row r="8" spans="1:5" ht="18.5" x14ac:dyDescent="0.45">
      <c r="A8" s="105">
        <v>202201396</v>
      </c>
      <c r="B8" s="55" t="s">
        <v>347</v>
      </c>
      <c r="C8" t="str">
        <f>VLOOKUP(B8,summary!$A$5:$B$5006,2,0)</f>
        <v>Small Sago 小丸</v>
      </c>
      <c r="D8" s="78">
        <v>1</v>
      </c>
      <c r="E8" s="77"/>
    </row>
    <row r="9" spans="1:5" ht="18.5" x14ac:dyDescent="0.45">
      <c r="A9" s="105">
        <v>202201396</v>
      </c>
      <c r="B9" s="55" t="s">
        <v>351</v>
      </c>
      <c r="C9" t="str">
        <f>VLOOKUP(B9,summary!$A$5:$B$5006,2,0)</f>
        <v>Dried Longan 龙眼干</v>
      </c>
      <c r="D9" s="78">
        <v>10</v>
      </c>
      <c r="E9" s="77"/>
    </row>
    <row r="10" spans="1:5" ht="18.5" x14ac:dyDescent="0.45">
      <c r="A10" s="105">
        <v>202201396</v>
      </c>
      <c r="B10" s="55" t="s">
        <v>441</v>
      </c>
      <c r="C10" t="str">
        <f>VLOOKUP(B10,summary!$A$5:$B$5006,2,0)</f>
        <v>Longan in Syrup龙眼</v>
      </c>
      <c r="D10" s="78">
        <v>2</v>
      </c>
      <c r="E10" s="77"/>
    </row>
    <row r="11" spans="1:5" ht="18.5" x14ac:dyDescent="0.45">
      <c r="A11" s="105">
        <v>202201396</v>
      </c>
      <c r="B11" s="55" t="s">
        <v>495</v>
      </c>
      <c r="C11" t="str">
        <f>VLOOKUP(B11,summary!$A$5:$B$5006,2,0)</f>
        <v>Coconut Milk 椰浆</v>
      </c>
      <c r="D11" s="78">
        <v>2</v>
      </c>
      <c r="E11" s="77"/>
    </row>
    <row r="12" spans="1:5" ht="18.5" x14ac:dyDescent="0.45">
      <c r="A12" s="105">
        <v>202201396</v>
      </c>
      <c r="B12" s="55" t="s">
        <v>563</v>
      </c>
      <c r="C12" t="str">
        <f>VLOOKUP(B12,summary!$A$5:$B$5006,2,0)</f>
        <v>Yam 芋头</v>
      </c>
      <c r="D12" s="78">
        <v>4</v>
      </c>
      <c r="E12" s="77"/>
    </row>
    <row r="13" spans="1:5" ht="18.5" x14ac:dyDescent="0.45">
      <c r="A13" s="105">
        <v>202201396</v>
      </c>
      <c r="B13" s="55" t="s">
        <v>565</v>
      </c>
      <c r="C13" t="str">
        <f>VLOOKUP(B13,summary!$A$5:$B$5006,2,0)</f>
        <v>Pandan Leaf 班兰叶</v>
      </c>
      <c r="D13" s="78">
        <v>6</v>
      </c>
      <c r="E13" s="77"/>
    </row>
    <row r="14" spans="1:5" ht="18.5" x14ac:dyDescent="0.45">
      <c r="A14" s="105">
        <v>202201397</v>
      </c>
      <c r="B14" s="55" t="s">
        <v>200</v>
      </c>
      <c r="C14" t="str">
        <f>VLOOKUP(B14,summary!$A$5:$B$5006,2,0)</f>
        <v>Tadpole蝌蚪</v>
      </c>
      <c r="D14" s="78">
        <v>3</v>
      </c>
      <c r="E14" s="77"/>
    </row>
    <row r="15" spans="1:5" ht="18.5" x14ac:dyDescent="0.45">
      <c r="A15" s="105">
        <v>202201397</v>
      </c>
      <c r="B15" s="55" t="s">
        <v>502</v>
      </c>
      <c r="C15" t="str">
        <f>VLOOKUP(B15,summary!$A$5:$B$5006,2,0)</f>
        <v>Lime Juice 柠檬汁</v>
      </c>
      <c r="D15" s="78">
        <v>2</v>
      </c>
      <c r="E15" s="77"/>
    </row>
    <row r="16" spans="1:5" ht="18.5" x14ac:dyDescent="0.45">
      <c r="A16" s="105">
        <v>202201397</v>
      </c>
      <c r="B16" s="55" t="s">
        <v>537</v>
      </c>
      <c r="C16" t="str">
        <f>VLOOKUP(B16,summary!$A$5:$B$5006,2,0)</f>
        <v>Fine Sugar 白糖</v>
      </c>
      <c r="D16" s="78">
        <v>1</v>
      </c>
      <c r="E16" s="77"/>
    </row>
    <row r="17" spans="1:5" ht="18.5" x14ac:dyDescent="0.45">
      <c r="A17" s="105">
        <v>202201397</v>
      </c>
      <c r="B17" s="55" t="s">
        <v>559</v>
      </c>
      <c r="C17" t="str">
        <f>VLOOKUP(B17,summary!$A$5:$B$5006,2,0)</f>
        <v>Sweet Potato 番薯</v>
      </c>
      <c r="D17" s="78">
        <v>10</v>
      </c>
      <c r="E17" s="77"/>
    </row>
    <row r="18" spans="1:5" ht="18.5" x14ac:dyDescent="0.45">
      <c r="A18" s="105">
        <v>202201397</v>
      </c>
      <c r="B18" s="55" t="s">
        <v>562</v>
      </c>
      <c r="C18" t="str">
        <f>VLOOKUP(B18,summary!$A$5:$B$5006,2,0)</f>
        <v>Yam 芋头</v>
      </c>
      <c r="D18" s="78">
        <v>10</v>
      </c>
      <c r="E18" s="77"/>
    </row>
    <row r="19" spans="1:5" ht="18.5" x14ac:dyDescent="0.45">
      <c r="A19" s="105">
        <v>202201397</v>
      </c>
      <c r="B19" s="55" t="s">
        <v>565</v>
      </c>
      <c r="C19" t="str">
        <f>VLOOKUP(B19,summary!$A$5:$B$5006,2,0)</f>
        <v>Pandan Leaf 班兰叶</v>
      </c>
      <c r="D19" s="78">
        <v>5</v>
      </c>
      <c r="E19" s="77"/>
    </row>
    <row r="20" spans="1:5" ht="18.5" x14ac:dyDescent="0.45">
      <c r="A20" s="105">
        <v>202201397</v>
      </c>
      <c r="B20" s="55" t="s">
        <v>565</v>
      </c>
      <c r="C20" t="str">
        <f>VLOOKUP(B20,summary!$A$5:$B$5006,2,0)</f>
        <v>Pandan Leaf 班兰叶</v>
      </c>
      <c r="D20" s="78">
        <v>1</v>
      </c>
      <c r="E20" s="77"/>
    </row>
    <row r="21" spans="1:5" ht="18.5" x14ac:dyDescent="0.45">
      <c r="A21" s="105">
        <v>202201398</v>
      </c>
      <c r="B21" s="55" t="s">
        <v>322</v>
      </c>
      <c r="C21" t="str">
        <f>VLOOKUP(B21,summary!$A$5:$B$5006,2,0)</f>
        <v>Split Green Mung Bean豆畔</v>
      </c>
      <c r="D21" s="90">
        <v>3</v>
      </c>
      <c r="E21" s="77"/>
    </row>
    <row r="22" spans="1:5" ht="18.5" x14ac:dyDescent="0.45">
      <c r="A22" s="105">
        <v>202201398</v>
      </c>
      <c r="B22" s="55" t="s">
        <v>314</v>
      </c>
      <c r="C22" t="str">
        <f>VLOOKUP(B22,summary!$A$5:$B$5006,2,0)</f>
        <v>Green Bean 绿豆</v>
      </c>
      <c r="D22" s="90">
        <v>-2</v>
      </c>
      <c r="E22" s="77"/>
    </row>
    <row r="23" spans="1:5" ht="18.5" x14ac:dyDescent="0.45">
      <c r="A23" s="105">
        <v>202201399</v>
      </c>
      <c r="B23" s="55" t="s">
        <v>637</v>
      </c>
      <c r="C23" t="str">
        <f>VLOOKUP(B23,summary!$A$5:$B$5006,2,0)</f>
        <v xml:space="preserve">Fresh Soursop 红毛榴莲 </v>
      </c>
      <c r="D23" s="90">
        <v>1</v>
      </c>
      <c r="E23" s="77"/>
    </row>
    <row r="24" spans="1:5" ht="18.5" x14ac:dyDescent="0.45">
      <c r="A24" s="105">
        <v>202201399</v>
      </c>
      <c r="B24" s="55" t="s">
        <v>646</v>
      </c>
      <c r="C24" t="str">
        <f>VLOOKUP(B24,summary!$A$5:$B$5006,2,0)</f>
        <v>Durian Puree 榴莲</v>
      </c>
      <c r="D24" s="90">
        <v>1</v>
      </c>
      <c r="E24" s="77"/>
    </row>
    <row r="25" spans="1:5" ht="18.5" x14ac:dyDescent="0.45">
      <c r="A25" s="105">
        <v>202201399</v>
      </c>
      <c r="B25" s="55" t="s">
        <v>648</v>
      </c>
      <c r="C25" t="str">
        <f>VLOOKUP(B25,summary!$A$5:$B$5006,2,0)</f>
        <v>Strawberry Puree草莓</v>
      </c>
      <c r="D25" s="90">
        <v>1</v>
      </c>
      <c r="E25" s="77"/>
    </row>
    <row r="26" spans="1:5" ht="18.5" x14ac:dyDescent="0.45">
      <c r="A26" s="105">
        <v>202201399</v>
      </c>
      <c r="B26" s="55" t="s">
        <v>660</v>
      </c>
      <c r="C26" t="str">
        <f>VLOOKUP(B26,summary!$A$5:$B$5006,2,0)</f>
        <v>Chendol浆咯</v>
      </c>
      <c r="D26" s="90">
        <v>1</v>
      </c>
      <c r="E26" s="77"/>
    </row>
    <row r="27" spans="1:5" ht="18.5" x14ac:dyDescent="0.45">
      <c r="A27" s="105">
        <v>202201399</v>
      </c>
      <c r="B27" s="55" t="s">
        <v>221</v>
      </c>
      <c r="C27" t="str">
        <f>VLOOKUP(B27,summary!$A$5:$B$5006,2,0)</f>
        <v>Jelly Powder 文头雪粉</v>
      </c>
      <c r="D27" s="90">
        <v>1</v>
      </c>
      <c r="E27" s="77"/>
    </row>
    <row r="28" spans="1:5" ht="18.5" x14ac:dyDescent="0.45">
      <c r="A28" s="105">
        <v>202201399</v>
      </c>
      <c r="B28" s="55" t="s">
        <v>310</v>
      </c>
      <c r="C28" t="str">
        <f>VLOOKUP(B28,summary!$A$5:$B$5006,2,0)</f>
        <v>Chia Tao赤豆</v>
      </c>
      <c r="D28" s="90">
        <v>1</v>
      </c>
      <c r="E28" s="77"/>
    </row>
    <row r="29" spans="1:5" ht="18.5" x14ac:dyDescent="0.45">
      <c r="A29" s="105">
        <v>202201399</v>
      </c>
      <c r="B29" s="55" t="s">
        <v>314</v>
      </c>
      <c r="C29" t="str">
        <f>VLOOKUP(B29,summary!$A$5:$B$5006,2,0)</f>
        <v>Green Bean 绿豆</v>
      </c>
      <c r="D29" s="90">
        <v>1</v>
      </c>
      <c r="E29" s="77"/>
    </row>
    <row r="30" spans="1:5" ht="18.5" x14ac:dyDescent="0.45">
      <c r="A30" s="105">
        <v>202201399</v>
      </c>
      <c r="B30" s="55" t="s">
        <v>322</v>
      </c>
      <c r="C30" t="str">
        <f>VLOOKUP(B30,summary!$A$5:$B$5006,2,0)</f>
        <v>Split Green Mung Bean豆畔</v>
      </c>
      <c r="D30" s="90">
        <v>2</v>
      </c>
      <c r="E30" s="77"/>
    </row>
    <row r="31" spans="1:5" ht="18.5" x14ac:dyDescent="0.45">
      <c r="A31" s="105">
        <v>202201399</v>
      </c>
      <c r="B31" s="55" t="s">
        <v>355</v>
      </c>
      <c r="C31" t="str">
        <f>VLOOKUP(B31,summary!$A$5:$B$5006,2,0)</f>
        <v>Fungus 黄木耳</v>
      </c>
      <c r="D31" s="90">
        <v>1</v>
      </c>
      <c r="E31" s="77"/>
    </row>
    <row r="32" spans="1:5" ht="18.5" x14ac:dyDescent="0.45">
      <c r="A32" s="105">
        <v>202201399</v>
      </c>
      <c r="B32" s="55" t="s">
        <v>433</v>
      </c>
      <c r="C32" t="str">
        <f>VLOOKUP(B32,summary!$A$5:$B$5006,2,0)</f>
        <v>Sea Coconut海底椰</v>
      </c>
      <c r="D32" s="90">
        <v>3</v>
      </c>
      <c r="E32" s="77"/>
    </row>
    <row r="33" spans="1:5" ht="18.5" x14ac:dyDescent="0.45">
      <c r="A33" s="105">
        <v>202201399</v>
      </c>
      <c r="B33" s="55" t="s">
        <v>436</v>
      </c>
      <c r="C33" t="str">
        <f>VLOOKUP(B33,summary!$A$5:$B$5006,2,0)</f>
        <v>Nata De Coco椰果芊 15mm</v>
      </c>
      <c r="D33" s="90">
        <v>1</v>
      </c>
      <c r="E33" s="77"/>
    </row>
    <row r="34" spans="1:5" ht="18.5" x14ac:dyDescent="0.45">
      <c r="A34" s="105">
        <v>202201399</v>
      </c>
      <c r="B34" s="55" t="s">
        <v>473</v>
      </c>
      <c r="C34" t="str">
        <f>VLOOKUP(B34,summary!$A$5:$B$5006,2,0)</f>
        <v>Carnation Milk三花淡奶水</v>
      </c>
      <c r="D34" s="90">
        <v>12</v>
      </c>
      <c r="E34" s="77"/>
    </row>
    <row r="35" spans="1:5" ht="18.5" x14ac:dyDescent="0.45">
      <c r="A35" s="105">
        <v>202201399</v>
      </c>
      <c r="B35" s="55" t="s">
        <v>537</v>
      </c>
      <c r="C35" t="str">
        <f>VLOOKUP(B35,summary!$A$5:$B$5006,2,0)</f>
        <v>Fine Sugar 白糖</v>
      </c>
      <c r="D35" s="90">
        <v>2</v>
      </c>
      <c r="E35" s="77"/>
    </row>
    <row r="36" spans="1:5" ht="18.5" x14ac:dyDescent="0.45">
      <c r="A36" s="105">
        <v>202201399</v>
      </c>
      <c r="B36" s="55" t="s">
        <v>232</v>
      </c>
      <c r="C36" t="str">
        <f>VLOOKUP(B36,summary!$A$5:$B$5006,2,0)</f>
        <v>Mango Pudding芒果布丁</v>
      </c>
      <c r="D36" s="90">
        <v>1</v>
      </c>
      <c r="E36" s="77"/>
    </row>
    <row r="37" spans="1:5" ht="18.5" x14ac:dyDescent="0.45">
      <c r="A37" s="105">
        <v>202201400</v>
      </c>
      <c r="B37" s="55" t="s">
        <v>658</v>
      </c>
      <c r="C37" t="str">
        <f>VLOOKUP(B37,summary!$A$5:$B$5006,2,0)</f>
        <v>Bobo Cha Cubes.摩摩喳喳</v>
      </c>
      <c r="D37" s="90">
        <v>2</v>
      </c>
      <c r="E37" s="77"/>
    </row>
    <row r="38" spans="1:5" ht="18.5" x14ac:dyDescent="0.45">
      <c r="A38" s="105">
        <v>202201400</v>
      </c>
      <c r="B38" s="55" t="s">
        <v>667</v>
      </c>
      <c r="C38" t="str">
        <f>VLOOKUP(B38,summary!$A$5:$B$5006,2,0)</f>
        <v>Pong Thai Hai (Wet) 碰大海</v>
      </c>
      <c r="D38" s="90">
        <v>5</v>
      </c>
      <c r="E38" s="77"/>
    </row>
    <row r="39" spans="1:5" ht="18.5" x14ac:dyDescent="0.45">
      <c r="A39" s="105">
        <v>202201400</v>
      </c>
      <c r="B39" s="55" t="s">
        <v>221</v>
      </c>
      <c r="C39" t="str">
        <f>VLOOKUP(B39,summary!$A$5:$B$5006,2,0)</f>
        <v>Jelly Powder 文头雪粉</v>
      </c>
      <c r="D39" s="90">
        <v>1</v>
      </c>
      <c r="E39" s="77"/>
    </row>
    <row r="40" spans="1:5" ht="18.5" x14ac:dyDescent="0.45">
      <c r="A40" s="105">
        <v>202201400</v>
      </c>
      <c r="B40" s="55" t="s">
        <v>299</v>
      </c>
      <c r="C40" t="str">
        <f>VLOOKUP(B40,summary!$A$5:$B$5006,2,0)</f>
        <v>Red Bean红豆</v>
      </c>
      <c r="D40" s="90">
        <v>4</v>
      </c>
      <c r="E40" s="77"/>
    </row>
    <row r="41" spans="1:5" ht="18.5" x14ac:dyDescent="0.45">
      <c r="A41" s="105">
        <v>202201400</v>
      </c>
      <c r="B41" s="55" t="s">
        <v>347</v>
      </c>
      <c r="C41" t="str">
        <f>VLOOKUP(B41,summary!$A$5:$B$5006,2,0)</f>
        <v>Small Sago 小丸</v>
      </c>
      <c r="D41" s="90">
        <v>1</v>
      </c>
      <c r="E41" s="77"/>
    </row>
    <row r="42" spans="1:5" ht="18.5" x14ac:dyDescent="0.45">
      <c r="A42" s="105">
        <v>202201400</v>
      </c>
      <c r="B42" s="55" t="s">
        <v>359</v>
      </c>
      <c r="C42" t="str">
        <f>VLOOKUP(B42,summary!$A$5:$B$5006,2,0)</f>
        <v>Fungus黄 木耳朵</v>
      </c>
      <c r="D42" s="90">
        <v>1</v>
      </c>
      <c r="E42" s="77"/>
    </row>
    <row r="43" spans="1:5" ht="18.5" x14ac:dyDescent="0.45">
      <c r="A43" s="105">
        <v>202201400</v>
      </c>
      <c r="B43" s="55" t="s">
        <v>441</v>
      </c>
      <c r="C43" t="str">
        <f>VLOOKUP(B43,summary!$A$5:$B$5006,2,0)</f>
        <v>Longan in Syrup龙眼</v>
      </c>
      <c r="D43" s="90">
        <v>2</v>
      </c>
      <c r="E43" s="77"/>
    </row>
    <row r="44" spans="1:5" ht="18.5" x14ac:dyDescent="0.45">
      <c r="A44" s="105">
        <v>202201400</v>
      </c>
      <c r="B44" s="55" t="s">
        <v>495</v>
      </c>
      <c r="C44" t="str">
        <f>VLOOKUP(B44,summary!$A$5:$B$5006,2,0)</f>
        <v>Coconut Milk 椰浆</v>
      </c>
      <c r="D44" s="90">
        <v>2</v>
      </c>
      <c r="E44" s="77"/>
    </row>
    <row r="45" spans="1:5" ht="18.5" x14ac:dyDescent="0.45">
      <c r="A45" s="105">
        <v>202201400</v>
      </c>
      <c r="B45" s="55" t="s">
        <v>559</v>
      </c>
      <c r="C45" t="str">
        <f>VLOOKUP(B45,summary!$A$5:$B$5006,2,0)</f>
        <v>Sweet Potato 番薯</v>
      </c>
      <c r="D45" s="90">
        <v>30</v>
      </c>
      <c r="E45" s="77"/>
    </row>
    <row r="46" spans="1:5" ht="18.5" x14ac:dyDescent="0.45">
      <c r="A46" s="105">
        <v>202201400</v>
      </c>
      <c r="B46" s="55" t="s">
        <v>563</v>
      </c>
      <c r="C46" t="str">
        <f>VLOOKUP(B46,summary!$A$5:$B$5006,2,0)</f>
        <v>Yam 芋头</v>
      </c>
      <c r="D46" s="90">
        <v>3</v>
      </c>
      <c r="E46" s="77"/>
    </row>
    <row r="47" spans="1:5" ht="18.5" x14ac:dyDescent="0.45">
      <c r="A47" s="105">
        <v>202201400</v>
      </c>
      <c r="B47" s="55" t="s">
        <v>566</v>
      </c>
      <c r="C47" t="str">
        <f>VLOOKUP(B47,summary!$A$5:$B$5006,2,0)</f>
        <v>Lime 酸甘</v>
      </c>
      <c r="D47" s="90">
        <v>1</v>
      </c>
      <c r="E47" s="77"/>
    </row>
    <row r="48" spans="1:5" ht="18.5" x14ac:dyDescent="0.45">
      <c r="A48" s="105">
        <v>202201400</v>
      </c>
      <c r="B48" s="55" t="s">
        <v>579</v>
      </c>
      <c r="C48" t="str">
        <f>VLOOKUP(B48,summary!$A$5:$B$5006,2,0)</f>
        <v>Food Coloring - Liquid)颜色-水</v>
      </c>
      <c r="D48" s="90">
        <v>1</v>
      </c>
      <c r="E48" s="77"/>
    </row>
    <row r="49" spans="1:5" ht="18.5" x14ac:dyDescent="0.45">
      <c r="A49" s="105">
        <v>202201400</v>
      </c>
      <c r="B49" s="55" t="s">
        <v>530</v>
      </c>
      <c r="C49" t="str">
        <f>VLOOKUP(B49,summary!$A$5:$B$5006,2,0)</f>
        <v>Rock Sugar冰糖</v>
      </c>
      <c r="D49" s="90">
        <v>1</v>
      </c>
      <c r="E49" s="77"/>
    </row>
    <row r="50" spans="1:5" ht="18.5" x14ac:dyDescent="0.45">
      <c r="A50" s="105">
        <v>202201400</v>
      </c>
      <c r="B50" s="55" t="s">
        <v>565</v>
      </c>
      <c r="C50" t="str">
        <f>VLOOKUP(B50,summary!$A$5:$B$5006,2,0)</f>
        <v>Pandan Leaf 班兰叶</v>
      </c>
      <c r="D50" s="90">
        <v>5</v>
      </c>
      <c r="E50" s="77"/>
    </row>
    <row r="51" spans="1:5" ht="18.5" x14ac:dyDescent="0.45">
      <c r="A51" s="105">
        <v>202201401</v>
      </c>
      <c r="B51" s="55" t="s">
        <v>559</v>
      </c>
      <c r="C51" t="str">
        <f>VLOOKUP(B51,summary!$A$5:$B$5006,2,0)</f>
        <v>Sweet Potato 番薯</v>
      </c>
      <c r="D51" s="90">
        <v>20</v>
      </c>
      <c r="E51" s="77"/>
    </row>
    <row r="52" spans="1:5" ht="18.5" x14ac:dyDescent="0.45">
      <c r="A52" s="105">
        <v>202201402</v>
      </c>
      <c r="B52" s="55" t="s">
        <v>658</v>
      </c>
      <c r="C52" t="str">
        <f>VLOOKUP(B52,summary!$A$5:$B$5006,2,0)</f>
        <v>Bobo Cha Cubes.摩摩喳喳</v>
      </c>
      <c r="D52" s="90">
        <v>1</v>
      </c>
      <c r="E52" s="77"/>
    </row>
    <row r="53" spans="1:5" ht="18.5" x14ac:dyDescent="0.45">
      <c r="A53" s="105">
        <v>202201402</v>
      </c>
      <c r="B53" s="55" t="s">
        <v>299</v>
      </c>
      <c r="C53" t="str">
        <f>VLOOKUP(B53,summary!$A$5:$B$5006,2,0)</f>
        <v>Red Bean红豆</v>
      </c>
      <c r="D53" s="90">
        <v>2</v>
      </c>
      <c r="E53" s="77"/>
    </row>
    <row r="54" spans="1:5" ht="18.5" x14ac:dyDescent="0.45">
      <c r="A54" s="105">
        <v>202201402</v>
      </c>
      <c r="B54" s="55" t="s">
        <v>331</v>
      </c>
      <c r="C54" t="str">
        <f>VLOOKUP(B54,summary!$A$5:$B$5006,2,0)</f>
        <v>Black Glutinous Rice 黑糯米</v>
      </c>
      <c r="D54" s="90">
        <v>1</v>
      </c>
      <c r="E54" s="77"/>
    </row>
    <row r="55" spans="1:5" ht="18.5" x14ac:dyDescent="0.45">
      <c r="A55" s="105">
        <v>202201402</v>
      </c>
      <c r="B55" s="55" t="s">
        <v>291</v>
      </c>
      <c r="C55" t="str">
        <f>VLOOKUP(B55,summary!$A$5:$B$5006,2,0)</f>
        <v>Atap Seeds in Syrup亚嗒子</v>
      </c>
      <c r="D55" s="90">
        <v>3</v>
      </c>
      <c r="E55" s="77"/>
    </row>
    <row r="56" spans="1:5" ht="18.5" x14ac:dyDescent="0.45">
      <c r="A56" s="105">
        <v>202201402</v>
      </c>
      <c r="B56" s="55" t="s">
        <v>351</v>
      </c>
      <c r="C56" t="str">
        <f>VLOOKUP(B56,summary!$A$5:$B$5006,2,0)</f>
        <v>Dried Longan 龙眼干</v>
      </c>
      <c r="D56" s="90">
        <v>4</v>
      </c>
      <c r="E56" s="77"/>
    </row>
    <row r="57" spans="1:5" ht="18.5" x14ac:dyDescent="0.45">
      <c r="A57" s="105">
        <v>202201402</v>
      </c>
      <c r="B57" s="55" t="s">
        <v>340</v>
      </c>
      <c r="C57" t="str">
        <f>VLOOKUP(B57,summary!$A$5:$B$5006,2,0)</f>
        <v>Pearl Barley 薏米</v>
      </c>
      <c r="D57" s="90">
        <v>1</v>
      </c>
      <c r="E57" s="77"/>
    </row>
    <row r="58" spans="1:5" ht="18.5" x14ac:dyDescent="0.45">
      <c r="A58" s="105">
        <v>202201402</v>
      </c>
      <c r="B58" s="55" t="s">
        <v>347</v>
      </c>
      <c r="C58" t="str">
        <f>VLOOKUP(B58,summary!$A$5:$B$5006,2,0)</f>
        <v>Small Sago 小丸</v>
      </c>
      <c r="D58" s="55">
        <v>1</v>
      </c>
      <c r="E58" s="77"/>
    </row>
    <row r="59" spans="1:5" ht="18.5" x14ac:dyDescent="0.45">
      <c r="A59" s="105">
        <v>202201402</v>
      </c>
      <c r="B59" s="55" t="s">
        <v>314</v>
      </c>
      <c r="C59" t="str">
        <f>VLOOKUP(B59,summary!$A$5:$B$5006,2,0)</f>
        <v>Green Bean 绿豆</v>
      </c>
      <c r="D59" s="55">
        <v>1</v>
      </c>
      <c r="E59" s="77"/>
    </row>
    <row r="60" spans="1:5" ht="18.5" x14ac:dyDescent="0.45">
      <c r="A60" s="105">
        <v>202201402</v>
      </c>
      <c r="B60" s="55" t="s">
        <v>254</v>
      </c>
      <c r="C60" t="str">
        <f>VLOOKUP(B60,summary!$A$5:$B$5006,2,0)</f>
        <v>Sweet Potato Powder番薯粉</v>
      </c>
      <c r="D60" s="55">
        <v>1</v>
      </c>
      <c r="E60" s="77"/>
    </row>
    <row r="61" spans="1:5" ht="18.5" x14ac:dyDescent="0.45">
      <c r="A61" s="105">
        <v>202201402</v>
      </c>
      <c r="B61" s="55" t="s">
        <v>458</v>
      </c>
      <c r="C61" t="str">
        <f>VLOOKUP(B61,summary!$A$5:$B$5006,2,0)</f>
        <v>Cream Corn玉米浆</v>
      </c>
      <c r="D61" s="55">
        <v>1</v>
      </c>
      <c r="E61" s="77"/>
    </row>
    <row r="62" spans="1:5" ht="18.5" x14ac:dyDescent="0.45">
      <c r="A62" s="105">
        <v>202201402</v>
      </c>
      <c r="B62" s="55" t="s">
        <v>297</v>
      </c>
      <c r="C62" t="str">
        <f>VLOOKUP(B62,summary!$A$5:$B$5006,2,0)</f>
        <v>GingKo Nut (Peel off)白果仁</v>
      </c>
      <c r="D62" s="55">
        <v>1</v>
      </c>
      <c r="E62" s="77"/>
    </row>
    <row r="63" spans="1:5" ht="18.5" x14ac:dyDescent="0.45">
      <c r="A63" s="105">
        <v>202201402</v>
      </c>
      <c r="B63" s="55" t="s">
        <v>566</v>
      </c>
      <c r="C63" t="str">
        <f>VLOOKUP(B63,summary!$A$5:$B$5006,2,0)</f>
        <v>Lime 酸甘</v>
      </c>
      <c r="D63" s="55">
        <v>1</v>
      </c>
      <c r="E63" s="77"/>
    </row>
    <row r="64" spans="1:5" ht="18.5" x14ac:dyDescent="0.45">
      <c r="A64" s="105">
        <v>202201402</v>
      </c>
      <c r="B64" s="55" t="s">
        <v>578</v>
      </c>
      <c r="C64" t="str">
        <f>VLOOKUP(B64,summary!$A$5:$B$5006,2,0)</f>
        <v>Yu Tiao 油条</v>
      </c>
      <c r="D64" s="55">
        <v>10</v>
      </c>
      <c r="E64" s="77"/>
    </row>
    <row r="65" spans="1:8" ht="18.5" x14ac:dyDescent="0.45">
      <c r="A65" s="105">
        <v>202201402</v>
      </c>
      <c r="B65" s="55" t="s">
        <v>565</v>
      </c>
      <c r="C65" t="str">
        <f>VLOOKUP(B65,summary!$A$5:$B$5006,2,0)</f>
        <v>Pandan Leaf 班兰叶</v>
      </c>
      <c r="D65" s="55">
        <v>3</v>
      </c>
      <c r="E65" s="77"/>
    </row>
    <row r="66" spans="1:8" ht="18.5" x14ac:dyDescent="0.45">
      <c r="A66" s="105">
        <v>202201402</v>
      </c>
      <c r="B66" s="55" t="s">
        <v>559</v>
      </c>
      <c r="C66" t="str">
        <f>VLOOKUP(B66,summary!$A$5:$B$5006,2,0)</f>
        <v>Sweet Potato 番薯</v>
      </c>
      <c r="D66" s="55">
        <v>20</v>
      </c>
      <c r="E66" s="77"/>
    </row>
    <row r="67" spans="1:8" ht="18.5" x14ac:dyDescent="0.45">
      <c r="A67" s="105">
        <v>202201402</v>
      </c>
      <c r="B67" s="55" t="s">
        <v>563</v>
      </c>
      <c r="C67" t="str">
        <f>VLOOKUP(B67,summary!$A$5:$B$5006,2,0)</f>
        <v>Yam 芋头</v>
      </c>
      <c r="D67" s="55">
        <v>3</v>
      </c>
      <c r="E67" s="77"/>
    </row>
    <row r="68" spans="1:8" ht="18.5" x14ac:dyDescent="0.45">
      <c r="A68" s="105">
        <v>202201403</v>
      </c>
      <c r="B68" s="107" t="s">
        <v>940</v>
      </c>
      <c r="C68" t="e">
        <f>VLOOKUP(B68,summary!$A$5:$B$5006,2,0)</f>
        <v>#N/A</v>
      </c>
      <c r="D68" s="90">
        <v>4</v>
      </c>
      <c r="E68" s="77"/>
      <c r="F68" s="106" t="s">
        <v>942</v>
      </c>
      <c r="G68" s="106"/>
      <c r="H68" s="106"/>
    </row>
    <row r="69" spans="1:8" ht="18.5" x14ac:dyDescent="0.45">
      <c r="A69" s="105">
        <v>202201403</v>
      </c>
      <c r="B69" s="107" t="s">
        <v>941</v>
      </c>
      <c r="C69" t="e">
        <f>VLOOKUP(B69,summary!$A$5:$B$5006,2,0)</f>
        <v>#N/A</v>
      </c>
      <c r="D69" s="90">
        <v>10</v>
      </c>
      <c r="E69" s="77"/>
      <c r="F69" s="106" t="s">
        <v>943</v>
      </c>
      <c r="G69" s="106"/>
      <c r="H69" s="106"/>
    </row>
    <row r="70" spans="1:8" ht="18.5" x14ac:dyDescent="0.45">
      <c r="A70" s="105">
        <v>202201404</v>
      </c>
      <c r="B70" s="55" t="s">
        <v>351</v>
      </c>
      <c r="C70" t="str">
        <f>VLOOKUP(B70,summary!$A$5:$B$5006,2,0)</f>
        <v>Dried Longan 龙眼干</v>
      </c>
      <c r="D70" s="90">
        <v>1</v>
      </c>
      <c r="E70" s="77"/>
    </row>
    <row r="71" spans="1:8" ht="18.5" x14ac:dyDescent="0.45">
      <c r="A71" s="105">
        <v>202201405</v>
      </c>
      <c r="B71" s="55" t="s">
        <v>639</v>
      </c>
      <c r="C71" t="str">
        <f>VLOOKUP(B71,summary!$A$5:$B$5006,2,0)</f>
        <v xml:space="preserve">Fresh Soursop 红毛榴莲 </v>
      </c>
      <c r="D71" s="90">
        <v>1</v>
      </c>
      <c r="E71" s="77"/>
    </row>
    <row r="72" spans="1:8" ht="18.5" x14ac:dyDescent="0.45">
      <c r="A72" s="105">
        <v>202201405</v>
      </c>
      <c r="B72" s="55" t="s">
        <v>658</v>
      </c>
      <c r="C72" t="str">
        <f>VLOOKUP(B72,summary!$A$5:$B$5006,2,0)</f>
        <v>Bobo Cha Cubes.摩摩喳喳</v>
      </c>
      <c r="D72" s="90">
        <v>3</v>
      </c>
      <c r="E72" s="77"/>
    </row>
    <row r="73" spans="1:8" ht="18.5" x14ac:dyDescent="0.45">
      <c r="A73" s="105">
        <v>202201405</v>
      </c>
      <c r="B73" s="55" t="s">
        <v>667</v>
      </c>
      <c r="C73" t="str">
        <f>VLOOKUP(B73,summary!$A$5:$B$5006,2,0)</f>
        <v>Pong Thai Hai (Wet) 碰大海</v>
      </c>
      <c r="D73" s="90">
        <v>2</v>
      </c>
      <c r="E73" s="77"/>
    </row>
    <row r="74" spans="1:8" ht="18.5" x14ac:dyDescent="0.45">
      <c r="A74" s="105">
        <v>202201405</v>
      </c>
      <c r="B74" s="55" t="s">
        <v>291</v>
      </c>
      <c r="C74" t="str">
        <f>VLOOKUP(B74,summary!$A$5:$B$5006,2,0)</f>
        <v>Atap Seeds in Syrup亚嗒子</v>
      </c>
      <c r="D74" s="90">
        <v>2</v>
      </c>
      <c r="E74" s="77"/>
    </row>
    <row r="75" spans="1:8" ht="18.5" x14ac:dyDescent="0.45">
      <c r="A75" s="105">
        <v>202201405</v>
      </c>
      <c r="B75" s="55" t="s">
        <v>299</v>
      </c>
      <c r="C75" t="str">
        <f>VLOOKUP(B75,summary!$A$5:$B$5006,2,0)</f>
        <v>Red Bean红豆</v>
      </c>
      <c r="D75" s="90">
        <v>3</v>
      </c>
      <c r="E75" s="77"/>
    </row>
    <row r="76" spans="1:8" ht="18.5" x14ac:dyDescent="0.45">
      <c r="A76" s="105">
        <v>202201405</v>
      </c>
      <c r="B76" s="55" t="s">
        <v>314</v>
      </c>
      <c r="C76" t="str">
        <f>VLOOKUP(B76,summary!$A$5:$B$5006,2,0)</f>
        <v>Green Bean 绿豆</v>
      </c>
      <c r="D76" s="90">
        <v>2</v>
      </c>
      <c r="E76" s="77"/>
    </row>
    <row r="77" spans="1:8" ht="18.5" x14ac:dyDescent="0.45">
      <c r="A77" s="105">
        <v>202201405</v>
      </c>
      <c r="B77" s="55" t="s">
        <v>359</v>
      </c>
      <c r="C77" t="str">
        <f>VLOOKUP(B77,summary!$A$5:$B$5006,2,0)</f>
        <v>Fungus黄 木耳朵</v>
      </c>
      <c r="D77" s="90">
        <v>2</v>
      </c>
      <c r="E77" s="77"/>
    </row>
    <row r="78" spans="1:8" ht="18.5" x14ac:dyDescent="0.45">
      <c r="A78" s="105">
        <v>202201405</v>
      </c>
      <c r="B78" s="55" t="s">
        <v>484</v>
      </c>
      <c r="C78" t="str">
        <f>VLOOKUP(B78,summary!$A$5:$B$5006,2,0)</f>
        <v>GingKo Nut白果罐</v>
      </c>
      <c r="D78" s="90">
        <v>2</v>
      </c>
      <c r="E78" s="77"/>
    </row>
    <row r="79" spans="1:8" ht="18.5" x14ac:dyDescent="0.45">
      <c r="A79" s="105">
        <v>202201405</v>
      </c>
      <c r="B79" s="55" t="s">
        <v>495</v>
      </c>
      <c r="C79" t="str">
        <f>VLOOKUP(B79,summary!$A$5:$B$5006,2,0)</f>
        <v>Coconut Milk 椰浆</v>
      </c>
      <c r="D79" s="90">
        <v>1</v>
      </c>
      <c r="E79" s="77"/>
    </row>
    <row r="80" spans="1:8" ht="18.5" x14ac:dyDescent="0.45">
      <c r="A80" s="105">
        <v>202201405</v>
      </c>
      <c r="B80" s="55" t="s">
        <v>565</v>
      </c>
      <c r="C80" t="str">
        <f>VLOOKUP(B80,summary!$A$5:$B$5006,2,0)</f>
        <v>Pandan Leaf 班兰叶</v>
      </c>
      <c r="D80" s="90">
        <v>4</v>
      </c>
      <c r="E80" s="77"/>
    </row>
    <row r="81" spans="1:5" ht="18.5" x14ac:dyDescent="0.45">
      <c r="A81" s="105">
        <v>202201406</v>
      </c>
      <c r="B81" s="55" t="s">
        <v>294</v>
      </c>
      <c r="C81" t="str">
        <f>VLOOKUP(B81,summary!$A$5:$B$5006,2,0)</f>
        <v>Chin Chow  仙 草</v>
      </c>
      <c r="D81" s="90">
        <v>6</v>
      </c>
      <c r="E81" s="77"/>
    </row>
    <row r="82" spans="1:5" ht="18.5" x14ac:dyDescent="0.45">
      <c r="A82" s="105">
        <v>202201406</v>
      </c>
      <c r="B82" s="55" t="s">
        <v>340</v>
      </c>
      <c r="C82" t="str">
        <f>VLOOKUP(B82,summary!$A$5:$B$5006,2,0)</f>
        <v>Pearl Barley 薏米</v>
      </c>
      <c r="D82" s="90">
        <v>3</v>
      </c>
      <c r="E82" s="77"/>
    </row>
    <row r="83" spans="1:5" ht="18.5" x14ac:dyDescent="0.45">
      <c r="A83" s="105">
        <v>202201406</v>
      </c>
      <c r="B83" s="55" t="s">
        <v>660</v>
      </c>
      <c r="C83" t="str">
        <f>VLOOKUP(B83,summary!$A$5:$B$5006,2,0)</f>
        <v>Chendol浆咯</v>
      </c>
      <c r="D83" s="90">
        <v>1</v>
      </c>
      <c r="E83" s="77"/>
    </row>
    <row r="84" spans="1:5" ht="18.5" x14ac:dyDescent="0.45">
      <c r="A84" s="105">
        <v>202201406</v>
      </c>
      <c r="B84" s="55" t="s">
        <v>299</v>
      </c>
      <c r="C84" t="str">
        <f>VLOOKUP(B84,summary!$A$5:$B$5006,2,0)</f>
        <v>Red Bean红豆</v>
      </c>
      <c r="D84" s="90">
        <v>2</v>
      </c>
      <c r="E84" s="77"/>
    </row>
    <row r="85" spans="1:5" ht="18.5" x14ac:dyDescent="0.45">
      <c r="A85" s="105">
        <v>202201406</v>
      </c>
      <c r="B85" s="55" t="s">
        <v>351</v>
      </c>
      <c r="C85" t="str">
        <f>VLOOKUP(B85,summary!$A$5:$B$5006,2,0)</f>
        <v>Dried Longan 龙眼干</v>
      </c>
      <c r="D85" s="90">
        <v>2</v>
      </c>
      <c r="E85" s="77"/>
    </row>
    <row r="86" spans="1:5" ht="18.5" x14ac:dyDescent="0.45">
      <c r="A86" s="105">
        <v>202201407</v>
      </c>
      <c r="B86" s="55" t="s">
        <v>667</v>
      </c>
      <c r="C86" t="str">
        <f>VLOOKUP(B86,summary!$A$5:$B$5006,2,0)</f>
        <v>Pong Thai Hai (Wet) 碰大海</v>
      </c>
      <c r="D86" s="90">
        <v>3</v>
      </c>
      <c r="E86" s="77"/>
    </row>
    <row r="87" spans="1:5" ht="18.5" x14ac:dyDescent="0.45">
      <c r="A87" s="105">
        <v>202201407</v>
      </c>
      <c r="B87" s="55" t="s">
        <v>200</v>
      </c>
      <c r="C87" t="str">
        <f>VLOOKUP(B87,summary!$A$5:$B$5006,2,0)</f>
        <v>Tadpole蝌蚪</v>
      </c>
      <c r="D87" s="90">
        <v>2</v>
      </c>
      <c r="E87" s="77"/>
    </row>
    <row r="88" spans="1:5" ht="18.5" x14ac:dyDescent="0.45">
      <c r="A88" s="105">
        <v>202201407</v>
      </c>
      <c r="B88" s="55" t="s">
        <v>291</v>
      </c>
      <c r="C88" t="str">
        <f>VLOOKUP(B88,summary!$A$5:$B$5006,2,0)</f>
        <v>Atap Seeds in Syrup亚嗒子</v>
      </c>
      <c r="D88" s="90">
        <v>3</v>
      </c>
      <c r="E88" s="77"/>
    </row>
    <row r="89" spans="1:5" ht="18.5" x14ac:dyDescent="0.45">
      <c r="A89" s="105">
        <v>202201407</v>
      </c>
      <c r="B89" s="55" t="s">
        <v>351</v>
      </c>
      <c r="C89" t="str">
        <f>VLOOKUP(B89,summary!$A$5:$B$5006,2,0)</f>
        <v>Dried Longan 龙眼干</v>
      </c>
      <c r="D89" s="90">
        <v>7</v>
      </c>
      <c r="E89" s="77"/>
    </row>
    <row r="90" spans="1:5" ht="18.5" x14ac:dyDescent="0.45">
      <c r="A90" s="105">
        <v>202201407</v>
      </c>
      <c r="B90" s="55" t="s">
        <v>495</v>
      </c>
      <c r="C90" t="str">
        <f>VLOOKUP(B90,summary!$A$5:$B$5006,2,0)</f>
        <v>Coconut Milk 椰浆</v>
      </c>
      <c r="D90" s="90">
        <v>4</v>
      </c>
      <c r="E90" s="77"/>
    </row>
    <row r="91" spans="1:5" ht="18.5" x14ac:dyDescent="0.45">
      <c r="A91" s="105">
        <v>202201407</v>
      </c>
      <c r="B91" s="55" t="s">
        <v>530</v>
      </c>
      <c r="C91" t="str">
        <f>VLOOKUP(B91,summary!$A$5:$B$5006,2,0)</f>
        <v>Rock Sugar冰糖</v>
      </c>
      <c r="D91" s="90">
        <v>1</v>
      </c>
      <c r="E91" s="77"/>
    </row>
    <row r="92" spans="1:5" ht="18.5" x14ac:dyDescent="0.45">
      <c r="A92" s="105">
        <v>202201407</v>
      </c>
      <c r="B92" s="55" t="s">
        <v>658</v>
      </c>
      <c r="C92" t="str">
        <f>VLOOKUP(B92,summary!$A$5:$B$5006,2,0)</f>
        <v>Bobo Cha Cubes.摩摩喳喳</v>
      </c>
      <c r="D92" s="90">
        <v>5</v>
      </c>
      <c r="E92" s="77"/>
    </row>
    <row r="93" spans="1:5" ht="18.5" x14ac:dyDescent="0.45">
      <c r="A93" s="105">
        <v>202201407</v>
      </c>
      <c r="B93" s="55" t="s">
        <v>458</v>
      </c>
      <c r="C93" t="str">
        <f>VLOOKUP(B93,summary!$A$5:$B$5006,2,0)</f>
        <v>Cream Corn玉米浆</v>
      </c>
      <c r="D93" s="90">
        <v>1</v>
      </c>
      <c r="E93" s="77"/>
    </row>
    <row r="94" spans="1:5" ht="18.5" x14ac:dyDescent="0.45">
      <c r="A94" s="105">
        <v>202201408</v>
      </c>
      <c r="B94" s="55" t="s">
        <v>643</v>
      </c>
      <c r="C94" t="str">
        <f>VLOOKUP(B94,summary!$A$5:$B$5006,2,0)</f>
        <v>Fresh Soursop 红毛榴莲(无)</v>
      </c>
      <c r="D94" s="90">
        <v>1</v>
      </c>
      <c r="E94" s="77"/>
    </row>
    <row r="95" spans="1:5" ht="18.5" x14ac:dyDescent="0.45">
      <c r="A95" s="105">
        <v>202201409</v>
      </c>
      <c r="B95" s="55" t="s">
        <v>340</v>
      </c>
      <c r="C95" t="str">
        <f>VLOOKUP(B95,summary!$A$5:$B$5006,2,0)</f>
        <v>Pearl Barley 薏米</v>
      </c>
      <c r="D95" s="90">
        <v>3</v>
      </c>
      <c r="E95" s="77"/>
    </row>
    <row r="96" spans="1:5" ht="18.5" customHeight="1" x14ac:dyDescent="0.45">
      <c r="A96" s="105">
        <v>202201410</v>
      </c>
      <c r="B96" s="55" t="s">
        <v>647</v>
      </c>
      <c r="C96" t="str">
        <f>VLOOKUP(B96,summary!$A$5:$B$5006,2,0)</f>
        <v>Mango Puree芒果</v>
      </c>
      <c r="D96" s="90">
        <v>5</v>
      </c>
      <c r="E96" s="77"/>
    </row>
    <row r="97" spans="1:5" ht="18.5" customHeight="1" x14ac:dyDescent="0.45">
      <c r="A97" s="105">
        <v>202201410</v>
      </c>
      <c r="B97" s="55" t="s">
        <v>686</v>
      </c>
      <c r="C97" t="str">
        <f>VLOOKUP(B97,summary!$A$5:$B$5006,2,0)</f>
        <v>Citrus Plum Concentrate Juice 柑桔梅子汁</v>
      </c>
      <c r="D97" s="90">
        <v>5</v>
      </c>
      <c r="E97" s="77"/>
    </row>
    <row r="98" spans="1:5" ht="18.5" customHeight="1" x14ac:dyDescent="0.45">
      <c r="A98" s="105">
        <v>202201411</v>
      </c>
      <c r="B98" s="55" t="s">
        <v>302</v>
      </c>
      <c r="C98" t="str">
        <f>VLOOKUP(B98,[1]summary!$A$5:$B$5006,2,0)</f>
        <v>Red Bean红豆</v>
      </c>
      <c r="D98" s="55">
        <v>1</v>
      </c>
      <c r="E98" s="77"/>
    </row>
    <row r="99" spans="1:5" ht="18.5" customHeight="1" x14ac:dyDescent="0.45">
      <c r="A99" s="105">
        <v>202201411</v>
      </c>
      <c r="B99" s="55" t="s">
        <v>315</v>
      </c>
      <c r="C99" t="str">
        <f>VLOOKUP(B99,[1]summary!$A$5:$B$5006,2,0)</f>
        <v>Green Bean 绿豆</v>
      </c>
      <c r="D99" s="55">
        <v>1</v>
      </c>
      <c r="E99" s="77"/>
    </row>
    <row r="100" spans="1:5" ht="18.5" customHeight="1" x14ac:dyDescent="0.45">
      <c r="A100" s="105">
        <v>202201411</v>
      </c>
      <c r="B100" s="55" t="s">
        <v>326</v>
      </c>
      <c r="C100" t="str">
        <f>VLOOKUP(B100,[1]summary!$A$5:$B$5006,2,0)</f>
        <v>Split Green Mung Bean豆畔</v>
      </c>
      <c r="D100" s="55">
        <v>1</v>
      </c>
      <c r="E100" s="77"/>
    </row>
    <row r="101" spans="1:5" ht="18.5" customHeight="1" x14ac:dyDescent="0.45">
      <c r="A101" s="105">
        <v>202201411</v>
      </c>
      <c r="B101" s="55" t="s">
        <v>333</v>
      </c>
      <c r="C101" t="str">
        <f>VLOOKUP(B101,[1]summary!$A$5:$B$5006,2,0)</f>
        <v>Black Glutinous Rice 黑糯米</v>
      </c>
      <c r="D101" s="55">
        <v>1</v>
      </c>
      <c r="E101" s="77"/>
    </row>
    <row r="102" spans="1:5" ht="18.5" customHeight="1" x14ac:dyDescent="0.45">
      <c r="A102" s="105">
        <v>202201411</v>
      </c>
      <c r="B102" s="55" t="s">
        <v>361</v>
      </c>
      <c r="C102" t="str">
        <f>VLOOKUP(B102,[1]summary!$A$5:$B$5006,2,0)</f>
        <v>Lotus Seed 莲子(无）</v>
      </c>
      <c r="D102" s="55">
        <v>2</v>
      </c>
      <c r="E102" s="77"/>
    </row>
    <row r="103" spans="1:5" ht="18.5" customHeight="1" x14ac:dyDescent="0.45">
      <c r="A103" s="105">
        <v>202201411</v>
      </c>
      <c r="B103" s="55" t="s">
        <v>369</v>
      </c>
      <c r="C103" t="str">
        <f>VLOOKUP(B103,[1]summary!$A$5:$B$5006,2,0)</f>
        <v>GingKo Nut白果粒</v>
      </c>
      <c r="D103" s="55">
        <v>1</v>
      </c>
      <c r="E103" s="77"/>
    </row>
    <row r="104" spans="1:5" ht="18.5" customHeight="1" x14ac:dyDescent="0.45">
      <c r="A104" s="105">
        <v>202201411</v>
      </c>
      <c r="B104" s="55" t="s">
        <v>559</v>
      </c>
      <c r="C104" t="str">
        <f>VLOOKUP(B104,[1]summary!$A$5:$B$5006,2,0)</f>
        <v>Sweet Potato 番薯</v>
      </c>
      <c r="D104" s="55">
        <v>5</v>
      </c>
      <c r="E104" s="77"/>
    </row>
    <row r="105" spans="1:5" ht="18.5" customHeight="1" x14ac:dyDescent="0.45">
      <c r="A105" s="105">
        <v>202201411</v>
      </c>
      <c r="B105" s="55" t="s">
        <v>562</v>
      </c>
      <c r="C105" t="str">
        <f>VLOOKUP(B105,[1]summary!$A$5:$B$5006,2,0)</f>
        <v>Yam 芋头</v>
      </c>
      <c r="D105" s="55">
        <v>1</v>
      </c>
      <c r="E105" s="77"/>
    </row>
    <row r="106" spans="1:5" ht="18.5" customHeight="1" x14ac:dyDescent="0.45">
      <c r="A106" s="105">
        <v>202201411</v>
      </c>
      <c r="B106" s="55" t="s">
        <v>565</v>
      </c>
      <c r="C106" t="str">
        <f>VLOOKUP(B106,[1]summary!$A$5:$B$5006,2,0)</f>
        <v>Pandan Leaf 班兰叶</v>
      </c>
      <c r="D106" s="55">
        <v>4</v>
      </c>
      <c r="E106" s="77"/>
    </row>
    <row r="107" spans="1:5" ht="18.5" customHeight="1" x14ac:dyDescent="0.45">
      <c r="A107" s="105">
        <v>202201411</v>
      </c>
      <c r="B107" s="55" t="s">
        <v>558</v>
      </c>
      <c r="C107" t="str">
        <f>VLOOKUP(B107,[1]summary!$A$5:$B$5006,2,0)</f>
        <v>Tapioca木薯</v>
      </c>
      <c r="D107" s="55">
        <v>2</v>
      </c>
      <c r="E107" s="77"/>
    </row>
    <row r="108" spans="1:5" ht="18.5" customHeight="1" x14ac:dyDescent="0.45">
      <c r="A108" s="105">
        <v>202201411</v>
      </c>
      <c r="B108" s="55" t="s">
        <v>572</v>
      </c>
      <c r="C108" t="str">
        <f>VLOOKUP(B108,summary!$A$5:$B$5006,2,0)</f>
        <v>Ginger 老姜</v>
      </c>
      <c r="D108" s="78">
        <v>1</v>
      </c>
      <c r="E108" s="77"/>
    </row>
    <row r="109" spans="1:5" ht="18.5" customHeight="1" x14ac:dyDescent="0.45">
      <c r="A109" s="105">
        <v>202201412</v>
      </c>
      <c r="B109" s="55" t="s">
        <v>660</v>
      </c>
      <c r="C109" t="str">
        <f>VLOOKUP(B109,summary!$A$5:$B$5006,2,0)</f>
        <v>Chendol浆咯</v>
      </c>
      <c r="D109" s="78">
        <v>1</v>
      </c>
      <c r="E109" s="77"/>
    </row>
    <row r="110" spans="1:5" ht="18.5" customHeight="1" x14ac:dyDescent="0.45">
      <c r="A110" s="105">
        <v>202201412</v>
      </c>
      <c r="B110" s="55" t="s">
        <v>294</v>
      </c>
      <c r="C110" t="str">
        <f>VLOOKUP(B110,summary!$A$5:$B$5006,2,0)</f>
        <v>Chin Chow  仙 草</v>
      </c>
      <c r="D110" s="78">
        <v>4</v>
      </c>
      <c r="E110" s="77"/>
    </row>
    <row r="111" spans="1:5" ht="18.5" customHeight="1" x14ac:dyDescent="0.45">
      <c r="A111" s="105">
        <v>202201412</v>
      </c>
      <c r="B111" s="55" t="s">
        <v>343</v>
      </c>
      <c r="C111" t="str">
        <f>VLOOKUP(B111,summary!$A$5:$B$5006,2,0)</f>
        <v>Big Sago 大丸</v>
      </c>
      <c r="D111" s="78">
        <v>1</v>
      </c>
      <c r="E111" s="77"/>
    </row>
    <row r="112" spans="1:5" ht="18.5" customHeight="1" x14ac:dyDescent="0.45">
      <c r="A112" s="105">
        <v>202201412</v>
      </c>
      <c r="B112" s="55" t="s">
        <v>347</v>
      </c>
      <c r="C112" t="str">
        <f>VLOOKUP(B112,summary!$A$5:$B$5006,2,0)</f>
        <v>Small Sago 小丸</v>
      </c>
      <c r="D112" s="78">
        <v>1</v>
      </c>
      <c r="E112" s="77"/>
    </row>
    <row r="113" spans="1:5" ht="18.5" customHeight="1" x14ac:dyDescent="0.45">
      <c r="A113" s="105">
        <v>202201412</v>
      </c>
      <c r="B113" s="55" t="s">
        <v>433</v>
      </c>
      <c r="C113" t="str">
        <f>VLOOKUP(B113,summary!$A$5:$B$5006,2,0)</f>
        <v>Sea Coconut海底椰</v>
      </c>
      <c r="D113" s="78">
        <v>1</v>
      </c>
      <c r="E113" s="77"/>
    </row>
    <row r="114" spans="1:5" ht="18.5" customHeight="1" x14ac:dyDescent="0.45">
      <c r="A114" s="105">
        <v>202201412</v>
      </c>
      <c r="B114" s="55" t="s">
        <v>550</v>
      </c>
      <c r="C114" t="str">
        <f>VLOOKUP(B114,summary!$A$5:$B$5006,2,0)</f>
        <v>Candy Sugar 片糖</v>
      </c>
      <c r="D114" s="78">
        <v>1</v>
      </c>
      <c r="E114" s="77"/>
    </row>
    <row r="115" spans="1:5" ht="18.5" customHeight="1" x14ac:dyDescent="0.45">
      <c r="A115" s="105">
        <v>202201413</v>
      </c>
      <c r="B115" s="55" t="s">
        <v>646</v>
      </c>
      <c r="C115" t="str">
        <f>VLOOKUP(B115,summary!$A$5:$B$5006,2,0)</f>
        <v>Durian Puree 榴莲</v>
      </c>
      <c r="D115" s="78">
        <v>2</v>
      </c>
      <c r="E115" s="77"/>
    </row>
    <row r="116" spans="1:5" ht="18.5" customHeight="1" x14ac:dyDescent="0.45">
      <c r="A116" s="105">
        <v>202201413</v>
      </c>
      <c r="B116" s="55" t="s">
        <v>658</v>
      </c>
      <c r="C116" t="str">
        <f>VLOOKUP(B116,summary!$A$5:$B$5006,2,0)</f>
        <v>Bobo Cha Cubes.摩摩喳喳</v>
      </c>
      <c r="D116" s="78">
        <v>2</v>
      </c>
      <c r="E116" s="77"/>
    </row>
    <row r="117" spans="1:5" ht="18.5" customHeight="1" x14ac:dyDescent="0.45">
      <c r="A117" s="105">
        <v>202201413</v>
      </c>
      <c r="B117" s="55" t="s">
        <v>291</v>
      </c>
      <c r="C117" t="str">
        <f>VLOOKUP(B117,summary!$A$5:$B$5006,2,0)</f>
        <v>Atap Seeds in Syrup亚嗒子</v>
      </c>
      <c r="D117" s="78">
        <v>2</v>
      </c>
      <c r="E117" s="77"/>
    </row>
    <row r="118" spans="1:5" ht="18.5" customHeight="1" x14ac:dyDescent="0.45">
      <c r="A118" s="105">
        <v>202201413</v>
      </c>
      <c r="B118" s="55" t="s">
        <v>306</v>
      </c>
      <c r="C118" t="str">
        <f>VLOOKUP(B118,summary!$A$5:$B$5006,2,0)</f>
        <v>Small Red Bean小红豆</v>
      </c>
      <c r="D118" s="78">
        <v>4</v>
      </c>
      <c r="E118" s="77"/>
    </row>
    <row r="119" spans="1:5" ht="18.5" customHeight="1" x14ac:dyDescent="0.45">
      <c r="A119" s="105">
        <v>202201413</v>
      </c>
      <c r="B119" s="55" t="s">
        <v>326</v>
      </c>
      <c r="C119" t="str">
        <f>VLOOKUP(B119,summary!$A$5:$B$5006,2,0)</f>
        <v>Split Green Mung Bean豆畔</v>
      </c>
      <c r="D119" s="78">
        <v>2</v>
      </c>
      <c r="E119" s="77"/>
    </row>
    <row r="120" spans="1:5" ht="18.5" customHeight="1" x14ac:dyDescent="0.45">
      <c r="A120" s="105">
        <v>202201413</v>
      </c>
      <c r="B120" s="55" t="s">
        <v>351</v>
      </c>
      <c r="C120" t="str">
        <f>VLOOKUP(B120,summary!$A$5:$B$5006,2,0)</f>
        <v>Dried Longan 龙眼干</v>
      </c>
      <c r="D120" s="78">
        <v>2</v>
      </c>
      <c r="E120" s="77"/>
    </row>
    <row r="121" spans="1:5" ht="18.5" customHeight="1" x14ac:dyDescent="0.45">
      <c r="A121" s="105">
        <v>202201413</v>
      </c>
      <c r="B121" s="55" t="s">
        <v>359</v>
      </c>
      <c r="C121" t="str">
        <f>VLOOKUP(B121,summary!$A$5:$B$5006,2,0)</f>
        <v>Fungus黄 木耳朵</v>
      </c>
      <c r="D121" s="78">
        <v>1</v>
      </c>
      <c r="E121" s="77"/>
    </row>
    <row r="122" spans="1:5" ht="18.5" customHeight="1" x14ac:dyDescent="0.45">
      <c r="A122" s="105">
        <v>202201413</v>
      </c>
      <c r="B122" s="55" t="s">
        <v>537</v>
      </c>
      <c r="C122" t="str">
        <f>VLOOKUP(B122,summary!$A$5:$B$5006,2,0)</f>
        <v>Fine Sugar 白糖</v>
      </c>
      <c r="D122" s="78">
        <v>1</v>
      </c>
      <c r="E122" s="77"/>
    </row>
    <row r="123" spans="1:5" ht="18.5" customHeight="1" x14ac:dyDescent="0.45">
      <c r="A123" s="105">
        <v>202201413</v>
      </c>
      <c r="B123" s="55" t="s">
        <v>551</v>
      </c>
      <c r="C123" t="str">
        <f>VLOOKUP(B123,summary!$A$5:$B$5006,2,0)</f>
        <v>Candy Sugar 片糖</v>
      </c>
      <c r="D123" s="78">
        <v>10</v>
      </c>
      <c r="E123" s="77"/>
    </row>
    <row r="124" spans="1:5" ht="18.5" customHeight="1" x14ac:dyDescent="0.45">
      <c r="A124" s="105">
        <v>202201413</v>
      </c>
      <c r="B124" s="55" t="s">
        <v>584</v>
      </c>
      <c r="C124" t="str">
        <f>VLOOKUP(B124,summary!$A$5:$B$5006,2,0)</f>
        <v>Food Coloring - Liquid)颜色-水</v>
      </c>
      <c r="D124" s="78">
        <v>1</v>
      </c>
      <c r="E124" s="77"/>
    </row>
    <row r="125" spans="1:5" ht="18.5" customHeight="1" x14ac:dyDescent="0.45">
      <c r="A125" s="105">
        <v>202201413</v>
      </c>
      <c r="B125" s="55" t="s">
        <v>583</v>
      </c>
      <c r="C125" t="str">
        <f>VLOOKUP(B125,summary!$A$5:$B$5006,2,0)</f>
        <v>Food Coloring - Liquid)颜色-水</v>
      </c>
      <c r="D125" s="78">
        <v>1</v>
      </c>
      <c r="E125" s="77"/>
    </row>
    <row r="126" spans="1:5" ht="18.5" customHeight="1" x14ac:dyDescent="0.45">
      <c r="A126" s="105">
        <v>202201414</v>
      </c>
      <c r="B126" s="55" t="s">
        <v>475</v>
      </c>
      <c r="C126" t="str">
        <f>VLOOKUP(B126,summary!$A$5:$B$5006,2,0)</f>
        <v>Evaporated Creamer淡奶水</v>
      </c>
      <c r="D126" s="78">
        <v>4</v>
      </c>
      <c r="E126" s="77"/>
    </row>
    <row r="127" spans="1:5" ht="18.5" customHeight="1" x14ac:dyDescent="0.45">
      <c r="A127" s="105">
        <v>202201414</v>
      </c>
      <c r="B127" s="55" t="s">
        <v>477</v>
      </c>
      <c r="C127" t="str">
        <f>VLOOKUP(B127,summary!$A$5:$B$5006,2,0)</f>
        <v>Sweetened Creamer 练奶</v>
      </c>
      <c r="D127" s="78">
        <v>5</v>
      </c>
      <c r="E127" s="77"/>
    </row>
    <row r="128" spans="1:5" ht="18.5" customHeight="1" x14ac:dyDescent="0.45">
      <c r="A128" s="105">
        <v>202201414</v>
      </c>
      <c r="B128" s="55" t="s">
        <v>537</v>
      </c>
      <c r="C128" t="str">
        <f>VLOOKUP(B128,summary!$A$5:$B$5006,2,0)</f>
        <v>Fine Sugar 白糖</v>
      </c>
      <c r="D128" s="78">
        <v>3</v>
      </c>
      <c r="E128" s="77"/>
    </row>
    <row r="129" spans="1:5" ht="18.5" customHeight="1" x14ac:dyDescent="0.45">
      <c r="A129" s="105">
        <v>202201415</v>
      </c>
      <c r="B129" s="55" t="s">
        <v>646</v>
      </c>
      <c r="C129" t="str">
        <f>VLOOKUP(B129,summary!$A$5:$B$5006,2,0)</f>
        <v>Durian Puree 榴莲</v>
      </c>
      <c r="D129" s="78">
        <v>3</v>
      </c>
      <c r="E129" s="77"/>
    </row>
    <row r="130" spans="1:5" ht="18.5" customHeight="1" x14ac:dyDescent="0.45">
      <c r="A130" s="105">
        <v>202201415</v>
      </c>
      <c r="B130" s="55" t="s">
        <v>647</v>
      </c>
      <c r="C130" t="str">
        <f>VLOOKUP(B130,summary!$A$5:$B$5006,2,0)</f>
        <v>Mango Puree芒果</v>
      </c>
      <c r="D130" s="78">
        <v>7</v>
      </c>
      <c r="E130" s="77"/>
    </row>
    <row r="131" spans="1:5" ht="18.5" customHeight="1" x14ac:dyDescent="0.45">
      <c r="A131" s="105">
        <v>202201415</v>
      </c>
      <c r="B131" s="55" t="s">
        <v>200</v>
      </c>
      <c r="C131" t="str">
        <f>VLOOKUP(B131,summary!$A$5:$B$5006,2,0)</f>
        <v>Tadpole蝌蚪</v>
      </c>
      <c r="D131" s="78">
        <v>1</v>
      </c>
      <c r="E131" s="77"/>
    </row>
    <row r="132" spans="1:5" ht="18.5" customHeight="1" x14ac:dyDescent="0.45">
      <c r="A132" s="105">
        <v>202201415</v>
      </c>
      <c r="B132" s="55" t="s">
        <v>658</v>
      </c>
      <c r="C132" t="str">
        <f>VLOOKUP(B132,summary!$A$5:$B$5006,2,0)</f>
        <v>Bobo Cha Cubes.摩摩喳喳</v>
      </c>
      <c r="D132" s="78">
        <v>4</v>
      </c>
      <c r="E132" s="77"/>
    </row>
    <row r="133" spans="1:5" ht="18.5" customHeight="1" x14ac:dyDescent="0.45">
      <c r="A133" s="105">
        <v>202201415</v>
      </c>
      <c r="B133" s="55" t="s">
        <v>660</v>
      </c>
      <c r="C133" t="str">
        <f>VLOOKUP(B133,summary!$A$5:$B$5006,2,0)</f>
        <v>Chendol浆咯</v>
      </c>
      <c r="D133" s="78">
        <v>1</v>
      </c>
      <c r="E133" s="77"/>
    </row>
    <row r="134" spans="1:5" ht="18.5" customHeight="1" x14ac:dyDescent="0.45">
      <c r="A134" s="105">
        <v>202201415</v>
      </c>
      <c r="B134" s="55" t="s">
        <v>294</v>
      </c>
      <c r="C134" t="str">
        <f>VLOOKUP(B134,summary!$A$5:$B$5006,2,0)</f>
        <v>Chin Chow  仙 草</v>
      </c>
      <c r="D134" s="78">
        <v>3</v>
      </c>
      <c r="E134" s="77"/>
    </row>
    <row r="135" spans="1:5" ht="18.5" customHeight="1" x14ac:dyDescent="0.45">
      <c r="A135" s="105">
        <v>202201415</v>
      </c>
      <c r="B135" s="55" t="s">
        <v>221</v>
      </c>
      <c r="C135" t="str">
        <f>VLOOKUP(B135,summary!$A$5:$B$5006,2,0)</f>
        <v>Jelly Powder 文头雪粉</v>
      </c>
      <c r="D135" s="78">
        <v>1</v>
      </c>
      <c r="E135" s="77"/>
    </row>
    <row r="136" spans="1:5" ht="18.5" customHeight="1" x14ac:dyDescent="0.45">
      <c r="A136" s="105">
        <v>202201415</v>
      </c>
      <c r="B136" s="55" t="s">
        <v>266</v>
      </c>
      <c r="C136" t="str">
        <f>VLOOKUP(B136,summary!$A$5:$B$5006,2,0)</f>
        <v>Potato Starch 风车粉</v>
      </c>
      <c r="D136" s="78">
        <v>1</v>
      </c>
      <c r="E136" s="77"/>
    </row>
    <row r="137" spans="1:5" ht="18.5" customHeight="1" x14ac:dyDescent="0.45">
      <c r="A137" s="105">
        <v>202201415</v>
      </c>
      <c r="B137" s="55" t="s">
        <v>289</v>
      </c>
      <c r="C137" t="str">
        <f>VLOOKUP(B137,summary!$A$5:$B$5006,2,0)</f>
        <v>Atap Seeds in Syrup亚嗒子</v>
      </c>
      <c r="D137" s="78">
        <v>2</v>
      </c>
      <c r="E137" s="77"/>
    </row>
    <row r="138" spans="1:5" ht="18.5" customHeight="1" x14ac:dyDescent="0.45">
      <c r="A138" s="105">
        <v>202201415</v>
      </c>
      <c r="B138" s="55" t="s">
        <v>299</v>
      </c>
      <c r="C138" t="str">
        <f>VLOOKUP(B138,summary!$A$5:$B$5006,2,0)</f>
        <v>Red Bean红豆</v>
      </c>
      <c r="D138" s="78">
        <v>4</v>
      </c>
      <c r="E138" s="77"/>
    </row>
    <row r="139" spans="1:5" ht="18.5" customHeight="1" x14ac:dyDescent="0.45">
      <c r="A139" s="105">
        <v>202201415</v>
      </c>
      <c r="B139" s="55" t="s">
        <v>314</v>
      </c>
      <c r="C139" t="str">
        <f>VLOOKUP(B139,summary!$A$5:$B$5006,2,0)</f>
        <v>Green Bean 绿豆</v>
      </c>
      <c r="D139" s="78">
        <v>2</v>
      </c>
      <c r="E139" s="77"/>
    </row>
    <row r="140" spans="1:5" ht="18.5" customHeight="1" x14ac:dyDescent="0.45">
      <c r="A140" s="105">
        <v>202201415</v>
      </c>
      <c r="B140" s="55" t="s">
        <v>322</v>
      </c>
      <c r="C140" t="str">
        <f>VLOOKUP(B140,summary!$A$5:$B$5006,2,0)</f>
        <v>Split Green Mung Bean豆畔</v>
      </c>
      <c r="D140" s="78">
        <v>1</v>
      </c>
      <c r="E140" s="77"/>
    </row>
    <row r="141" spans="1:5" ht="18.5" customHeight="1" x14ac:dyDescent="0.45">
      <c r="A141" s="105">
        <v>202201415</v>
      </c>
      <c r="B141" s="55" t="s">
        <v>331</v>
      </c>
      <c r="C141" t="str">
        <f>VLOOKUP(B141,summary!$A$5:$B$5006,2,0)</f>
        <v>Black Glutinous Rice 黑糯米</v>
      </c>
      <c r="D141" s="78">
        <v>1</v>
      </c>
      <c r="E141" s="77"/>
    </row>
    <row r="142" spans="1:5" ht="18.5" customHeight="1" x14ac:dyDescent="0.45">
      <c r="A142" s="105">
        <v>202201415</v>
      </c>
      <c r="B142" s="55" t="s">
        <v>340</v>
      </c>
      <c r="C142" t="str">
        <f>VLOOKUP(B142,summary!$A$5:$B$5006,2,0)</f>
        <v>Pearl Barley 薏米</v>
      </c>
      <c r="D142" s="78">
        <v>1</v>
      </c>
      <c r="E142" s="77"/>
    </row>
    <row r="143" spans="1:5" ht="18.5" customHeight="1" x14ac:dyDescent="0.45">
      <c r="A143" s="105">
        <v>202201415</v>
      </c>
      <c r="B143" s="55" t="s">
        <v>347</v>
      </c>
      <c r="C143" t="str">
        <f>VLOOKUP(B143,summary!$A$5:$B$5006,2,0)</f>
        <v>Small Sago 小丸</v>
      </c>
      <c r="D143" s="78">
        <v>1</v>
      </c>
      <c r="E143" s="77"/>
    </row>
    <row r="144" spans="1:5" ht="18.5" customHeight="1" x14ac:dyDescent="0.45">
      <c r="A144" s="105">
        <v>202201415</v>
      </c>
      <c r="B144" s="55" t="s">
        <v>351</v>
      </c>
      <c r="C144" t="str">
        <f>VLOOKUP(B144,summary!$A$5:$B$5006,2,0)</f>
        <v>Dried Longan 龙眼干</v>
      </c>
      <c r="D144" s="78">
        <v>5</v>
      </c>
      <c r="E144" s="77"/>
    </row>
    <row r="145" spans="1:5" ht="18.5" customHeight="1" x14ac:dyDescent="0.45">
      <c r="A145" s="105">
        <v>202201415</v>
      </c>
      <c r="B145" s="55" t="s">
        <v>377</v>
      </c>
      <c r="C145" t="str">
        <f>VLOOKUP(B145,summary!$A$5:$B$5006,2,0)</f>
        <v>Bean Curd Sheet 腐竹</v>
      </c>
      <c r="D145" s="78">
        <v>20</v>
      </c>
      <c r="E145" s="77"/>
    </row>
    <row r="146" spans="1:5" ht="18.5" customHeight="1" x14ac:dyDescent="0.45">
      <c r="A146" s="105">
        <v>202201415</v>
      </c>
      <c r="B146" s="55" t="s">
        <v>379</v>
      </c>
      <c r="C146" t="str">
        <f>VLOOKUP(B146,summary!$A$5:$B$5006,2,0)</f>
        <v>Sweeten Melon Strip冬瓜条</v>
      </c>
      <c r="D146" s="78">
        <v>1</v>
      </c>
      <c r="E146" s="77"/>
    </row>
    <row r="147" spans="1:5" ht="18.5" customHeight="1" x14ac:dyDescent="0.45">
      <c r="A147" s="105">
        <v>202201415</v>
      </c>
      <c r="B147" s="55" t="s">
        <v>484</v>
      </c>
      <c r="C147" t="str">
        <f>VLOOKUP(B147,summary!$A$5:$B$5006,2,0)</f>
        <v>GingKo Nut白果罐</v>
      </c>
      <c r="D147" s="78">
        <v>1</v>
      </c>
      <c r="E147" s="77"/>
    </row>
    <row r="148" spans="1:5" ht="18.5" customHeight="1" x14ac:dyDescent="0.45">
      <c r="A148" s="105">
        <v>202201415</v>
      </c>
      <c r="B148" s="55" t="s">
        <v>461</v>
      </c>
      <c r="C148" t="str">
        <f>VLOOKUP(B148,summary!$A$5:$B$5006,2,0)</f>
        <v>Whole Corn玉米粒</v>
      </c>
      <c r="D148" s="78">
        <v>1</v>
      </c>
      <c r="E148" s="77"/>
    </row>
    <row r="149" spans="1:5" ht="18.5" customHeight="1" x14ac:dyDescent="0.45">
      <c r="A149" s="105">
        <v>202201415</v>
      </c>
      <c r="B149" s="55" t="s">
        <v>458</v>
      </c>
      <c r="C149" t="str">
        <f>VLOOKUP(B149,summary!$A$5:$B$5006,2,0)</f>
        <v>Cream Corn玉米浆</v>
      </c>
      <c r="D149" s="78">
        <v>1</v>
      </c>
      <c r="E149" s="77"/>
    </row>
    <row r="150" spans="1:5" ht="18.5" customHeight="1" x14ac:dyDescent="0.45">
      <c r="A150" s="105">
        <v>202201415</v>
      </c>
      <c r="B150" s="55" t="s">
        <v>475</v>
      </c>
      <c r="C150" t="str">
        <f>VLOOKUP(B150,summary!$A$5:$B$5006,2,0)</f>
        <v>Evaporated Creamer淡奶水</v>
      </c>
      <c r="D150" s="78">
        <v>1</v>
      </c>
      <c r="E150" s="77"/>
    </row>
    <row r="151" spans="1:5" ht="18.5" customHeight="1" x14ac:dyDescent="0.45">
      <c r="A151" s="105">
        <v>202201415</v>
      </c>
      <c r="B151" s="55" t="s">
        <v>495</v>
      </c>
      <c r="C151" t="str">
        <f>VLOOKUP(B151,summary!$A$5:$B$5006,2,0)</f>
        <v>Coconut Milk 椰浆</v>
      </c>
      <c r="D151" s="78">
        <v>1</v>
      </c>
      <c r="E151" s="77"/>
    </row>
    <row r="152" spans="1:5" ht="18.5" customHeight="1" x14ac:dyDescent="0.45">
      <c r="A152" s="105">
        <v>202201415</v>
      </c>
      <c r="B152" s="55" t="s">
        <v>533</v>
      </c>
      <c r="C152" t="str">
        <f>VLOOKUP(B152,summary!$A$5:$B$5006,2,0)</f>
        <v>Brown Sugar 黑糖</v>
      </c>
      <c r="D152" s="78">
        <v>1</v>
      </c>
      <c r="E152" s="77"/>
    </row>
    <row r="153" spans="1:5" ht="18.5" customHeight="1" x14ac:dyDescent="0.45">
      <c r="A153" s="105">
        <v>202201415</v>
      </c>
      <c r="B153" s="55" t="s">
        <v>537</v>
      </c>
      <c r="C153" t="str">
        <f>VLOOKUP(B153,summary!$A$5:$B$5006,2,0)</f>
        <v>Fine Sugar 白糖</v>
      </c>
      <c r="D153" s="78">
        <v>2</v>
      </c>
      <c r="E153" s="77"/>
    </row>
    <row r="154" spans="1:5" ht="18.5" customHeight="1" x14ac:dyDescent="0.45">
      <c r="A154" s="105">
        <v>202201415</v>
      </c>
      <c r="B154" s="55" t="s">
        <v>547</v>
      </c>
      <c r="C154" t="str">
        <f>VLOOKUP(B154,summary!$A$5:$B$5006,2,0)</f>
        <v>Coconut Sugar椰糖</v>
      </c>
      <c r="D154" s="78">
        <v>1</v>
      </c>
      <c r="E154" s="77"/>
    </row>
    <row r="155" spans="1:5" ht="18.5" customHeight="1" x14ac:dyDescent="0.45">
      <c r="A155" s="105">
        <v>202201415</v>
      </c>
      <c r="B155" s="55" t="s">
        <v>492</v>
      </c>
      <c r="C155" t="str">
        <f>VLOOKUP(B155,summary!$A$5:$B$5006,2,0)</f>
        <v>Water Chestnut 马蹄 - 箱</v>
      </c>
      <c r="D155" s="78">
        <v>1</v>
      </c>
      <c r="E155" s="77"/>
    </row>
    <row r="156" spans="1:5" ht="18.5" customHeight="1" x14ac:dyDescent="0.45">
      <c r="A156" s="105">
        <v>202201415</v>
      </c>
      <c r="B156" s="55" t="s">
        <v>559</v>
      </c>
      <c r="C156" t="str">
        <f>VLOOKUP(B156,summary!$A$5:$B$5006,2,0)</f>
        <v>Sweet Potato 番薯</v>
      </c>
      <c r="D156" s="78">
        <v>6</v>
      </c>
      <c r="E156" s="77"/>
    </row>
    <row r="157" spans="1:5" ht="18.5" customHeight="1" x14ac:dyDescent="0.45">
      <c r="A157" s="105">
        <v>202201415</v>
      </c>
      <c r="B157" s="55" t="s">
        <v>562</v>
      </c>
      <c r="C157" t="str">
        <f>VLOOKUP(B157,summary!$A$5:$B$5006,2,0)</f>
        <v>Yam 芋头</v>
      </c>
      <c r="D157" s="78">
        <v>2</v>
      </c>
      <c r="E157" s="77"/>
    </row>
    <row r="158" spans="1:5" ht="18.5" customHeight="1" x14ac:dyDescent="0.45">
      <c r="A158" s="105">
        <v>202201415</v>
      </c>
      <c r="B158" s="55" t="s">
        <v>565</v>
      </c>
      <c r="C158" t="str">
        <f>VLOOKUP(B158,summary!$A$5:$B$5006,2,0)</f>
        <v>Pandan Leaf 班兰叶</v>
      </c>
      <c r="D158" s="78">
        <v>2</v>
      </c>
      <c r="E158" s="77"/>
    </row>
    <row r="159" spans="1:5" ht="18.5" customHeight="1" x14ac:dyDescent="0.45">
      <c r="A159" s="105">
        <v>202201415</v>
      </c>
      <c r="B159" s="55" t="s">
        <v>566</v>
      </c>
      <c r="C159" t="str">
        <f>VLOOKUP(B159,summary!$A$5:$B$5006,2,0)</f>
        <v>Lime 酸甘</v>
      </c>
      <c r="D159" s="78">
        <v>1</v>
      </c>
      <c r="E159" s="77"/>
    </row>
    <row r="160" spans="1:5" ht="18.5" customHeight="1" x14ac:dyDescent="0.45">
      <c r="A160" s="105">
        <v>202201416</v>
      </c>
      <c r="B160" s="55" t="s">
        <v>331</v>
      </c>
      <c r="C160" t="str">
        <f>VLOOKUP(B160,summary!$A$5:$B$5006,2,0)</f>
        <v>Black Glutinous Rice 黑糯米</v>
      </c>
      <c r="D160" s="78">
        <v>1</v>
      </c>
      <c r="E160" s="77"/>
    </row>
    <row r="161" spans="1:5" ht="18.5" customHeight="1" x14ac:dyDescent="0.45">
      <c r="A161" s="105">
        <v>202201416</v>
      </c>
      <c r="B161" s="55" t="s">
        <v>314</v>
      </c>
      <c r="C161" t="str">
        <f>VLOOKUP(B161,summary!$A$5:$B$5006,2,0)</f>
        <v>Green Bean 绿豆</v>
      </c>
      <c r="D161" s="78">
        <v>1</v>
      </c>
      <c r="E161" s="77"/>
    </row>
    <row r="162" spans="1:5" ht="18.5" customHeight="1" x14ac:dyDescent="0.45">
      <c r="A162" s="105">
        <v>202201416</v>
      </c>
      <c r="B162" s="55" t="s">
        <v>647</v>
      </c>
      <c r="C162" t="str">
        <f>VLOOKUP(B162,summary!$A$5:$B$5006,2,0)</f>
        <v>Mango Puree芒果</v>
      </c>
      <c r="D162" s="78">
        <v>1</v>
      </c>
      <c r="E162" s="77"/>
    </row>
    <row r="163" spans="1:5" ht="18.5" customHeight="1" x14ac:dyDescent="0.45">
      <c r="A163" s="105">
        <v>202201417</v>
      </c>
      <c r="B163" s="55" t="s">
        <v>637</v>
      </c>
      <c r="C163" t="str">
        <f>VLOOKUP(B163,summary!$A$5:$B$5006,2,0)</f>
        <v xml:space="preserve">Fresh Soursop 红毛榴莲 </v>
      </c>
      <c r="D163" s="78">
        <v>1</v>
      </c>
      <c r="E163" s="77"/>
    </row>
    <row r="164" spans="1:5" ht="18.5" customHeight="1" x14ac:dyDescent="0.45">
      <c r="A164" s="105">
        <v>202201417</v>
      </c>
      <c r="B164" s="55" t="s">
        <v>646</v>
      </c>
      <c r="C164" t="str">
        <f>VLOOKUP(B164,summary!$A$5:$B$5006,2,0)</f>
        <v>Durian Puree 榴莲</v>
      </c>
      <c r="D164" s="78">
        <v>2</v>
      </c>
      <c r="E164" s="77"/>
    </row>
    <row r="165" spans="1:5" ht="18.5" customHeight="1" x14ac:dyDescent="0.45">
      <c r="A165" s="105">
        <v>202201417</v>
      </c>
      <c r="B165" s="55" t="s">
        <v>314</v>
      </c>
      <c r="C165" t="str">
        <f>VLOOKUP(B165,summary!$A$5:$B$5006,2,0)</f>
        <v>Green Bean 绿豆</v>
      </c>
      <c r="D165" s="78">
        <v>1</v>
      </c>
      <c r="E165" s="77"/>
    </row>
    <row r="166" spans="1:5" ht="18.5" customHeight="1" x14ac:dyDescent="0.45">
      <c r="A166" s="105">
        <v>202201417</v>
      </c>
      <c r="B166" s="55" t="s">
        <v>505</v>
      </c>
      <c r="C166" t="str">
        <f>VLOOKUP(B166,summary!$A$5:$B$5006,2,0)</f>
        <v>Calamansi Juice 酸柑水</v>
      </c>
      <c r="D166" s="78">
        <v>1</v>
      </c>
      <c r="E166" s="77"/>
    </row>
    <row r="167" spans="1:5" ht="18.5" customHeight="1" x14ac:dyDescent="0.45">
      <c r="A167" s="105">
        <v>202201417</v>
      </c>
      <c r="B167" s="55" t="s">
        <v>537</v>
      </c>
      <c r="C167" t="str">
        <f>VLOOKUP(B167,summary!$A$5:$B$5006,2,0)</f>
        <v>Fine Sugar 白糖</v>
      </c>
      <c r="D167" s="78">
        <v>1</v>
      </c>
      <c r="E167" s="77"/>
    </row>
    <row r="168" spans="1:5" ht="18.5" customHeight="1" x14ac:dyDescent="0.45">
      <c r="A168" s="105">
        <v>202201418</v>
      </c>
      <c r="B168" s="55" t="s">
        <v>200</v>
      </c>
      <c r="C168" t="str">
        <f>VLOOKUP(B168,summary!$A$5:$B$5006,2,0)</f>
        <v>Tadpole蝌蚪</v>
      </c>
      <c r="D168" s="78">
        <v>1</v>
      </c>
      <c r="E168" s="77"/>
    </row>
    <row r="169" spans="1:5" ht="18.5" customHeight="1" x14ac:dyDescent="0.45">
      <c r="A169" s="105">
        <v>202201418</v>
      </c>
      <c r="B169" s="55" t="s">
        <v>294</v>
      </c>
      <c r="C169" t="str">
        <f>VLOOKUP(B169,summary!$A$5:$B$5006,2,0)</f>
        <v>Chin Chow  仙 草</v>
      </c>
      <c r="D169" s="78">
        <v>1</v>
      </c>
      <c r="E169" s="77"/>
    </row>
    <row r="170" spans="1:5" ht="18.5" customHeight="1" x14ac:dyDescent="0.45">
      <c r="A170" s="105">
        <v>202201418</v>
      </c>
      <c r="B170" s="55" t="s">
        <v>299</v>
      </c>
      <c r="C170" t="str">
        <f>VLOOKUP(B170,summary!$A$5:$B$5006,2,0)</f>
        <v>Red Bean红豆</v>
      </c>
      <c r="D170" s="78">
        <v>1</v>
      </c>
      <c r="E170" s="77"/>
    </row>
    <row r="171" spans="1:5" ht="18.5" customHeight="1" x14ac:dyDescent="0.45">
      <c r="A171" s="105">
        <v>202201418</v>
      </c>
      <c r="B171" s="55" t="s">
        <v>543</v>
      </c>
      <c r="C171" t="str">
        <f>VLOOKUP(B171,summary!$A$5:$B$5006,2,0)</f>
        <v>Coconut Sugar椰糖</v>
      </c>
      <c r="D171" s="78">
        <v>1</v>
      </c>
      <c r="E171" s="77"/>
    </row>
    <row r="172" spans="1:5" ht="18.5" customHeight="1" x14ac:dyDescent="0.45">
      <c r="A172" s="105">
        <v>202201418</v>
      </c>
      <c r="B172" s="55" t="s">
        <v>559</v>
      </c>
      <c r="C172" t="str">
        <f>VLOOKUP(B172,summary!$A$5:$B$5006,2,0)</f>
        <v>Sweet Potato 番薯</v>
      </c>
      <c r="D172" s="78">
        <v>10</v>
      </c>
      <c r="E172" s="77"/>
    </row>
    <row r="173" spans="1:5" ht="18.5" customHeight="1" x14ac:dyDescent="0.45">
      <c r="A173" s="105">
        <v>202201418</v>
      </c>
      <c r="B173" s="55" t="s">
        <v>562</v>
      </c>
      <c r="C173" t="str">
        <f>VLOOKUP(B173,summary!$A$5:$B$5006,2,0)</f>
        <v>Yam 芋头</v>
      </c>
      <c r="D173" s="78">
        <v>2</v>
      </c>
      <c r="E173" s="77"/>
    </row>
    <row r="174" spans="1:5" ht="18.5" customHeight="1" x14ac:dyDescent="0.45">
      <c r="A174" s="105">
        <v>202201418</v>
      </c>
      <c r="B174" s="55" t="s">
        <v>566</v>
      </c>
      <c r="C174" t="str">
        <f>VLOOKUP(B174,summary!$A$5:$B$5006,2,0)</f>
        <v>Lime 酸甘</v>
      </c>
      <c r="D174" s="78">
        <v>1</v>
      </c>
      <c r="E174" s="77"/>
    </row>
    <row r="175" spans="1:5" ht="18.5" customHeight="1" x14ac:dyDescent="0.45">
      <c r="A175" s="105">
        <v>202201418</v>
      </c>
      <c r="B175" s="55" t="s">
        <v>565</v>
      </c>
      <c r="C175" t="str">
        <f>VLOOKUP(B175,summary!$A$5:$B$5006,2,0)</f>
        <v>Pandan Leaf 班兰叶</v>
      </c>
      <c r="D175" s="78">
        <v>1</v>
      </c>
      <c r="E175" s="77"/>
    </row>
    <row r="176" spans="1:5" ht="18.5" customHeight="1" x14ac:dyDescent="0.45">
      <c r="A176" s="105">
        <v>202201419</v>
      </c>
      <c r="B176" s="55" t="s">
        <v>646</v>
      </c>
      <c r="C176" t="str">
        <f>VLOOKUP(B176,summary!$A$5:$B$5006,2,0)</f>
        <v>Durian Puree 榴莲</v>
      </c>
      <c r="D176" s="78">
        <v>2</v>
      </c>
      <c r="E176" s="77"/>
    </row>
    <row r="177" spans="1:5" ht="18.5" customHeight="1" x14ac:dyDescent="0.45">
      <c r="A177" s="105">
        <v>202201419</v>
      </c>
      <c r="B177" s="55" t="s">
        <v>637</v>
      </c>
      <c r="C177" t="str">
        <f>VLOOKUP(B177,summary!$A$5:$B$5006,2,0)</f>
        <v xml:space="preserve">Fresh Soursop 红毛榴莲 </v>
      </c>
      <c r="D177" s="78">
        <v>1</v>
      </c>
      <c r="E177" s="77"/>
    </row>
    <row r="178" spans="1:5" ht="18.5" customHeight="1" x14ac:dyDescent="0.45">
      <c r="A178" s="105">
        <v>202201419</v>
      </c>
      <c r="B178" s="55" t="s">
        <v>331</v>
      </c>
      <c r="C178" t="str">
        <f>VLOOKUP(B178,summary!$A$5:$B$5006,2,0)</f>
        <v>Black Glutinous Rice 黑糯米</v>
      </c>
      <c r="D178" s="78">
        <v>2</v>
      </c>
      <c r="E178" s="77"/>
    </row>
    <row r="179" spans="1:5" ht="18.5" customHeight="1" x14ac:dyDescent="0.45">
      <c r="A179" s="105">
        <v>202201419</v>
      </c>
      <c r="B179" s="55" t="s">
        <v>298</v>
      </c>
      <c r="C179" t="str">
        <f>VLOOKUP(B179,summary!$A$5:$B$5006,2,0)</f>
        <v>Red Bean红豆</v>
      </c>
      <c r="D179" s="78">
        <v>1</v>
      </c>
      <c r="E179" s="77"/>
    </row>
    <row r="180" spans="1:5" ht="18.5" customHeight="1" x14ac:dyDescent="0.45">
      <c r="A180" s="105">
        <v>202201419</v>
      </c>
      <c r="B180" s="55" t="s">
        <v>338</v>
      </c>
      <c r="C180" t="str">
        <f>VLOOKUP(B180,summary!$A$5:$B$5006,2,0)</f>
        <v>White Wheat 大麦</v>
      </c>
      <c r="D180" s="78">
        <v>2</v>
      </c>
      <c r="E180" s="77"/>
    </row>
    <row r="181" spans="1:5" ht="18.5" customHeight="1" x14ac:dyDescent="0.45">
      <c r="A181" s="105">
        <v>202201419</v>
      </c>
      <c r="B181" s="55" t="s">
        <v>340</v>
      </c>
      <c r="C181" t="str">
        <f>VLOOKUP(B181,summary!$A$5:$B$5006,2,0)</f>
        <v>Pearl Barley 薏米</v>
      </c>
      <c r="D181" s="78">
        <v>2</v>
      </c>
      <c r="E181" s="77"/>
    </row>
    <row r="182" spans="1:5" ht="18.5" customHeight="1" x14ac:dyDescent="0.45">
      <c r="A182" s="105">
        <v>202201419</v>
      </c>
      <c r="B182" s="55" t="s">
        <v>200</v>
      </c>
      <c r="C182" t="str">
        <f>VLOOKUP(B182,summary!$A$5:$B$5006,2,0)</f>
        <v>Tadpole蝌蚪</v>
      </c>
      <c r="D182" s="78">
        <v>1</v>
      </c>
      <c r="E182" s="77"/>
    </row>
    <row r="183" spans="1:5" ht="18.5" customHeight="1" x14ac:dyDescent="0.45">
      <c r="A183" s="105">
        <v>202201419</v>
      </c>
      <c r="B183" s="55" t="s">
        <v>660</v>
      </c>
      <c r="C183" t="str">
        <f>VLOOKUP(B183,summary!$A$5:$B$5006,2,0)</f>
        <v>Chendol浆咯</v>
      </c>
      <c r="D183" s="78">
        <v>2</v>
      </c>
      <c r="E183" s="77"/>
    </row>
    <row r="184" spans="1:5" ht="18.5" customHeight="1" x14ac:dyDescent="0.45">
      <c r="A184" s="105">
        <v>202201419</v>
      </c>
      <c r="B184" s="55" t="s">
        <v>289</v>
      </c>
      <c r="C184" t="str">
        <f>VLOOKUP(B184,summary!$A$5:$B$5006,2,0)</f>
        <v>Atap Seeds in Syrup亚嗒子</v>
      </c>
      <c r="D184" s="78">
        <v>2</v>
      </c>
      <c r="E184" s="77"/>
    </row>
    <row r="185" spans="1:5" ht="18.5" customHeight="1" x14ac:dyDescent="0.45">
      <c r="A185" s="105">
        <v>202201419</v>
      </c>
      <c r="B185" s="55" t="s">
        <v>537</v>
      </c>
      <c r="C185" t="str">
        <f>VLOOKUP(B185,summary!$A$5:$B$5006,2,0)</f>
        <v>Fine Sugar 白糖</v>
      </c>
      <c r="D185" s="78">
        <v>2</v>
      </c>
      <c r="E185" s="77"/>
    </row>
    <row r="186" spans="1:5" ht="18.5" customHeight="1" x14ac:dyDescent="0.45">
      <c r="A186" s="105">
        <v>202201419</v>
      </c>
      <c r="B186" s="55" t="s">
        <v>562</v>
      </c>
      <c r="C186" t="str">
        <f>VLOOKUP(B186,summary!$A$5:$B$5006,2,0)</f>
        <v>Yam 芋头</v>
      </c>
      <c r="D186" s="78">
        <v>5</v>
      </c>
      <c r="E186" s="77"/>
    </row>
    <row r="187" spans="1:5" ht="18.5" customHeight="1" x14ac:dyDescent="0.45">
      <c r="A187" s="105">
        <v>202201419</v>
      </c>
      <c r="B187" s="55" t="s">
        <v>566</v>
      </c>
      <c r="C187" t="str">
        <f>VLOOKUP(B187,summary!$A$5:$B$5006,2,0)</f>
        <v>Lime 酸甘</v>
      </c>
      <c r="D187" s="78">
        <v>2</v>
      </c>
      <c r="E187" s="77"/>
    </row>
    <row r="188" spans="1:5" ht="18.5" customHeight="1" x14ac:dyDescent="0.45">
      <c r="A188" s="105">
        <v>202201419</v>
      </c>
      <c r="B188" s="55" t="s">
        <v>565</v>
      </c>
      <c r="C188" t="str">
        <f>VLOOKUP(B188,summary!$A$5:$B$5006,2,0)</f>
        <v>Pandan Leaf 班兰叶</v>
      </c>
      <c r="D188" s="78">
        <v>3</v>
      </c>
      <c r="E188" s="77"/>
    </row>
    <row r="189" spans="1:5" ht="18.5" customHeight="1" x14ac:dyDescent="0.45">
      <c r="A189" s="105">
        <v>202201420</v>
      </c>
      <c r="B189" s="55" t="s">
        <v>660</v>
      </c>
      <c r="C189" t="str">
        <f>VLOOKUP(B189,summary!$A$5:$B$5006,2,0)</f>
        <v>Chendol浆咯</v>
      </c>
      <c r="D189" s="78">
        <v>1</v>
      </c>
      <c r="E189" s="77"/>
    </row>
    <row r="190" spans="1:5" ht="18.5" customHeight="1" x14ac:dyDescent="0.45">
      <c r="A190" s="105">
        <v>202201420</v>
      </c>
      <c r="B190" s="55" t="s">
        <v>258</v>
      </c>
      <c r="C190" t="str">
        <f>VLOOKUP(B190,summary!$A$5:$B$5006,2,0)</f>
        <v>Sweet Potato Powder番薯粉</v>
      </c>
      <c r="D190" s="78">
        <v>1</v>
      </c>
      <c r="E190" s="77"/>
    </row>
    <row r="191" spans="1:5" ht="18.5" customHeight="1" x14ac:dyDescent="0.45">
      <c r="A191" s="105">
        <v>202201420</v>
      </c>
      <c r="B191" s="55" t="s">
        <v>537</v>
      </c>
      <c r="C191" t="str">
        <f>VLOOKUP(B191,summary!$A$5:$B$5006,2,0)</f>
        <v>Fine Sugar 白糖</v>
      </c>
      <c r="D191" s="78">
        <v>2</v>
      </c>
      <c r="E191" s="77"/>
    </row>
    <row r="192" spans="1:5" ht="18.5" customHeight="1" x14ac:dyDescent="0.45">
      <c r="A192" s="105">
        <v>202201420</v>
      </c>
      <c r="B192" s="55" t="s">
        <v>343</v>
      </c>
      <c r="C192" t="str">
        <f>VLOOKUP(B192,summary!$A$5:$B$5006,2,0)</f>
        <v>Big Sago 大丸</v>
      </c>
      <c r="D192" s="78">
        <v>1</v>
      </c>
      <c r="E192" s="77"/>
    </row>
    <row r="193" spans="1:5" ht="18.5" customHeight="1" x14ac:dyDescent="0.45">
      <c r="A193" s="105">
        <v>202201436</v>
      </c>
      <c r="B193" s="55" t="s">
        <v>647</v>
      </c>
      <c r="C193" t="str">
        <f>VLOOKUP(B193,summary!$A$5:$B$5006,2,0)</f>
        <v>Mango Puree芒果</v>
      </c>
      <c r="D193" s="78">
        <v>5</v>
      </c>
      <c r="E193" s="77"/>
    </row>
    <row r="194" spans="1:5" ht="18.5" customHeight="1" x14ac:dyDescent="0.45">
      <c r="A194" s="105">
        <v>202201436</v>
      </c>
      <c r="B194" s="55" t="s">
        <v>686</v>
      </c>
      <c r="C194" t="str">
        <f>VLOOKUP(B194,summary!$A$5:$B$5006,2,0)</f>
        <v>Citrus Plum Concentrate Juice 柑桔梅子汁</v>
      </c>
      <c r="D194" s="78">
        <v>5</v>
      </c>
      <c r="E194" s="77"/>
    </row>
    <row r="195" spans="1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52:B53">
    <cfRule type="duplicateValues" dxfId="154" priority="24"/>
  </conditionalFormatting>
  <conditionalFormatting sqref="B54">
    <cfRule type="duplicateValues" dxfId="153" priority="25"/>
  </conditionalFormatting>
  <conditionalFormatting sqref="B78">
    <cfRule type="duplicateValues" dxfId="152" priority="17"/>
  </conditionalFormatting>
  <conditionalFormatting sqref="B78">
    <cfRule type="duplicateValues" dxfId="151" priority="18"/>
  </conditionalFormatting>
  <conditionalFormatting sqref="B82">
    <cfRule type="duplicateValues" dxfId="150" priority="15"/>
  </conditionalFormatting>
  <conditionalFormatting sqref="B82">
    <cfRule type="duplicateValues" dxfId="149" priority="16"/>
  </conditionalFormatting>
  <conditionalFormatting sqref="B76">
    <cfRule type="duplicateValues" dxfId="148" priority="14"/>
  </conditionalFormatting>
  <conditionalFormatting sqref="B72">
    <cfRule type="duplicateValues" dxfId="147" priority="13"/>
  </conditionalFormatting>
  <conditionalFormatting sqref="B77">
    <cfRule type="duplicateValues" dxfId="146" priority="19"/>
  </conditionalFormatting>
  <conditionalFormatting sqref="B77 B70">
    <cfRule type="duplicateValues" dxfId="145" priority="20"/>
  </conditionalFormatting>
  <conditionalFormatting sqref="B82">
    <cfRule type="duplicateValues" dxfId="144" priority="10"/>
  </conditionalFormatting>
  <conditionalFormatting sqref="B82">
    <cfRule type="duplicateValues" dxfId="143" priority="11"/>
  </conditionalFormatting>
  <conditionalFormatting sqref="B78">
    <cfRule type="duplicateValues" dxfId="142" priority="12"/>
  </conditionalFormatting>
  <conditionalFormatting sqref="B79:B80">
    <cfRule type="duplicateValues" dxfId="141" priority="21"/>
  </conditionalFormatting>
  <conditionalFormatting sqref="B71">
    <cfRule type="duplicateValues" dxfId="140" priority="22"/>
  </conditionalFormatting>
  <conditionalFormatting sqref="B74:B75 B84:B89">
    <cfRule type="duplicateValues" dxfId="139" priority="23"/>
  </conditionalFormatting>
  <conditionalFormatting sqref="B73">
    <cfRule type="duplicateValues" dxfId="138" priority="9"/>
  </conditionalFormatting>
  <conditionalFormatting sqref="B83">
    <cfRule type="duplicateValues" dxfId="137" priority="7"/>
  </conditionalFormatting>
  <conditionalFormatting sqref="B83">
    <cfRule type="duplicateValues" dxfId="136" priority="8"/>
  </conditionalFormatting>
  <conditionalFormatting sqref="B83">
    <cfRule type="duplicateValues" dxfId="135" priority="5"/>
  </conditionalFormatting>
  <conditionalFormatting sqref="B83">
    <cfRule type="duplicateValues" dxfId="134" priority="6"/>
  </conditionalFormatting>
  <conditionalFormatting sqref="B81">
    <cfRule type="duplicateValues" dxfId="133" priority="3"/>
  </conditionalFormatting>
  <conditionalFormatting sqref="B81">
    <cfRule type="duplicateValues" dxfId="132" priority="4"/>
  </conditionalFormatting>
  <conditionalFormatting sqref="B81">
    <cfRule type="duplicateValues" dxfId="131" priority="1"/>
  </conditionalFormatting>
  <conditionalFormatting sqref="B81">
    <cfRule type="duplicateValues" dxfId="130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H565"/>
  <sheetViews>
    <sheetView topLeftCell="A132" workbookViewId="0">
      <selection activeCell="A146" sqref="A14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447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202201368</v>
      </c>
      <c r="B3" s="55" t="s">
        <v>559</v>
      </c>
      <c r="C3" t="str">
        <f>VLOOKUP(B3,summary!$A$5:$B$5006,2,0)</f>
        <v>Sweet Potato 番薯</v>
      </c>
      <c r="D3" s="78">
        <v>30</v>
      </c>
      <c r="E3" s="77"/>
    </row>
    <row r="4" spans="1:5" ht="18.5" x14ac:dyDescent="0.45">
      <c r="A4" s="105">
        <v>202201421</v>
      </c>
      <c r="B4" s="55" t="s">
        <v>537</v>
      </c>
      <c r="C4" t="str">
        <f>VLOOKUP(B4,summary!$A$5:$B$5006,2,0)</f>
        <v>Fine Sugar 白糖</v>
      </c>
      <c r="D4" s="78">
        <v>6</v>
      </c>
      <c r="E4" s="77"/>
    </row>
    <row r="5" spans="1:5" ht="18.5" x14ac:dyDescent="0.45">
      <c r="A5" s="105">
        <v>202201422</v>
      </c>
      <c r="B5" s="55" t="s">
        <v>322</v>
      </c>
      <c r="C5" t="str">
        <f>VLOOKUP(B5,summary!$A$5:$B$5006,2,0)</f>
        <v>Split Green Mung Bean豆畔</v>
      </c>
      <c r="D5" s="78">
        <v>1</v>
      </c>
      <c r="E5" s="77"/>
    </row>
    <row r="6" spans="1:5" ht="18.5" x14ac:dyDescent="0.45">
      <c r="A6" s="105">
        <v>202201422</v>
      </c>
      <c r="B6" s="55" t="s">
        <v>331</v>
      </c>
      <c r="C6" t="str">
        <f>VLOOKUP(B6,summary!$A$5:$B$5006,2,0)</f>
        <v>Black Glutinous Rice 黑糯米</v>
      </c>
      <c r="D6" s="78">
        <v>1</v>
      </c>
      <c r="E6" s="77"/>
    </row>
    <row r="7" spans="1:5" ht="18.5" x14ac:dyDescent="0.45">
      <c r="A7" s="105">
        <v>202201422</v>
      </c>
      <c r="B7" s="55" t="s">
        <v>541</v>
      </c>
      <c r="C7" t="str">
        <f>VLOOKUP(B7,summary!$A$5:$B$5006,2,0)</f>
        <v>Fine Sugar 白糖</v>
      </c>
      <c r="D7" s="78">
        <v>2</v>
      </c>
      <c r="E7" s="77"/>
    </row>
    <row r="8" spans="1:5" ht="18.5" x14ac:dyDescent="0.45">
      <c r="A8" s="105">
        <v>202201423</v>
      </c>
      <c r="B8" s="55" t="s">
        <v>662</v>
      </c>
      <c r="C8" t="str">
        <f>VLOOKUP(B8,summary!$A$5:$B$5006,2,0)</f>
        <v>Coconut Sugar Syrup 椰糖汁</v>
      </c>
      <c r="D8" s="78">
        <v>2</v>
      </c>
      <c r="E8" s="77"/>
    </row>
    <row r="9" spans="1:5" ht="18.5" x14ac:dyDescent="0.45">
      <c r="A9" s="105">
        <v>202201424</v>
      </c>
      <c r="B9" s="55" t="s">
        <v>637</v>
      </c>
      <c r="C9" t="str">
        <f>VLOOKUP(B9,summary!$A$5:$B$5006,2,0)</f>
        <v xml:space="preserve">Fresh Soursop 红毛榴莲 </v>
      </c>
      <c r="D9" s="78">
        <v>1</v>
      </c>
      <c r="E9" s="77"/>
    </row>
    <row r="10" spans="1:5" ht="18.5" x14ac:dyDescent="0.45">
      <c r="A10" s="105">
        <v>202201424</v>
      </c>
      <c r="B10" s="55" t="s">
        <v>646</v>
      </c>
      <c r="C10" t="str">
        <f>VLOOKUP(B10,summary!$A$5:$B$5006,2,0)</f>
        <v>Durian Puree 榴莲</v>
      </c>
      <c r="D10" s="78">
        <v>1</v>
      </c>
      <c r="E10" s="77"/>
    </row>
    <row r="11" spans="1:5" ht="18.5" x14ac:dyDescent="0.45">
      <c r="A11" s="105">
        <v>202201424</v>
      </c>
      <c r="B11" s="55" t="s">
        <v>660</v>
      </c>
      <c r="C11" t="str">
        <f>VLOOKUP(B11,summary!$A$5:$B$5006,2,0)</f>
        <v>Chendol浆咯</v>
      </c>
      <c r="D11" s="78">
        <v>2</v>
      </c>
      <c r="E11" s="77"/>
    </row>
    <row r="12" spans="1:5" ht="18.5" x14ac:dyDescent="0.45">
      <c r="A12" s="105">
        <v>202201424</v>
      </c>
      <c r="B12" s="55" t="s">
        <v>200</v>
      </c>
      <c r="C12" t="str">
        <f>VLOOKUP(B12,summary!$A$5:$B$5006,2,0)</f>
        <v>Tadpole蝌蚪</v>
      </c>
      <c r="D12" s="78">
        <v>1</v>
      </c>
      <c r="E12" s="77"/>
    </row>
    <row r="13" spans="1:5" ht="18.5" x14ac:dyDescent="0.45">
      <c r="A13" s="105">
        <v>202201424</v>
      </c>
      <c r="B13" s="55" t="s">
        <v>291</v>
      </c>
      <c r="C13" t="str">
        <f>VLOOKUP(B13,summary!$A$5:$B$5006,2,0)</f>
        <v>Atap Seeds in Syrup亚嗒子</v>
      </c>
      <c r="D13" s="78">
        <v>4</v>
      </c>
      <c r="E13" s="77"/>
    </row>
    <row r="14" spans="1:5" ht="18.5" x14ac:dyDescent="0.45">
      <c r="A14" s="105">
        <v>202201424</v>
      </c>
      <c r="B14" s="55" t="s">
        <v>296</v>
      </c>
      <c r="C14" t="str">
        <f>VLOOKUP(B14,summary!$A$5:$B$5006,2,0)</f>
        <v>GingKo Nut (Peel off)白果仁</v>
      </c>
      <c r="D14" s="78">
        <v>1</v>
      </c>
      <c r="E14" s="77"/>
    </row>
    <row r="15" spans="1:5" ht="18.5" x14ac:dyDescent="0.45">
      <c r="A15" s="105">
        <v>202201424</v>
      </c>
      <c r="B15" s="55" t="s">
        <v>433</v>
      </c>
      <c r="C15" t="str">
        <f>VLOOKUP(B15,summary!$A$5:$B$5006,2,0)</f>
        <v>Sea Coconut海底椰</v>
      </c>
      <c r="D15" s="78">
        <v>4</v>
      </c>
      <c r="E15" s="77"/>
    </row>
    <row r="16" spans="1:5" ht="18.5" x14ac:dyDescent="0.45">
      <c r="A16" s="105">
        <v>202201424</v>
      </c>
      <c r="B16" s="55" t="s">
        <v>441</v>
      </c>
      <c r="C16" t="str">
        <f>VLOOKUP(B16,summary!$A$5:$B$5006,2,0)</f>
        <v>Longan in Syrup龙眼</v>
      </c>
      <c r="D16" s="78">
        <v>1</v>
      </c>
      <c r="E16" s="77"/>
    </row>
    <row r="17" spans="1:5" ht="18.5" x14ac:dyDescent="0.45">
      <c r="A17" s="105">
        <v>202201424</v>
      </c>
      <c r="B17" s="55" t="s">
        <v>458</v>
      </c>
      <c r="C17" t="str">
        <f>VLOOKUP(B17,summary!$A$5:$B$5006,2,0)</f>
        <v>Cream Corn玉米浆</v>
      </c>
      <c r="D17" s="78">
        <v>1</v>
      </c>
      <c r="E17" s="77"/>
    </row>
    <row r="18" spans="1:5" ht="18.5" x14ac:dyDescent="0.45">
      <c r="A18" s="105">
        <v>202201424</v>
      </c>
      <c r="B18" s="55" t="s">
        <v>537</v>
      </c>
      <c r="C18" t="str">
        <f>VLOOKUP(B18,summary!$A$5:$B$5006,2,0)</f>
        <v>Fine Sugar 白糖</v>
      </c>
      <c r="D18" s="78">
        <v>1</v>
      </c>
      <c r="E18" s="77"/>
    </row>
    <row r="19" spans="1:5" ht="18.5" x14ac:dyDescent="0.45">
      <c r="A19" s="105">
        <v>202201424</v>
      </c>
      <c r="B19" s="55" t="s">
        <v>543</v>
      </c>
      <c r="C19" t="str">
        <f>VLOOKUP(B19,summary!$A$5:$B$5006,2,0)</f>
        <v>Coconut Sugar椰糖</v>
      </c>
      <c r="D19" s="78">
        <v>2</v>
      </c>
      <c r="E19" s="77"/>
    </row>
    <row r="20" spans="1:5" ht="18.5" x14ac:dyDescent="0.45">
      <c r="A20" s="105">
        <v>202201424</v>
      </c>
      <c r="B20" s="55" t="s">
        <v>550</v>
      </c>
      <c r="C20" t="str">
        <f>VLOOKUP(B20,summary!$A$5:$B$5006,2,0)</f>
        <v>Candy Sugar 片糖</v>
      </c>
      <c r="D20" s="78">
        <v>1</v>
      </c>
      <c r="E20" s="77"/>
    </row>
    <row r="21" spans="1:5" ht="18.5" x14ac:dyDescent="0.45">
      <c r="A21" s="105">
        <v>202201424</v>
      </c>
      <c r="B21" s="55" t="s">
        <v>559</v>
      </c>
      <c r="C21" t="str">
        <f>VLOOKUP(B21,summary!$A$5:$B$5006,2,0)</f>
        <v>Sweet Potato 番薯</v>
      </c>
      <c r="D21" s="90">
        <v>30</v>
      </c>
      <c r="E21" s="77"/>
    </row>
    <row r="22" spans="1:5" ht="18.5" x14ac:dyDescent="0.45">
      <c r="A22" s="105">
        <v>202201424</v>
      </c>
      <c r="B22" s="55" t="s">
        <v>563</v>
      </c>
      <c r="C22" t="str">
        <f>VLOOKUP(B22,summary!$A$5:$B$5006,2,0)</f>
        <v>Yam 芋头</v>
      </c>
      <c r="D22" s="90">
        <v>15</v>
      </c>
      <c r="E22" s="77"/>
    </row>
    <row r="23" spans="1:5" ht="18.5" x14ac:dyDescent="0.45">
      <c r="A23" s="105">
        <v>202201425</v>
      </c>
      <c r="B23" s="55" t="s">
        <v>302</v>
      </c>
      <c r="C23" t="str">
        <f>VLOOKUP(B23,[1]summary!$A$5:$B$5006,2,0)</f>
        <v>Red Bean红豆</v>
      </c>
      <c r="D23" s="55">
        <v>1</v>
      </c>
      <c r="E23" s="77"/>
    </row>
    <row r="24" spans="1:5" ht="18.5" x14ac:dyDescent="0.45">
      <c r="A24" s="105">
        <v>202201425</v>
      </c>
      <c r="B24" s="55" t="s">
        <v>315</v>
      </c>
      <c r="C24" t="str">
        <f>VLOOKUP(B24,[1]summary!$A$5:$B$5006,2,0)</f>
        <v>Green Bean 绿豆</v>
      </c>
      <c r="D24" s="55">
        <v>1</v>
      </c>
      <c r="E24" s="77"/>
    </row>
    <row r="25" spans="1:5" ht="18.5" x14ac:dyDescent="0.45">
      <c r="A25" s="105">
        <v>202201425</v>
      </c>
      <c r="B25" s="55" t="s">
        <v>326</v>
      </c>
      <c r="C25" t="str">
        <f>VLOOKUP(B25,[1]summary!$A$5:$B$5006,2,0)</f>
        <v>Split Green Mung Bean豆畔</v>
      </c>
      <c r="D25" s="55">
        <v>1</v>
      </c>
      <c r="E25" s="77"/>
    </row>
    <row r="26" spans="1:5" ht="18.5" x14ac:dyDescent="0.45">
      <c r="A26" s="105">
        <v>202201425</v>
      </c>
      <c r="B26" s="55" t="s">
        <v>333</v>
      </c>
      <c r="C26" t="str">
        <f>VLOOKUP(B26,[1]summary!$A$5:$B$5006,2,0)</f>
        <v>Black Glutinous Rice 黑糯米</v>
      </c>
      <c r="D26" s="55">
        <v>1</v>
      </c>
      <c r="E26" s="77"/>
    </row>
    <row r="27" spans="1:5" ht="18.5" x14ac:dyDescent="0.45">
      <c r="A27" s="105">
        <v>202201425</v>
      </c>
      <c r="B27" s="55" t="s">
        <v>361</v>
      </c>
      <c r="C27" t="str">
        <f>VLOOKUP(B27,[1]summary!$A$5:$B$5006,2,0)</f>
        <v>Lotus Seed 莲子(无）</v>
      </c>
      <c r="D27" s="55">
        <v>2</v>
      </c>
      <c r="E27" s="77"/>
    </row>
    <row r="28" spans="1:5" ht="18.5" x14ac:dyDescent="0.45">
      <c r="A28" s="105">
        <v>202201425</v>
      </c>
      <c r="B28" s="55" t="s">
        <v>369</v>
      </c>
      <c r="C28" t="str">
        <f>VLOOKUP(B28,[1]summary!$A$5:$B$5006,2,0)</f>
        <v>GingKo Nut白果粒</v>
      </c>
      <c r="D28" s="55">
        <v>1</v>
      </c>
      <c r="E28" s="77"/>
    </row>
    <row r="29" spans="1:5" ht="18.5" x14ac:dyDescent="0.45">
      <c r="A29" s="105">
        <v>202201425</v>
      </c>
      <c r="B29" s="55" t="s">
        <v>559</v>
      </c>
      <c r="C29" t="str">
        <f>VLOOKUP(B29,[1]summary!$A$5:$B$5006,2,0)</f>
        <v>Sweet Potato 番薯</v>
      </c>
      <c r="D29" s="55">
        <v>5</v>
      </c>
      <c r="E29" s="77"/>
    </row>
    <row r="30" spans="1:5" ht="18.5" x14ac:dyDescent="0.45">
      <c r="A30" s="105">
        <v>202201425</v>
      </c>
      <c r="B30" s="55" t="s">
        <v>562</v>
      </c>
      <c r="C30" t="str">
        <f>VLOOKUP(B30,[1]summary!$A$5:$B$5006,2,0)</f>
        <v>Yam 芋头</v>
      </c>
      <c r="D30" s="55">
        <v>1</v>
      </c>
      <c r="E30" s="77"/>
    </row>
    <row r="31" spans="1:5" ht="18.5" x14ac:dyDescent="0.45">
      <c r="A31" s="105">
        <v>202201425</v>
      </c>
      <c r="B31" s="55" t="s">
        <v>565</v>
      </c>
      <c r="C31" t="str">
        <f>VLOOKUP(B31,[1]summary!$A$5:$B$5006,2,0)</f>
        <v>Pandan Leaf 班兰叶</v>
      </c>
      <c r="D31" s="55">
        <v>4</v>
      </c>
      <c r="E31" s="77"/>
    </row>
    <row r="32" spans="1:5" ht="18.5" x14ac:dyDescent="0.45">
      <c r="A32" s="105">
        <v>202201425</v>
      </c>
      <c r="B32" s="55" t="s">
        <v>558</v>
      </c>
      <c r="C32" t="str">
        <f>VLOOKUP(B32,[1]summary!$A$5:$B$5006,2,0)</f>
        <v>Tapioca木薯</v>
      </c>
      <c r="D32" s="55">
        <v>2</v>
      </c>
      <c r="E32" s="77"/>
    </row>
    <row r="33" spans="1:5" ht="18.5" x14ac:dyDescent="0.45">
      <c r="A33" s="105">
        <v>202201425</v>
      </c>
      <c r="B33" s="55" t="s">
        <v>660</v>
      </c>
      <c r="C33" t="str">
        <f>VLOOKUP(B33,summary!$A$5:$B$5006,2,0)</f>
        <v>Chendol浆咯</v>
      </c>
      <c r="D33" s="90">
        <v>1</v>
      </c>
      <c r="E33" s="77"/>
    </row>
    <row r="34" spans="1:5" ht="18.5" x14ac:dyDescent="0.45">
      <c r="A34" s="105">
        <v>202201425</v>
      </c>
      <c r="B34" s="55" t="s">
        <v>662</v>
      </c>
      <c r="C34" t="str">
        <f>VLOOKUP(B34,summary!$A$5:$B$5006,2,0)</f>
        <v>Coconut Sugar Syrup 椰糖汁</v>
      </c>
      <c r="D34" s="90">
        <v>1</v>
      </c>
      <c r="E34" s="77"/>
    </row>
    <row r="35" spans="1:5" ht="18.5" x14ac:dyDescent="0.45">
      <c r="A35" s="105">
        <v>202201425</v>
      </c>
      <c r="B35" s="55" t="s">
        <v>221</v>
      </c>
      <c r="C35" t="str">
        <f>VLOOKUP(B35,summary!$A$5:$B$5006,2,0)</f>
        <v>Jelly Powder 文头雪粉</v>
      </c>
      <c r="D35" s="90">
        <v>1</v>
      </c>
      <c r="E35" s="77"/>
    </row>
    <row r="36" spans="1:5" ht="18.5" x14ac:dyDescent="0.45">
      <c r="A36" s="105">
        <v>202201425</v>
      </c>
      <c r="B36" s="55" t="s">
        <v>225</v>
      </c>
      <c r="C36" t="str">
        <f>VLOOKUP(B36,summary!$A$5:$B$5006,2,0)</f>
        <v>Agar Powder菜燕粉</v>
      </c>
      <c r="D36" s="90">
        <v>1</v>
      </c>
      <c r="E36" s="77"/>
    </row>
    <row r="37" spans="1:5" ht="18.5" x14ac:dyDescent="0.45">
      <c r="A37" s="105">
        <v>202201425</v>
      </c>
      <c r="B37" s="55" t="s">
        <v>341</v>
      </c>
      <c r="C37" t="str">
        <f>VLOOKUP(B37,summary!$A$5:$B$5006,2,0)</f>
        <v>Pearl Barley 薏米</v>
      </c>
      <c r="D37" s="90">
        <v>3</v>
      </c>
      <c r="E37" s="77"/>
    </row>
    <row r="38" spans="1:5" ht="18.5" x14ac:dyDescent="0.45">
      <c r="A38" s="105">
        <v>202201425</v>
      </c>
      <c r="B38" s="55" t="s">
        <v>533</v>
      </c>
      <c r="C38" t="str">
        <f>VLOOKUP(B38,summary!$A$5:$B$5006,2,0)</f>
        <v>Brown Sugar 黑糖</v>
      </c>
      <c r="D38" s="90">
        <v>1</v>
      </c>
      <c r="E38" s="77"/>
    </row>
    <row r="39" spans="1:5" ht="18.5" x14ac:dyDescent="0.45">
      <c r="A39" s="105">
        <v>202201425</v>
      </c>
      <c r="B39" s="55" t="s">
        <v>541</v>
      </c>
      <c r="C39" t="str">
        <f>VLOOKUP(B39,summary!$A$5:$B$5006,2,0)</f>
        <v>Fine Sugar 白糖</v>
      </c>
      <c r="D39" s="90">
        <v>10</v>
      </c>
      <c r="E39" s="77"/>
    </row>
    <row r="40" spans="1:5" ht="18.5" x14ac:dyDescent="0.45">
      <c r="A40" s="105">
        <v>202201426</v>
      </c>
      <c r="B40" s="55" t="s">
        <v>658</v>
      </c>
      <c r="C40" t="str">
        <f>VLOOKUP(B40,summary!$A$5:$B$5006,2,0)</f>
        <v>Bobo Cha Cubes.摩摩喳喳</v>
      </c>
      <c r="D40" s="90">
        <v>5</v>
      </c>
      <c r="E40" s="77"/>
    </row>
    <row r="41" spans="1:5" ht="18.5" x14ac:dyDescent="0.45">
      <c r="A41" s="105">
        <v>202201426</v>
      </c>
      <c r="B41" s="55" t="s">
        <v>291</v>
      </c>
      <c r="C41" t="str">
        <f>VLOOKUP(B41,summary!$A$5:$B$5006,2,0)</f>
        <v>Atap Seeds in Syrup亚嗒子</v>
      </c>
      <c r="D41" s="90">
        <v>3</v>
      </c>
      <c r="E41" s="77"/>
    </row>
    <row r="42" spans="1:5" ht="18.5" x14ac:dyDescent="0.45">
      <c r="A42" s="105">
        <v>202201426</v>
      </c>
      <c r="B42" s="55" t="s">
        <v>299</v>
      </c>
      <c r="C42" t="str">
        <f>VLOOKUP(B42,summary!$A$5:$B$5006,2,0)</f>
        <v>Red Bean红豆</v>
      </c>
      <c r="D42" s="90">
        <v>7</v>
      </c>
      <c r="E42" s="77"/>
    </row>
    <row r="43" spans="1:5" ht="18.5" x14ac:dyDescent="0.45">
      <c r="A43" s="105">
        <v>202201426</v>
      </c>
      <c r="B43" s="55" t="s">
        <v>314</v>
      </c>
      <c r="C43" t="str">
        <f>VLOOKUP(B43,summary!$A$5:$B$5006,2,0)</f>
        <v>Green Bean 绿豆</v>
      </c>
      <c r="D43" s="90">
        <v>4</v>
      </c>
      <c r="E43" s="77"/>
    </row>
    <row r="44" spans="1:5" ht="18.5" x14ac:dyDescent="0.45">
      <c r="A44" s="105">
        <v>202201426</v>
      </c>
      <c r="B44" s="55" t="s">
        <v>331</v>
      </c>
      <c r="C44" t="str">
        <f>VLOOKUP(B44,summary!$A$5:$B$5006,2,0)</f>
        <v>Black Glutinous Rice 黑糯米</v>
      </c>
      <c r="D44" s="90">
        <v>2</v>
      </c>
      <c r="E44" s="77"/>
    </row>
    <row r="45" spans="1:5" ht="18.5" x14ac:dyDescent="0.45">
      <c r="A45" s="105">
        <v>202201426</v>
      </c>
      <c r="B45" s="55" t="s">
        <v>354</v>
      </c>
      <c r="C45" t="str">
        <f>VLOOKUP(B45,summary!$A$5:$B$5006,2,0)</f>
        <v>Dried Longan 龙眼干</v>
      </c>
      <c r="D45" s="90">
        <v>10</v>
      </c>
      <c r="E45" s="77"/>
    </row>
    <row r="46" spans="1:5" ht="18.5" x14ac:dyDescent="0.45">
      <c r="A46" s="105">
        <v>202201426</v>
      </c>
      <c r="B46" s="55" t="s">
        <v>359</v>
      </c>
      <c r="C46" t="str">
        <f>VLOOKUP(B46,summary!$A$5:$B$5006,2,0)</f>
        <v>Fungus黄 木耳朵</v>
      </c>
      <c r="D46" s="90">
        <v>1</v>
      </c>
      <c r="E46" s="77"/>
    </row>
    <row r="47" spans="1:5" ht="18.5" x14ac:dyDescent="0.45">
      <c r="A47" s="105">
        <v>202201426</v>
      </c>
      <c r="B47" s="55" t="s">
        <v>426</v>
      </c>
      <c r="C47" t="str">
        <f>VLOOKUP(B47,summary!$A$5:$B$5006,2,0)</f>
        <v>Sea Coconut海底椰</v>
      </c>
      <c r="D47" s="90">
        <v>1</v>
      </c>
      <c r="E47" s="77"/>
    </row>
    <row r="48" spans="1:5" ht="18.5" x14ac:dyDescent="0.45">
      <c r="A48" s="105">
        <v>202201426</v>
      </c>
      <c r="B48" s="55" t="s">
        <v>441</v>
      </c>
      <c r="C48" t="str">
        <f>VLOOKUP(B48,summary!$A$5:$B$5006,2,0)</f>
        <v>Longan in Syrup龙眼</v>
      </c>
      <c r="D48" s="90">
        <v>1</v>
      </c>
      <c r="E48" s="77"/>
    </row>
    <row r="49" spans="1:5" ht="18.5" x14ac:dyDescent="0.45">
      <c r="A49" s="105">
        <v>202201426</v>
      </c>
      <c r="B49" s="55" t="s">
        <v>458</v>
      </c>
      <c r="C49" t="str">
        <f>VLOOKUP(B49,summary!$A$5:$B$5006,2,0)</f>
        <v>Cream Corn玉米浆</v>
      </c>
      <c r="D49" s="90">
        <v>1</v>
      </c>
      <c r="E49" s="77"/>
    </row>
    <row r="50" spans="1:5" ht="18.5" x14ac:dyDescent="0.45">
      <c r="A50" s="105">
        <v>202201426</v>
      </c>
      <c r="B50" s="55" t="s">
        <v>484</v>
      </c>
      <c r="C50" t="str">
        <f>VLOOKUP(B50,summary!$A$5:$B$5006,2,0)</f>
        <v>GingKo Nut白果罐</v>
      </c>
      <c r="D50" s="90">
        <v>1</v>
      </c>
      <c r="E50" s="77"/>
    </row>
    <row r="51" spans="1:5" ht="18.5" x14ac:dyDescent="0.45">
      <c r="A51" s="105">
        <v>202201426</v>
      </c>
      <c r="B51" s="55" t="s">
        <v>495</v>
      </c>
      <c r="C51" t="str">
        <f>VLOOKUP(B51,summary!$A$5:$B$5006,2,0)</f>
        <v>Coconut Milk 椰浆</v>
      </c>
      <c r="D51" s="90">
        <v>1</v>
      </c>
      <c r="E51" s="77"/>
    </row>
    <row r="52" spans="1:5" ht="18.5" x14ac:dyDescent="0.45">
      <c r="A52" s="105">
        <v>202201426</v>
      </c>
      <c r="B52" s="55" t="s">
        <v>533</v>
      </c>
      <c r="C52" t="str">
        <f>VLOOKUP(B52,summary!$A$5:$B$5006,2,0)</f>
        <v>Brown Sugar 黑糖</v>
      </c>
      <c r="D52" s="90">
        <v>1</v>
      </c>
      <c r="E52" s="77"/>
    </row>
    <row r="53" spans="1:5" ht="18.5" x14ac:dyDescent="0.45">
      <c r="A53" s="105">
        <v>202201426</v>
      </c>
      <c r="B53" s="55" t="s">
        <v>558</v>
      </c>
      <c r="C53" t="str">
        <f>VLOOKUP(B53,summary!$A$5:$B$5006,2,0)</f>
        <v>Tapioca木薯</v>
      </c>
      <c r="D53" s="90">
        <v>10</v>
      </c>
      <c r="E53" s="77"/>
    </row>
    <row r="54" spans="1:5" ht="18.5" x14ac:dyDescent="0.45">
      <c r="A54" s="105">
        <v>202201426</v>
      </c>
      <c r="B54" s="55" t="s">
        <v>566</v>
      </c>
      <c r="C54" t="str">
        <f>VLOOKUP(B54,summary!$A$5:$B$5006,2,0)</f>
        <v>Lime 酸甘</v>
      </c>
      <c r="D54" s="90">
        <v>1</v>
      </c>
      <c r="E54" s="77"/>
    </row>
    <row r="55" spans="1:5" ht="18.5" x14ac:dyDescent="0.45">
      <c r="A55" s="105">
        <v>202201427</v>
      </c>
      <c r="B55" s="55" t="s">
        <v>254</v>
      </c>
      <c r="C55" t="str">
        <f>VLOOKUP(B55,summary!$A$5:$B$5006,2,0)</f>
        <v>Sweet Potato Powder番薯粉</v>
      </c>
      <c r="D55" s="90">
        <v>1</v>
      </c>
      <c r="E55" s="77"/>
    </row>
    <row r="56" spans="1:5" ht="18.5" x14ac:dyDescent="0.45">
      <c r="A56" s="105">
        <v>202201427</v>
      </c>
      <c r="B56" s="55" t="s">
        <v>275</v>
      </c>
      <c r="C56" t="str">
        <f>VLOOKUP(B56,summary!$A$5:$B$5006,2,0)</f>
        <v>RICE FLOUR 粘米粉</v>
      </c>
      <c r="D56" s="90">
        <v>1</v>
      </c>
      <c r="E56" s="77"/>
    </row>
    <row r="57" spans="1:5" ht="18.5" x14ac:dyDescent="0.45">
      <c r="A57" s="105">
        <v>202201427</v>
      </c>
      <c r="B57" s="55" t="s">
        <v>299</v>
      </c>
      <c r="C57" t="str">
        <f>VLOOKUP(B57,summary!$A$5:$B$5006,2,0)</f>
        <v>Red Bean红豆</v>
      </c>
      <c r="D57" s="90">
        <v>1</v>
      </c>
      <c r="E57" s="77"/>
    </row>
    <row r="58" spans="1:5" ht="18.5" x14ac:dyDescent="0.45">
      <c r="A58" s="105">
        <v>202201427</v>
      </c>
      <c r="B58" s="55" t="s">
        <v>314</v>
      </c>
      <c r="C58" t="str">
        <f>VLOOKUP(B58,summary!$A$5:$B$5006,2,0)</f>
        <v>Green Bean 绿豆</v>
      </c>
      <c r="D58" s="55">
        <v>1</v>
      </c>
      <c r="E58" s="77"/>
    </row>
    <row r="59" spans="1:5" ht="18.5" x14ac:dyDescent="0.45">
      <c r="A59" s="105">
        <v>202201427</v>
      </c>
      <c r="B59" s="55" t="s">
        <v>322</v>
      </c>
      <c r="C59" t="str">
        <f>VLOOKUP(B59,summary!$A$5:$B$5006,2,0)</f>
        <v>Split Green Mung Bean豆畔</v>
      </c>
      <c r="D59" s="55">
        <v>1</v>
      </c>
      <c r="E59" s="77"/>
    </row>
    <row r="60" spans="1:5" ht="18.5" x14ac:dyDescent="0.45">
      <c r="A60" s="105">
        <v>202201427</v>
      </c>
      <c r="B60" s="55" t="s">
        <v>338</v>
      </c>
      <c r="C60" t="str">
        <f>VLOOKUP(B60,summary!$A$5:$B$5006,2,0)</f>
        <v>White Wheat 大麦</v>
      </c>
      <c r="D60" s="55">
        <v>1</v>
      </c>
      <c r="E60" s="77"/>
    </row>
    <row r="61" spans="1:5" ht="18.5" x14ac:dyDescent="0.45">
      <c r="A61" s="105">
        <v>202201427</v>
      </c>
      <c r="B61" s="55" t="s">
        <v>340</v>
      </c>
      <c r="C61" t="str">
        <f>VLOOKUP(B61,summary!$A$5:$B$5006,2,0)</f>
        <v>Pearl Barley 薏米</v>
      </c>
      <c r="D61" s="55">
        <v>1</v>
      </c>
      <c r="E61" s="77"/>
    </row>
    <row r="62" spans="1:5" ht="18.5" x14ac:dyDescent="0.45">
      <c r="A62" s="105">
        <v>202201427</v>
      </c>
      <c r="B62" s="55" t="s">
        <v>347</v>
      </c>
      <c r="C62" t="str">
        <f>VLOOKUP(B62,summary!$A$5:$B$5006,2,0)</f>
        <v>Small Sago 小丸</v>
      </c>
      <c r="D62" s="55">
        <v>1</v>
      </c>
      <c r="E62" s="77"/>
    </row>
    <row r="63" spans="1:5" ht="18.5" x14ac:dyDescent="0.45">
      <c r="A63" s="105">
        <v>202201427</v>
      </c>
      <c r="B63" s="55" t="s">
        <v>361</v>
      </c>
      <c r="C63" t="str">
        <f>VLOOKUP(B63,summary!$A$5:$B$5006,2,0)</f>
        <v>Lotus Seed 莲子(无）</v>
      </c>
      <c r="D63" s="55">
        <v>5</v>
      </c>
      <c r="E63" s="77"/>
    </row>
    <row r="64" spans="1:5" ht="18.5" x14ac:dyDescent="0.45">
      <c r="A64" s="105">
        <v>202201427</v>
      </c>
      <c r="B64" s="55" t="s">
        <v>377</v>
      </c>
      <c r="C64" t="str">
        <f>VLOOKUP(B64,summary!$A$5:$B$5006,2,0)</f>
        <v>Bean Curd Sheet 腐竹</v>
      </c>
      <c r="D64" s="55">
        <v>10</v>
      </c>
      <c r="E64" s="77"/>
    </row>
    <row r="65" spans="1:5" ht="18.5" x14ac:dyDescent="0.45">
      <c r="A65" s="105">
        <v>202201427</v>
      </c>
      <c r="B65" s="55" t="s">
        <v>390</v>
      </c>
      <c r="C65" t="str">
        <f>VLOOKUP(B65,summary!$A$5:$B$5006,2,0)</f>
        <v>SALT 盐</v>
      </c>
      <c r="D65" s="55">
        <v>1</v>
      </c>
      <c r="E65" s="77"/>
    </row>
    <row r="66" spans="1:5" ht="18.5" x14ac:dyDescent="0.45">
      <c r="A66" s="105">
        <v>202201427</v>
      </c>
      <c r="B66" s="55" t="s">
        <v>515</v>
      </c>
      <c r="C66" t="str">
        <f>VLOOKUP(B66,summary!$A$5:$B$5006,2,0)</f>
        <v>POLAR MINERAL WATER</v>
      </c>
      <c r="D66" s="55">
        <v>1</v>
      </c>
      <c r="E66" s="77"/>
    </row>
    <row r="67" spans="1:5" ht="18.5" x14ac:dyDescent="0.45">
      <c r="A67" s="105">
        <v>202201427</v>
      </c>
      <c r="B67" s="55" t="s">
        <v>433</v>
      </c>
      <c r="C67" t="str">
        <f>VLOOKUP(B67,summary!$A$5:$B$5006,2,0)</f>
        <v>Sea Coconut海底椰</v>
      </c>
      <c r="D67" s="55">
        <v>1</v>
      </c>
      <c r="E67" s="77"/>
    </row>
    <row r="68" spans="1:5" ht="18.5" x14ac:dyDescent="0.45">
      <c r="A68" s="105">
        <v>202201427</v>
      </c>
      <c r="B68" s="55" t="s">
        <v>441</v>
      </c>
      <c r="C68" t="str">
        <f>VLOOKUP(B68,summary!$A$5:$B$5006,2,0)</f>
        <v>Longan in Syrup龙眼</v>
      </c>
      <c r="D68" s="90">
        <v>1</v>
      </c>
      <c r="E68" s="77"/>
    </row>
    <row r="69" spans="1:5" ht="18.5" x14ac:dyDescent="0.45">
      <c r="A69" s="105">
        <v>202201427</v>
      </c>
      <c r="B69" s="55" t="s">
        <v>461</v>
      </c>
      <c r="C69" t="str">
        <f>VLOOKUP(B69,summary!$A$5:$B$5006,2,0)</f>
        <v>Whole Corn玉米粒</v>
      </c>
      <c r="D69" s="90">
        <v>1</v>
      </c>
      <c r="E69" s="77"/>
    </row>
    <row r="70" spans="1:5" ht="18.5" x14ac:dyDescent="0.45">
      <c r="A70" s="105">
        <v>202201427</v>
      </c>
      <c r="B70" s="55" t="s">
        <v>470</v>
      </c>
      <c r="C70" t="str">
        <f>VLOOKUP(B70,summary!$A$5:$B$5006,2,0)</f>
        <v>Carnation Milk三花淡奶水</v>
      </c>
      <c r="D70" s="90">
        <v>1</v>
      </c>
      <c r="E70" s="77"/>
    </row>
    <row r="71" spans="1:5" ht="18.5" x14ac:dyDescent="0.45">
      <c r="A71" s="105">
        <v>202201427</v>
      </c>
      <c r="B71" s="55" t="s">
        <v>484</v>
      </c>
      <c r="C71" t="str">
        <f>VLOOKUP(B71,summary!$A$5:$B$5006,2,0)</f>
        <v>GingKo Nut白果罐</v>
      </c>
      <c r="D71" s="90">
        <v>2</v>
      </c>
      <c r="E71" s="77"/>
    </row>
    <row r="72" spans="1:5" ht="18.5" x14ac:dyDescent="0.45">
      <c r="A72" s="105">
        <v>202201427</v>
      </c>
      <c r="B72" s="55" t="s">
        <v>492</v>
      </c>
      <c r="C72" t="str">
        <f>VLOOKUP(B72,summary!$A$5:$B$5006,2,0)</f>
        <v>Water Chestnut 马蹄 - 箱</v>
      </c>
      <c r="D72" s="90">
        <v>1</v>
      </c>
      <c r="E72" s="77"/>
    </row>
    <row r="73" spans="1:5" ht="18.5" x14ac:dyDescent="0.45">
      <c r="A73" s="105">
        <v>202201427</v>
      </c>
      <c r="B73" s="55" t="s">
        <v>530</v>
      </c>
      <c r="C73" t="str">
        <f>VLOOKUP(B73,summary!$A$5:$B$5006,2,0)</f>
        <v>Rock Sugar冰糖</v>
      </c>
      <c r="D73" s="90">
        <v>2</v>
      </c>
      <c r="E73" s="77"/>
    </row>
    <row r="74" spans="1:5" ht="18.5" x14ac:dyDescent="0.45">
      <c r="A74" s="105">
        <v>202201427</v>
      </c>
      <c r="B74" s="55" t="s">
        <v>535</v>
      </c>
      <c r="C74" t="str">
        <f>VLOOKUP(B74,summary!$A$5:$B$5006,2,0)</f>
        <v>Red Sugar 赤糖</v>
      </c>
      <c r="D74" s="90">
        <v>1</v>
      </c>
      <c r="E74" s="77"/>
    </row>
    <row r="75" spans="1:5" ht="18.5" x14ac:dyDescent="0.45">
      <c r="A75" s="105">
        <v>202201427</v>
      </c>
      <c r="B75" s="55" t="s">
        <v>537</v>
      </c>
      <c r="C75" t="str">
        <f>VLOOKUP(B75,summary!$A$5:$B$5006,2,0)</f>
        <v>Fine Sugar 白糖</v>
      </c>
      <c r="D75" s="90">
        <v>3</v>
      </c>
      <c r="E75" s="77"/>
    </row>
    <row r="76" spans="1:5" ht="18.5" x14ac:dyDescent="0.45">
      <c r="A76" s="105">
        <v>202201427</v>
      </c>
      <c r="B76" s="55" t="s">
        <v>547</v>
      </c>
      <c r="C76" t="str">
        <f>VLOOKUP(B76,summary!$A$5:$B$5006,2,0)</f>
        <v>Coconut Sugar椰糖</v>
      </c>
      <c r="D76" s="90">
        <v>1</v>
      </c>
      <c r="E76" s="77"/>
    </row>
    <row r="77" spans="1:5" ht="18.5" x14ac:dyDescent="0.45">
      <c r="A77" s="105">
        <v>202201428</v>
      </c>
      <c r="B77" s="55" t="s">
        <v>646</v>
      </c>
      <c r="C77" t="str">
        <f>VLOOKUP(B77,summary!$A$5:$B$5006,2,0)</f>
        <v>Durian Puree 榴莲</v>
      </c>
      <c r="D77" s="90">
        <v>2</v>
      </c>
      <c r="E77" s="77"/>
    </row>
    <row r="78" spans="1:5" ht="18.5" x14ac:dyDescent="0.45">
      <c r="A78" s="105">
        <v>202201428</v>
      </c>
      <c r="B78" s="55" t="s">
        <v>647</v>
      </c>
      <c r="C78" t="str">
        <f>VLOOKUP(B78,summary!$A$5:$B$5006,2,0)</f>
        <v>Mango Puree芒果</v>
      </c>
      <c r="D78" s="90">
        <v>2</v>
      </c>
      <c r="E78" s="77"/>
    </row>
    <row r="79" spans="1:5" ht="18.5" x14ac:dyDescent="0.45">
      <c r="A79" s="105">
        <v>202201428</v>
      </c>
      <c r="B79" s="55" t="s">
        <v>221</v>
      </c>
      <c r="C79" t="str">
        <f>VLOOKUP(B79,summary!$A$5:$B$5006,2,0)</f>
        <v>Jelly Powder 文头雪粉</v>
      </c>
      <c r="D79" s="90">
        <v>1</v>
      </c>
      <c r="E79" s="77"/>
    </row>
    <row r="80" spans="1:5" ht="18.5" x14ac:dyDescent="0.45">
      <c r="A80" s="105">
        <v>202201428</v>
      </c>
      <c r="B80" s="55" t="s">
        <v>331</v>
      </c>
      <c r="C80" t="str">
        <f>VLOOKUP(B80,summary!$A$5:$B$5006,2,0)</f>
        <v>Black Glutinous Rice 黑糯米</v>
      </c>
      <c r="D80" s="90">
        <v>1</v>
      </c>
      <c r="E80" s="77"/>
    </row>
    <row r="81" spans="1:5" ht="18.5" x14ac:dyDescent="0.45">
      <c r="A81" s="105">
        <v>202201428</v>
      </c>
      <c r="B81" s="55" t="s">
        <v>338</v>
      </c>
      <c r="C81" t="str">
        <f>VLOOKUP(B81,summary!$A$5:$B$5006,2,0)</f>
        <v>White Wheat 大麦</v>
      </c>
      <c r="D81" s="90">
        <v>1</v>
      </c>
      <c r="E81" s="77"/>
    </row>
    <row r="82" spans="1:5" ht="18.5" x14ac:dyDescent="0.45">
      <c r="A82" s="105">
        <v>202201428</v>
      </c>
      <c r="B82" s="55" t="s">
        <v>458</v>
      </c>
      <c r="C82" t="str">
        <f>VLOOKUP(B82,summary!$A$5:$B$5006,2,0)</f>
        <v>Cream Corn玉米浆</v>
      </c>
      <c r="D82" s="90">
        <v>1</v>
      </c>
      <c r="E82" s="77"/>
    </row>
    <row r="83" spans="1:5" ht="18.5" x14ac:dyDescent="0.45">
      <c r="A83" s="105">
        <v>202201428</v>
      </c>
      <c r="B83" s="55" t="s">
        <v>501</v>
      </c>
      <c r="C83" t="str">
        <f>VLOOKUP(B83,summary!$A$5:$B$5006,2,0)</f>
        <v>Coconut Milk 椰浆</v>
      </c>
      <c r="D83" s="90">
        <v>1</v>
      </c>
      <c r="E83" s="77"/>
    </row>
    <row r="84" spans="1:5" ht="18.5" x14ac:dyDescent="0.45">
      <c r="A84" s="105">
        <v>202201428</v>
      </c>
      <c r="B84" s="55" t="s">
        <v>537</v>
      </c>
      <c r="C84" t="str">
        <f>VLOOKUP(B84,summary!$A$5:$B$5006,2,0)</f>
        <v>Fine Sugar 白糖</v>
      </c>
      <c r="D84" s="90">
        <v>2</v>
      </c>
      <c r="E84" s="77"/>
    </row>
    <row r="85" spans="1:5" ht="18.5" x14ac:dyDescent="0.45">
      <c r="A85" s="105">
        <v>202201428</v>
      </c>
      <c r="B85" s="55" t="s">
        <v>289</v>
      </c>
      <c r="C85" t="str">
        <f>VLOOKUP(B85,summary!$A$5:$B$5006,2,0)</f>
        <v>Atap Seeds in Syrup亚嗒子</v>
      </c>
      <c r="D85" s="90">
        <v>1</v>
      </c>
      <c r="E85" s="77"/>
    </row>
    <row r="86" spans="1:5" ht="18.5" x14ac:dyDescent="0.45">
      <c r="A86" s="105">
        <v>202201429</v>
      </c>
      <c r="B86" s="55" t="s">
        <v>658</v>
      </c>
      <c r="C86" t="str">
        <f>VLOOKUP(B86,summary!$A$5:$B$5006,2,0)</f>
        <v>Bobo Cha Cubes.摩摩喳喳</v>
      </c>
      <c r="D86" s="90">
        <v>16</v>
      </c>
      <c r="E86" s="77"/>
    </row>
    <row r="87" spans="1:5" ht="18.5" x14ac:dyDescent="0.45">
      <c r="A87" s="105">
        <v>202201430</v>
      </c>
      <c r="B87" s="55" t="s">
        <v>219</v>
      </c>
      <c r="C87" t="str">
        <f>VLOOKUP(B87,summary!$A$5:$B$5006,2,0)</f>
        <v>Jelly Powder 文头雪粉</v>
      </c>
      <c r="D87" s="90">
        <v>5</v>
      </c>
      <c r="E87" s="77"/>
    </row>
    <row r="88" spans="1:5" ht="18.5" x14ac:dyDescent="0.45">
      <c r="A88" s="105">
        <v>202201431</v>
      </c>
      <c r="B88" s="55" t="s">
        <v>662</v>
      </c>
      <c r="C88" t="str">
        <f>VLOOKUP(B88,summary!$A$5:$B$5006,2,0)</f>
        <v>Coconut Sugar Syrup 椰糖汁</v>
      </c>
      <c r="D88" s="90">
        <v>4</v>
      </c>
      <c r="E88" s="77"/>
    </row>
    <row r="89" spans="1:5" ht="18.5" x14ac:dyDescent="0.45">
      <c r="A89" s="105">
        <v>202201431</v>
      </c>
      <c r="B89" s="55" t="s">
        <v>252</v>
      </c>
      <c r="C89" t="str">
        <f>VLOOKUP(B89,summary!$A$5:$B$5006,2,0)</f>
        <v>Sweet Potato Powder番薯粉</v>
      </c>
      <c r="D89" s="90">
        <v>1</v>
      </c>
      <c r="E89" s="77"/>
    </row>
    <row r="90" spans="1:5" ht="18.5" x14ac:dyDescent="0.45">
      <c r="A90" s="105">
        <v>202201431</v>
      </c>
      <c r="B90" s="55" t="s">
        <v>299</v>
      </c>
      <c r="C90" t="str">
        <f>VLOOKUP(B90,summary!$A$5:$B$5006,2,0)</f>
        <v>Red Bean红豆</v>
      </c>
      <c r="D90" s="90">
        <v>1</v>
      </c>
      <c r="E90" s="77"/>
    </row>
    <row r="91" spans="1:5" ht="18.5" x14ac:dyDescent="0.45">
      <c r="A91" s="105">
        <v>202201431</v>
      </c>
      <c r="B91" s="55" t="s">
        <v>433</v>
      </c>
      <c r="C91" t="str">
        <f>VLOOKUP(B91,summary!$A$5:$B$5006,2,0)</f>
        <v>Sea Coconut海底椰</v>
      </c>
      <c r="D91" s="90">
        <v>1</v>
      </c>
      <c r="E91" s="77"/>
    </row>
    <row r="92" spans="1:5" ht="18.5" x14ac:dyDescent="0.45">
      <c r="A92" s="105">
        <v>202201431</v>
      </c>
      <c r="B92" s="55" t="s">
        <v>441</v>
      </c>
      <c r="C92" t="str">
        <f>VLOOKUP(B92,summary!$A$5:$B$5006,2,0)</f>
        <v>Longan in Syrup龙眼</v>
      </c>
      <c r="D92" s="90">
        <v>1</v>
      </c>
      <c r="E92" s="77"/>
    </row>
    <row r="93" spans="1:5" ht="18.5" x14ac:dyDescent="0.45">
      <c r="A93" s="105">
        <v>202201431</v>
      </c>
      <c r="B93" s="55" t="s">
        <v>458</v>
      </c>
      <c r="C93" t="str">
        <f>VLOOKUP(B93,summary!$A$5:$B$5006,2,0)</f>
        <v>Cream Corn玉米浆</v>
      </c>
      <c r="D93" s="90">
        <v>1</v>
      </c>
      <c r="E93" s="77"/>
    </row>
    <row r="94" spans="1:5" ht="18.5" x14ac:dyDescent="0.45">
      <c r="A94" s="105">
        <v>202201431</v>
      </c>
      <c r="B94" s="55" t="s">
        <v>578</v>
      </c>
      <c r="C94" t="str">
        <f>VLOOKUP(B94,summary!$A$5:$B$5006,2,0)</f>
        <v>Yu Tiao 油条</v>
      </c>
      <c r="D94" s="90">
        <v>10</v>
      </c>
      <c r="E94" s="77"/>
    </row>
    <row r="95" spans="1:5" ht="18.5" x14ac:dyDescent="0.45">
      <c r="A95" s="105">
        <v>202201432</v>
      </c>
      <c r="B95" s="55" t="s">
        <v>537</v>
      </c>
      <c r="C95" t="str">
        <f>VLOOKUP(B95,summary!$A$5:$B$5006,2,0)</f>
        <v>Fine Sugar 白糖</v>
      </c>
      <c r="D95" s="90">
        <v>2</v>
      </c>
      <c r="E95" s="77"/>
    </row>
    <row r="96" spans="1:5" ht="18.5" customHeight="1" x14ac:dyDescent="0.45">
      <c r="A96" s="105">
        <v>202201433</v>
      </c>
      <c r="B96" s="55" t="s">
        <v>504</v>
      </c>
      <c r="C96" t="str">
        <f>VLOOKUP(B96,summary!$A$5:$B$5006,2,0)</f>
        <v>Water Chestnut Juice 马蹄水</v>
      </c>
      <c r="D96" s="90">
        <v>1</v>
      </c>
      <c r="E96" s="77"/>
    </row>
    <row r="97" spans="1:5" ht="18.5" customHeight="1" x14ac:dyDescent="0.45">
      <c r="A97" s="105">
        <v>202201433</v>
      </c>
      <c r="B97" s="55" t="s">
        <v>684</v>
      </c>
      <c r="C97" t="str">
        <f>VLOOKUP(B97,summary!$A$5:$B$5006,2,0)</f>
        <v>Citrus Plum Concentrate Juice 柑桔梅子汁</v>
      </c>
      <c r="D97" s="90">
        <v>60</v>
      </c>
      <c r="E97" s="77"/>
    </row>
    <row r="98" spans="1:5" ht="18.5" customHeight="1" x14ac:dyDescent="0.45">
      <c r="A98" s="105">
        <v>202201433</v>
      </c>
      <c r="B98" s="55" t="s">
        <v>662</v>
      </c>
      <c r="C98" t="str">
        <f>VLOOKUP(B98,summary!$A$5:$B$5006,2,0)</f>
        <v>Coconut Sugar Syrup 椰糖汁</v>
      </c>
      <c r="D98" s="90">
        <v>1</v>
      </c>
      <c r="E98" s="77"/>
    </row>
    <row r="99" spans="1:5" ht="18.5" customHeight="1" x14ac:dyDescent="0.45">
      <c r="A99" s="105">
        <v>202201433</v>
      </c>
      <c r="B99" s="55" t="s">
        <v>470</v>
      </c>
      <c r="C99" t="str">
        <f>VLOOKUP(B99,summary!$A$5:$B$5006,2,0)</f>
        <v>Carnation Milk三花淡奶水</v>
      </c>
      <c r="D99" s="90">
        <v>1</v>
      </c>
      <c r="E99" s="77"/>
    </row>
    <row r="100" spans="1:5" ht="18.5" customHeight="1" x14ac:dyDescent="0.45">
      <c r="A100" s="105">
        <v>202201434</v>
      </c>
      <c r="B100" s="55" t="s">
        <v>660</v>
      </c>
      <c r="C100" t="str">
        <f>VLOOKUP(B100,summary!$A$5:$B$5006,2,0)</f>
        <v>Chendol浆咯</v>
      </c>
      <c r="D100" s="90">
        <v>2</v>
      </c>
      <c r="E100" s="77"/>
    </row>
    <row r="101" spans="1:5" ht="18.5" customHeight="1" x14ac:dyDescent="0.45">
      <c r="A101" s="105">
        <v>202201434</v>
      </c>
      <c r="B101" s="55" t="s">
        <v>200</v>
      </c>
      <c r="C101" t="str">
        <f>VLOOKUP(B101,summary!$A$5:$B$5006,2,0)</f>
        <v>Tadpole蝌蚪</v>
      </c>
      <c r="D101" s="90">
        <v>1</v>
      </c>
      <c r="E101" s="77"/>
    </row>
    <row r="102" spans="1:5" ht="18.5" customHeight="1" x14ac:dyDescent="0.45">
      <c r="A102" s="105">
        <v>202201434</v>
      </c>
      <c r="B102" s="55" t="s">
        <v>216</v>
      </c>
      <c r="C102" t="str">
        <f>VLOOKUP(B102,summary!$A$5:$B$5006,2,0)</f>
        <v>Chin Chow powder 仙 草粉</v>
      </c>
      <c r="D102" s="90">
        <v>1</v>
      </c>
      <c r="E102" s="77"/>
    </row>
    <row r="103" spans="1:5" ht="18.5" customHeight="1" x14ac:dyDescent="0.45">
      <c r="A103" s="105">
        <v>202201434</v>
      </c>
      <c r="B103" s="55" t="s">
        <v>364</v>
      </c>
      <c r="C103" t="str">
        <f>VLOOKUP(B103,summary!$A$5:$B$5006,2,0)</f>
        <v>Red Date 红枣</v>
      </c>
      <c r="D103" s="90">
        <v>1</v>
      </c>
      <c r="E103" s="77"/>
    </row>
    <row r="104" spans="1:5" ht="18.5" customHeight="1" x14ac:dyDescent="0.45">
      <c r="A104" s="105">
        <v>202201434</v>
      </c>
      <c r="B104" s="55" t="s">
        <v>379</v>
      </c>
      <c r="C104" t="str">
        <f>VLOOKUP(B104,summary!$A$5:$B$5006,2,0)</f>
        <v>Sweeten Melon Strip冬瓜条</v>
      </c>
      <c r="D104" s="90">
        <v>1</v>
      </c>
      <c r="E104" s="77"/>
    </row>
    <row r="105" spans="1:5" ht="18.5" customHeight="1" x14ac:dyDescent="0.45">
      <c r="A105" s="105">
        <v>202201434</v>
      </c>
      <c r="B105" s="55" t="s">
        <v>533</v>
      </c>
      <c r="C105" t="str">
        <f>VLOOKUP(B105,summary!$A$5:$B$5006,2,0)</f>
        <v>Brown Sugar 黑糖</v>
      </c>
      <c r="D105" s="78">
        <v>1</v>
      </c>
      <c r="E105" s="77"/>
    </row>
    <row r="106" spans="1:5" ht="18.5" customHeight="1" x14ac:dyDescent="0.45">
      <c r="A106" s="105">
        <v>202201434</v>
      </c>
      <c r="B106" s="55" t="s">
        <v>550</v>
      </c>
      <c r="C106" t="str">
        <f>VLOOKUP(B106,summary!$A$5:$B$5006,2,0)</f>
        <v>Candy Sugar 片糖</v>
      </c>
      <c r="D106" s="78">
        <v>1</v>
      </c>
      <c r="E106" s="77"/>
    </row>
    <row r="107" spans="1:5" ht="18.5" customHeight="1" x14ac:dyDescent="0.45">
      <c r="A107" s="105">
        <v>202201435</v>
      </c>
      <c r="B107" s="55" t="s">
        <v>646</v>
      </c>
      <c r="C107" t="str">
        <f>VLOOKUP(B107,summary!$A$5:$B$5006,2,0)</f>
        <v>Durian Puree 榴莲</v>
      </c>
      <c r="D107" s="78">
        <v>2</v>
      </c>
      <c r="E107" s="77"/>
    </row>
    <row r="108" spans="1:5" ht="18.5" customHeight="1" x14ac:dyDescent="0.45">
      <c r="A108" s="105">
        <v>202201435</v>
      </c>
      <c r="B108" s="55" t="s">
        <v>661</v>
      </c>
      <c r="C108" t="str">
        <f>VLOOKUP(B108,summary!$A$5:$B$5006,2,0)</f>
        <v>Chendol浆咯</v>
      </c>
      <c r="D108" s="78">
        <v>4</v>
      </c>
      <c r="E108" s="77"/>
    </row>
    <row r="109" spans="1:5" ht="18.5" customHeight="1" x14ac:dyDescent="0.45">
      <c r="A109" s="105">
        <v>202201435</v>
      </c>
      <c r="B109" s="55" t="s">
        <v>289</v>
      </c>
      <c r="C109" t="str">
        <f>VLOOKUP(B109,summary!$A$5:$B$5006,2,0)</f>
        <v>Atap Seeds in Syrup亚嗒子</v>
      </c>
      <c r="D109" s="78">
        <v>1</v>
      </c>
      <c r="E109" s="77"/>
    </row>
    <row r="110" spans="1:5" ht="18.5" customHeight="1" x14ac:dyDescent="0.45">
      <c r="A110" s="105">
        <v>202201435</v>
      </c>
      <c r="B110" s="55" t="s">
        <v>294</v>
      </c>
      <c r="C110" t="str">
        <f>VLOOKUP(B110,summary!$A$5:$B$5006,2,0)</f>
        <v>Chin Chow  仙 草</v>
      </c>
      <c r="D110" s="78">
        <v>2</v>
      </c>
      <c r="E110" s="77"/>
    </row>
    <row r="111" spans="1:5" ht="18.5" customHeight="1" x14ac:dyDescent="0.45">
      <c r="A111" s="105">
        <v>202201435</v>
      </c>
      <c r="B111" s="55" t="s">
        <v>297</v>
      </c>
      <c r="C111" t="str">
        <f>VLOOKUP(B111,summary!$A$5:$B$5006,2,0)</f>
        <v>GingKo Nut (Peel off)白果仁</v>
      </c>
      <c r="D111" s="78">
        <v>3</v>
      </c>
      <c r="E111" s="77"/>
    </row>
    <row r="112" spans="1:5" ht="18.5" customHeight="1" x14ac:dyDescent="0.45">
      <c r="A112" s="105">
        <v>202201435</v>
      </c>
      <c r="B112" s="55" t="s">
        <v>299</v>
      </c>
      <c r="C112" t="str">
        <f>VLOOKUP(B112,summary!$A$5:$B$5006,2,0)</f>
        <v>Red Bean红豆</v>
      </c>
      <c r="D112" s="78">
        <v>2</v>
      </c>
      <c r="E112" s="77"/>
    </row>
    <row r="113" spans="1:5" ht="18.5" customHeight="1" x14ac:dyDescent="0.45">
      <c r="A113" s="105">
        <v>202201435</v>
      </c>
      <c r="B113" s="55" t="s">
        <v>310</v>
      </c>
      <c r="C113" t="str">
        <f>VLOOKUP(B113,summary!$A$5:$B$5006,2,0)</f>
        <v>Chia Tao赤豆</v>
      </c>
      <c r="D113" s="78">
        <v>2</v>
      </c>
      <c r="E113" s="77"/>
    </row>
    <row r="114" spans="1:5" ht="18.5" customHeight="1" x14ac:dyDescent="0.45">
      <c r="A114" s="105">
        <v>202201435</v>
      </c>
      <c r="B114" s="55" t="s">
        <v>314</v>
      </c>
      <c r="C114" t="str">
        <f>VLOOKUP(B114,summary!$A$5:$B$5006,2,0)</f>
        <v>Green Bean 绿豆</v>
      </c>
      <c r="D114" s="78">
        <v>2</v>
      </c>
      <c r="E114" s="77"/>
    </row>
    <row r="115" spans="1:5" ht="18.5" customHeight="1" x14ac:dyDescent="0.45">
      <c r="A115" s="105">
        <v>202201435</v>
      </c>
      <c r="B115" s="55" t="s">
        <v>331</v>
      </c>
      <c r="C115" t="str">
        <f>VLOOKUP(B115,summary!$A$5:$B$5006,2,0)</f>
        <v>Black Glutinous Rice 黑糯米</v>
      </c>
      <c r="D115" s="78">
        <v>1</v>
      </c>
      <c r="E115" s="77"/>
    </row>
    <row r="116" spans="1:5" ht="18.5" customHeight="1" x14ac:dyDescent="0.45">
      <c r="A116" s="105">
        <v>202201435</v>
      </c>
      <c r="B116" s="55" t="s">
        <v>338</v>
      </c>
      <c r="C116" t="str">
        <f>VLOOKUP(B116,summary!$A$5:$B$5006,2,0)</f>
        <v>White Wheat 大麦</v>
      </c>
      <c r="D116" s="78">
        <v>1</v>
      </c>
      <c r="E116" s="77"/>
    </row>
    <row r="117" spans="1:5" ht="18.5" customHeight="1" x14ac:dyDescent="0.45">
      <c r="A117" s="105">
        <v>202201435</v>
      </c>
      <c r="B117" s="55" t="s">
        <v>351</v>
      </c>
      <c r="C117" t="str">
        <f>VLOOKUP(B117,summary!$A$5:$B$5006,2,0)</f>
        <v>Dried Longan 龙眼干</v>
      </c>
      <c r="D117" s="78">
        <v>4</v>
      </c>
      <c r="E117" s="77"/>
    </row>
    <row r="118" spans="1:5" ht="18.5" customHeight="1" x14ac:dyDescent="0.45">
      <c r="A118" s="105">
        <v>202201435</v>
      </c>
      <c r="B118" s="55" t="s">
        <v>441</v>
      </c>
      <c r="C118" t="str">
        <f>VLOOKUP(B118,summary!$A$5:$B$5006,2,0)</f>
        <v>Longan in Syrup龙眼</v>
      </c>
      <c r="D118" s="78">
        <v>2</v>
      </c>
      <c r="E118" s="77"/>
    </row>
    <row r="119" spans="1:5" ht="18.5" customHeight="1" x14ac:dyDescent="0.45">
      <c r="A119" s="105">
        <v>202201435</v>
      </c>
      <c r="B119" s="55" t="s">
        <v>433</v>
      </c>
      <c r="C119" t="str">
        <f>VLOOKUP(B119,summary!$A$5:$B$5006,2,0)</f>
        <v>Sea Coconut海底椰</v>
      </c>
      <c r="D119" s="78">
        <v>2</v>
      </c>
      <c r="E119" s="77"/>
    </row>
    <row r="120" spans="1:5" ht="18.5" customHeight="1" x14ac:dyDescent="0.45">
      <c r="A120" s="105">
        <v>202201435</v>
      </c>
      <c r="B120" s="55" t="s">
        <v>492</v>
      </c>
      <c r="C120" t="str">
        <f>VLOOKUP(B120,summary!$A$5:$B$5006,2,0)</f>
        <v>Water Chestnut 马蹄 - 箱</v>
      </c>
      <c r="D120" s="78">
        <v>1</v>
      </c>
      <c r="E120" s="77"/>
    </row>
    <row r="121" spans="1:5" ht="18.5" customHeight="1" x14ac:dyDescent="0.45">
      <c r="A121" s="105">
        <v>202201435</v>
      </c>
      <c r="B121" s="55" t="s">
        <v>473</v>
      </c>
      <c r="C121" t="str">
        <f>VLOOKUP(B121,summary!$A$5:$B$5006,2,0)</f>
        <v>Carnation Milk三花淡奶水</v>
      </c>
      <c r="D121" s="78">
        <v>12</v>
      </c>
      <c r="E121" s="77"/>
    </row>
    <row r="122" spans="1:5" ht="18.5" customHeight="1" x14ac:dyDescent="0.45">
      <c r="A122" s="105">
        <v>202201435</v>
      </c>
      <c r="B122" s="55" t="s">
        <v>436</v>
      </c>
      <c r="C122" t="str">
        <f>VLOOKUP(B122,summary!$A$5:$B$5006,2,0)</f>
        <v>Nata De Coco椰果芊 15mm</v>
      </c>
      <c r="D122" s="78">
        <v>1</v>
      </c>
      <c r="E122" s="77"/>
    </row>
    <row r="123" spans="1:5" ht="18.5" customHeight="1" x14ac:dyDescent="0.45">
      <c r="A123" s="105">
        <v>202201435</v>
      </c>
      <c r="B123" s="55" t="s">
        <v>533</v>
      </c>
      <c r="C123" t="str">
        <f>VLOOKUP(B123,summary!$A$5:$B$5006,2,0)</f>
        <v>Brown Sugar 黑糖</v>
      </c>
      <c r="D123" s="78">
        <v>1</v>
      </c>
      <c r="E123" s="77"/>
    </row>
    <row r="124" spans="1:5" ht="18.5" customHeight="1" x14ac:dyDescent="0.45">
      <c r="A124" s="105">
        <v>202201435</v>
      </c>
      <c r="B124" s="55" t="s">
        <v>550</v>
      </c>
      <c r="C124" t="str">
        <f>VLOOKUP(B124,summary!$A$5:$B$5006,2,0)</f>
        <v>Candy Sugar 片糖</v>
      </c>
      <c r="D124" s="78">
        <v>1</v>
      </c>
      <c r="E124" s="77"/>
    </row>
    <row r="125" spans="1:5" ht="18.5" customHeight="1" x14ac:dyDescent="0.45">
      <c r="A125" s="105">
        <v>202201435</v>
      </c>
      <c r="B125" s="55" t="s">
        <v>559</v>
      </c>
      <c r="C125" t="str">
        <f>VLOOKUP(B125,summary!$A$5:$B$5006,2,0)</f>
        <v>Sweet Potato 番薯</v>
      </c>
      <c r="D125" s="78">
        <v>10</v>
      </c>
      <c r="E125" s="77"/>
    </row>
    <row r="126" spans="1:5" ht="18.5" customHeight="1" x14ac:dyDescent="0.45">
      <c r="A126" s="105">
        <v>202201437</v>
      </c>
      <c r="B126" s="55" t="s">
        <v>331</v>
      </c>
      <c r="C126" t="str">
        <f>VLOOKUP(B126,summary!$A$5:$B$5006,2,0)</f>
        <v>Black Glutinous Rice 黑糯米</v>
      </c>
      <c r="D126" s="78">
        <v>1</v>
      </c>
      <c r="E126" s="77"/>
    </row>
    <row r="127" spans="1:5" ht="18.5" customHeight="1" x14ac:dyDescent="0.45">
      <c r="A127" s="105">
        <v>202201437</v>
      </c>
      <c r="B127" s="55" t="s">
        <v>347</v>
      </c>
      <c r="C127" t="str">
        <f>VLOOKUP(B127,summary!$A$5:$B$5006,2,0)</f>
        <v>Small Sago 小丸</v>
      </c>
      <c r="D127" s="78">
        <v>1</v>
      </c>
      <c r="E127" s="77"/>
    </row>
    <row r="128" spans="1:5" ht="18.5" customHeight="1" x14ac:dyDescent="0.45">
      <c r="A128" s="105">
        <v>202201438</v>
      </c>
      <c r="B128" s="55" t="s">
        <v>563</v>
      </c>
      <c r="C128" t="str">
        <f>VLOOKUP(B128,summary!$A$5:$B$5006,2,0)</f>
        <v>Yam 芋头</v>
      </c>
      <c r="D128" s="78">
        <v>3</v>
      </c>
      <c r="E128" s="77"/>
    </row>
    <row r="129" spans="1:8" ht="18.5" customHeight="1" x14ac:dyDescent="0.45">
      <c r="A129" s="105">
        <v>202201453</v>
      </c>
      <c r="B129" s="55" t="s">
        <v>302</v>
      </c>
      <c r="C129" t="str">
        <f>VLOOKUP(B129,[1]summary!$A$5:$B$5006,2,0)</f>
        <v>Red Bean红豆</v>
      </c>
      <c r="D129" s="55">
        <v>1</v>
      </c>
      <c r="E129" s="77"/>
      <c r="F129" s="77"/>
      <c r="G129" s="77"/>
      <c r="H129" s="77"/>
    </row>
    <row r="130" spans="1:8" ht="18.5" customHeight="1" x14ac:dyDescent="0.45">
      <c r="A130" s="105">
        <v>202201453</v>
      </c>
      <c r="B130" s="55" t="s">
        <v>315</v>
      </c>
      <c r="C130" t="str">
        <f>VLOOKUP(B130,[1]summary!$A$5:$B$5006,2,0)</f>
        <v>Green Bean 绿豆</v>
      </c>
      <c r="D130" s="55">
        <v>1</v>
      </c>
      <c r="E130" s="77"/>
      <c r="F130" s="77"/>
      <c r="G130" s="77"/>
      <c r="H130" s="77"/>
    </row>
    <row r="131" spans="1:8" ht="18.5" customHeight="1" x14ac:dyDescent="0.45">
      <c r="A131" s="105">
        <v>202201453</v>
      </c>
      <c r="B131" s="55" t="s">
        <v>326</v>
      </c>
      <c r="C131" t="str">
        <f>VLOOKUP(B131,[1]summary!$A$5:$B$5006,2,0)</f>
        <v>Split Green Mung Bean豆畔</v>
      </c>
      <c r="D131" s="55">
        <v>1</v>
      </c>
      <c r="E131" s="77"/>
      <c r="F131" s="77"/>
      <c r="G131" s="77"/>
      <c r="H131" s="77"/>
    </row>
    <row r="132" spans="1:8" ht="18.5" customHeight="1" x14ac:dyDescent="0.45">
      <c r="A132" s="105">
        <v>202201453</v>
      </c>
      <c r="B132" s="55" t="s">
        <v>333</v>
      </c>
      <c r="C132" t="str">
        <f>VLOOKUP(B132,[1]summary!$A$5:$B$5006,2,0)</f>
        <v>Black Glutinous Rice 黑糯米</v>
      </c>
      <c r="D132" s="55">
        <v>0</v>
      </c>
      <c r="E132" s="77"/>
      <c r="F132" s="77"/>
      <c r="G132" s="77"/>
      <c r="H132" s="77"/>
    </row>
    <row r="133" spans="1:8" ht="18.5" customHeight="1" x14ac:dyDescent="0.45">
      <c r="A133" s="105">
        <v>202201453</v>
      </c>
      <c r="B133" s="55" t="s">
        <v>361</v>
      </c>
      <c r="C133" t="str">
        <f>VLOOKUP(B133,[1]summary!$A$5:$B$5006,2,0)</f>
        <v>Lotus Seed 莲子(无）</v>
      </c>
      <c r="D133" s="55">
        <v>0</v>
      </c>
      <c r="E133" s="77"/>
      <c r="F133" s="77"/>
      <c r="G133" s="77"/>
      <c r="H133" s="77"/>
    </row>
    <row r="134" spans="1:8" ht="18.5" customHeight="1" x14ac:dyDescent="0.45">
      <c r="A134" s="105">
        <v>202201453</v>
      </c>
      <c r="B134" s="55" t="s">
        <v>369</v>
      </c>
      <c r="C134" t="str">
        <f>VLOOKUP(B134,[1]summary!$A$5:$B$5006,2,0)</f>
        <v>GingKo Nut白果粒</v>
      </c>
      <c r="D134" s="55">
        <v>0</v>
      </c>
      <c r="E134" s="77"/>
      <c r="F134" s="77"/>
      <c r="G134" s="77"/>
      <c r="H134" s="77"/>
    </row>
    <row r="135" spans="1:8" ht="18.5" customHeight="1" x14ac:dyDescent="0.45">
      <c r="A135" s="105">
        <v>202201453</v>
      </c>
      <c r="B135" s="55" t="s">
        <v>559</v>
      </c>
      <c r="C135" t="str">
        <f>VLOOKUP(B135,[1]summary!$A$5:$B$5006,2,0)</f>
        <v>Sweet Potato 番薯</v>
      </c>
      <c r="D135" s="55">
        <v>5</v>
      </c>
      <c r="E135" s="77"/>
      <c r="F135" s="77"/>
      <c r="G135" s="77"/>
      <c r="H135" s="77"/>
    </row>
    <row r="136" spans="1:8" ht="18.5" customHeight="1" x14ac:dyDescent="0.45">
      <c r="A136" s="105">
        <v>202201453</v>
      </c>
      <c r="B136" s="55" t="s">
        <v>562</v>
      </c>
      <c r="C136" t="str">
        <f>VLOOKUP(B136,[1]summary!$A$5:$B$5006,2,0)</f>
        <v>Yam 芋头</v>
      </c>
      <c r="D136" s="55">
        <v>1</v>
      </c>
      <c r="E136" s="77"/>
      <c r="F136" s="77"/>
      <c r="G136" s="77"/>
      <c r="H136" s="77"/>
    </row>
    <row r="137" spans="1:8" ht="18.5" customHeight="1" x14ac:dyDescent="0.45">
      <c r="A137" s="105">
        <v>202201453</v>
      </c>
      <c r="B137" s="55" t="s">
        <v>565</v>
      </c>
      <c r="C137" t="str">
        <f>VLOOKUP(B137,[1]summary!$A$5:$B$5006,2,0)</f>
        <v>Pandan Leaf 班兰叶</v>
      </c>
      <c r="D137" s="55">
        <v>4</v>
      </c>
      <c r="E137" s="77"/>
      <c r="F137" s="77"/>
      <c r="G137" s="77"/>
      <c r="H137" s="77"/>
    </row>
    <row r="138" spans="1:8" ht="18.5" customHeight="1" x14ac:dyDescent="0.45">
      <c r="A138" s="105">
        <v>202201453</v>
      </c>
      <c r="B138" s="55" t="s">
        <v>558</v>
      </c>
      <c r="C138" t="str">
        <f>VLOOKUP(B138,[1]summary!$A$5:$B$5006,2,0)</f>
        <v>Tapioca木薯</v>
      </c>
      <c r="D138" s="55">
        <v>1</v>
      </c>
      <c r="E138" s="77"/>
      <c r="F138" s="77"/>
      <c r="G138" s="77"/>
      <c r="H138" s="77"/>
    </row>
    <row r="139" spans="1:8" ht="18.5" customHeight="1" x14ac:dyDescent="0.45">
      <c r="A139" s="105">
        <v>202201453</v>
      </c>
      <c r="B139" s="55" t="s">
        <v>660</v>
      </c>
      <c r="C139" t="str">
        <f>VLOOKUP(B139,summary!$A$5:$B$5006,2,0)</f>
        <v>Chendol浆咯</v>
      </c>
      <c r="D139" s="78">
        <v>1</v>
      </c>
      <c r="E139" s="77"/>
      <c r="F139" s="77"/>
      <c r="G139" s="77"/>
      <c r="H139" s="77"/>
    </row>
    <row r="140" spans="1:8" ht="18.5" customHeight="1" x14ac:dyDescent="0.45">
      <c r="A140" s="105">
        <v>202201453</v>
      </c>
      <c r="B140" s="55" t="s">
        <v>252</v>
      </c>
      <c r="C140" t="str">
        <f>VLOOKUP(B140,summary!$A$5:$B$5006,2,0)</f>
        <v>Sweet Potato Powder番薯粉</v>
      </c>
      <c r="D140" s="78">
        <v>2</v>
      </c>
      <c r="E140" s="77"/>
      <c r="F140" s="77"/>
      <c r="G140" s="77"/>
      <c r="H140" s="77"/>
    </row>
    <row r="141" spans="1:8" ht="18.5" customHeight="1" x14ac:dyDescent="0.45">
      <c r="A141" s="105">
        <v>202201453</v>
      </c>
      <c r="B141" s="55" t="s">
        <v>541</v>
      </c>
      <c r="C141" t="str">
        <f>VLOOKUP(B141,summary!$A$5:$B$5006,2,0)</f>
        <v>Fine Sugar 白糖</v>
      </c>
      <c r="D141" s="78">
        <v>10</v>
      </c>
      <c r="E141" s="77"/>
      <c r="F141" s="77"/>
      <c r="G141" s="77"/>
      <c r="H141" s="77"/>
    </row>
    <row r="142" spans="1:8" ht="18.5" customHeight="1" x14ac:dyDescent="0.45">
      <c r="A142" s="105">
        <v>202201453</v>
      </c>
      <c r="B142" s="55" t="s">
        <v>566</v>
      </c>
      <c r="C142" t="str">
        <f>VLOOKUP(B142,summary!$A$5:$B$5006,2,0)</f>
        <v>Lime 酸甘</v>
      </c>
      <c r="D142" s="78">
        <v>1</v>
      </c>
      <c r="E142" s="77"/>
      <c r="F142" s="77"/>
      <c r="G142" s="77"/>
      <c r="H142" s="77"/>
    </row>
    <row r="143" spans="1:8" ht="18.5" customHeight="1" x14ac:dyDescent="0.45">
      <c r="A143" s="105">
        <v>202201453</v>
      </c>
      <c r="B143" s="55" t="s">
        <v>572</v>
      </c>
      <c r="C143" t="str">
        <f>VLOOKUP(B143,summary!$A$5:$B$5006,2,0)</f>
        <v>Ginger 老姜</v>
      </c>
      <c r="D143" s="78">
        <v>1</v>
      </c>
      <c r="E143" s="77"/>
      <c r="F143" s="77"/>
      <c r="G143" s="77"/>
      <c r="H143" s="77"/>
    </row>
    <row r="144" spans="1:8" ht="18.5" customHeight="1" x14ac:dyDescent="0.45">
      <c r="A144" s="105">
        <v>202201453</v>
      </c>
      <c r="B144" s="55" t="s">
        <v>200</v>
      </c>
      <c r="C144" t="str">
        <f>VLOOKUP(B144,summary!$A$5:$B$5006,2,0)</f>
        <v>Tadpole蝌蚪</v>
      </c>
      <c r="D144" s="78">
        <v>1</v>
      </c>
      <c r="E144" s="77"/>
      <c r="F144" s="77"/>
      <c r="G144" s="77"/>
      <c r="H144" s="77"/>
    </row>
    <row r="145" spans="1:8" ht="18.5" customHeight="1" x14ac:dyDescent="0.45">
      <c r="A145" s="105">
        <v>202201453</v>
      </c>
      <c r="B145" s="55" t="s">
        <v>203</v>
      </c>
      <c r="C145" t="str">
        <f>VLOOKUP(B145,summary!$A$5:$B$5006,2,0)</f>
        <v>Honey Pearl - Black 蜜糖珍珠</v>
      </c>
      <c r="D145" s="78">
        <v>1</v>
      </c>
      <c r="E145" s="77"/>
      <c r="F145" s="77"/>
      <c r="G145" s="77"/>
      <c r="H145" s="77"/>
    </row>
    <row r="146" spans="1:8" ht="18.5" customHeight="1" x14ac:dyDescent="0.45">
      <c r="A146" s="105">
        <v>202201453</v>
      </c>
      <c r="B146" s="55"/>
      <c r="C146" t="e">
        <f>VLOOKUP(B146,summary!$A$5:$B$5006,2,0)</f>
        <v>#N/A</v>
      </c>
      <c r="D146" s="78"/>
      <c r="E146" s="77"/>
      <c r="F146" s="77"/>
      <c r="G146" s="77"/>
      <c r="H146" s="77"/>
    </row>
    <row r="147" spans="1:8" ht="18.5" customHeight="1" x14ac:dyDescent="0.45">
      <c r="A147" s="105">
        <v>202201453</v>
      </c>
      <c r="B147" s="55"/>
      <c r="C147" t="e">
        <f>VLOOKUP(B147,summary!$A$5:$B$5006,2,0)</f>
        <v>#N/A</v>
      </c>
      <c r="D147" s="78"/>
      <c r="E147" s="77"/>
      <c r="F147" s="77"/>
      <c r="G147" s="77"/>
      <c r="H147" s="77"/>
    </row>
    <row r="148" spans="1:8" ht="18.5" customHeight="1" x14ac:dyDescent="0.45">
      <c r="A148" s="105">
        <v>202201453</v>
      </c>
      <c r="B148" s="55"/>
      <c r="C148" t="e">
        <f>VLOOKUP(B148,summary!$A$5:$B$5006,2,0)</f>
        <v>#N/A</v>
      </c>
      <c r="D148" s="78"/>
      <c r="E148" s="77"/>
      <c r="F148" s="77"/>
      <c r="G148" s="77"/>
      <c r="H148" s="77"/>
    </row>
    <row r="149" spans="1:8" ht="18.5" customHeight="1" x14ac:dyDescent="0.45">
      <c r="A149" s="105">
        <v>202201453</v>
      </c>
      <c r="B149" s="55"/>
      <c r="C149" t="e">
        <f>VLOOKUP(B149,summary!$A$5:$B$5006,2,0)</f>
        <v>#N/A</v>
      </c>
      <c r="D149" s="78"/>
      <c r="E149" s="77"/>
      <c r="F149" s="77"/>
      <c r="G149" s="77"/>
      <c r="H149" s="77"/>
    </row>
    <row r="150" spans="1:8" ht="18.5" customHeight="1" x14ac:dyDescent="0.45">
      <c r="A150" s="105">
        <v>202201453</v>
      </c>
      <c r="B150" s="55"/>
      <c r="C150" t="e">
        <f>VLOOKUP(B150,summary!$A$5:$B$5006,2,0)</f>
        <v>#N/A</v>
      </c>
      <c r="D150" s="78"/>
      <c r="E150" s="77"/>
      <c r="F150" s="77"/>
      <c r="G150" s="77"/>
      <c r="H150" s="77"/>
    </row>
    <row r="151" spans="1:8" ht="18.5" customHeight="1" x14ac:dyDescent="0.45">
      <c r="A151" s="105">
        <v>202201453</v>
      </c>
      <c r="B151" s="55"/>
      <c r="C151" t="e">
        <f>VLOOKUP(B151,summary!$A$5:$B$5006,2,0)</f>
        <v>#N/A</v>
      </c>
      <c r="D151" s="78"/>
      <c r="E151" s="77"/>
      <c r="F151" s="77"/>
      <c r="G151" s="77"/>
      <c r="H151" s="77"/>
    </row>
    <row r="152" spans="1:8" ht="18.5" customHeight="1" x14ac:dyDescent="0.45">
      <c r="A152" s="105">
        <v>202201453</v>
      </c>
      <c r="B152" s="55"/>
      <c r="C152" t="e">
        <f>VLOOKUP(B152,summary!$A$5:$B$5006,2,0)</f>
        <v>#N/A</v>
      </c>
      <c r="D152" s="78"/>
      <c r="E152" s="77"/>
      <c r="F152" s="77"/>
      <c r="G152" s="77"/>
      <c r="H152" s="77"/>
    </row>
    <row r="153" spans="1:8" ht="18.5" customHeight="1" x14ac:dyDescent="0.45">
      <c r="A153" s="105">
        <v>202201453</v>
      </c>
      <c r="B153" s="55"/>
      <c r="C153" t="e">
        <f>VLOOKUP(B153,summary!$A$5:$B$5006,2,0)</f>
        <v>#N/A</v>
      </c>
      <c r="D153" s="78"/>
      <c r="E153" s="77"/>
      <c r="F153" s="77"/>
      <c r="G153" s="77"/>
      <c r="H153" s="77"/>
    </row>
    <row r="154" spans="1:8" ht="18.5" customHeight="1" x14ac:dyDescent="0.45">
      <c r="A154" s="105">
        <v>202201453</v>
      </c>
      <c r="B154" s="55"/>
      <c r="C154" t="e">
        <f>VLOOKUP(B154,summary!$A$5:$B$5006,2,0)</f>
        <v>#N/A</v>
      </c>
      <c r="D154" s="78"/>
      <c r="E154" s="77"/>
      <c r="F154" s="77"/>
      <c r="G154" s="77"/>
      <c r="H154" s="77"/>
    </row>
    <row r="155" spans="1:8" ht="18.5" customHeight="1" x14ac:dyDescent="0.45">
      <c r="A155" s="105">
        <v>202201442</v>
      </c>
      <c r="B155" s="55"/>
      <c r="C155" t="e">
        <f>VLOOKUP(B155,summary!$A$5:$B$5006,2,0)</f>
        <v>#N/A</v>
      </c>
      <c r="D155" s="78"/>
      <c r="E155" s="77"/>
      <c r="F155" s="77"/>
      <c r="G155" s="77"/>
      <c r="H155" s="77"/>
    </row>
    <row r="156" spans="1:8" ht="18.5" customHeight="1" x14ac:dyDescent="0.45">
      <c r="A156" s="105">
        <v>202201442</v>
      </c>
      <c r="B156" s="55"/>
      <c r="C156" t="e">
        <f>VLOOKUP(B156,summary!$A$5:$B$5006,2,0)</f>
        <v>#N/A</v>
      </c>
      <c r="D156" s="78"/>
      <c r="E156" s="77"/>
      <c r="F156" s="77"/>
      <c r="G156" s="77"/>
      <c r="H156" s="77"/>
    </row>
    <row r="157" spans="1:8" ht="18.5" customHeight="1" x14ac:dyDescent="0.45">
      <c r="A157" s="105">
        <v>202201442</v>
      </c>
      <c r="B157" s="55"/>
      <c r="C157" t="e">
        <f>VLOOKUP(B157,summary!$A$5:$B$5006,2,0)</f>
        <v>#N/A</v>
      </c>
      <c r="D157" s="78"/>
      <c r="E157" s="77"/>
      <c r="F157" s="77"/>
      <c r="G157" s="77"/>
      <c r="H157" s="77"/>
    </row>
    <row r="158" spans="1:8" ht="18.5" customHeight="1" x14ac:dyDescent="0.45">
      <c r="A158" s="105">
        <v>202201443</v>
      </c>
      <c r="B158" s="55"/>
      <c r="C158" t="e">
        <f>VLOOKUP(B158,summary!$A$5:$B$5006,2,0)</f>
        <v>#N/A</v>
      </c>
      <c r="D158" s="78"/>
      <c r="E158" s="77"/>
      <c r="F158" s="77"/>
      <c r="G158" s="77"/>
      <c r="H158" s="77"/>
    </row>
    <row r="159" spans="1:8" ht="18.5" customHeight="1" x14ac:dyDescent="0.45">
      <c r="A159" s="105">
        <v>202201443</v>
      </c>
      <c r="B159" s="55"/>
      <c r="C159" t="e">
        <f>VLOOKUP(B159,summary!$A$5:$B$5006,2,0)</f>
        <v>#N/A</v>
      </c>
      <c r="D159" s="78"/>
      <c r="E159" s="77"/>
      <c r="F159" s="77"/>
      <c r="G159" s="77"/>
      <c r="H159" s="77"/>
    </row>
    <row r="160" spans="1:8" ht="18.5" customHeight="1" x14ac:dyDescent="0.45">
      <c r="A160" s="105">
        <v>202201444</v>
      </c>
      <c r="B160" s="55"/>
      <c r="C160" t="e">
        <f>VLOOKUP(B160,summary!$A$5:$B$5006,2,0)</f>
        <v>#N/A</v>
      </c>
      <c r="D160" s="78"/>
      <c r="E160" s="77"/>
      <c r="F160" s="77"/>
      <c r="G160" s="77"/>
      <c r="H160" s="77"/>
    </row>
    <row r="161" spans="1:8" ht="18.5" customHeight="1" x14ac:dyDescent="0.45">
      <c r="A161" s="105">
        <v>202201444</v>
      </c>
      <c r="B161" s="55"/>
      <c r="C161" t="e">
        <f>VLOOKUP(B161,summary!$A$5:$B$5006,2,0)</f>
        <v>#N/A</v>
      </c>
      <c r="D161" s="78"/>
      <c r="E161" s="77"/>
      <c r="F161" s="77"/>
      <c r="G161" s="77"/>
      <c r="H161" s="77"/>
    </row>
    <row r="162" spans="1:8" ht="18.5" customHeight="1" x14ac:dyDescent="0.45">
      <c r="A162" s="105">
        <v>202201444</v>
      </c>
      <c r="B162" s="55"/>
      <c r="C162" t="e">
        <f>VLOOKUP(B162,summary!$A$5:$B$5006,2,0)</f>
        <v>#N/A</v>
      </c>
      <c r="D162" s="78"/>
      <c r="E162" s="77"/>
      <c r="F162" s="77"/>
      <c r="G162" s="77"/>
      <c r="H162" s="77"/>
    </row>
    <row r="163" spans="1:8" ht="18.5" customHeight="1" x14ac:dyDescent="0.45">
      <c r="A163" s="105">
        <v>202201444</v>
      </c>
      <c r="B163" s="55"/>
      <c r="C163" t="e">
        <f>VLOOKUP(B163,summary!$A$5:$B$5006,2,0)</f>
        <v>#N/A</v>
      </c>
      <c r="D163" s="78"/>
      <c r="E163" s="77"/>
      <c r="F163" s="77"/>
      <c r="G163" s="77"/>
      <c r="H163" s="77"/>
    </row>
    <row r="164" spans="1:8" ht="18.5" customHeight="1" x14ac:dyDescent="0.45">
      <c r="A164" s="105">
        <v>202201444</v>
      </c>
      <c r="B164" s="55"/>
      <c r="C164" t="e">
        <f>VLOOKUP(B164,summary!$A$5:$B$5006,2,0)</f>
        <v>#N/A</v>
      </c>
      <c r="D164" s="78"/>
      <c r="E164" s="77"/>
      <c r="F164" s="77"/>
      <c r="G164" s="77"/>
      <c r="H164" s="77"/>
    </row>
    <row r="165" spans="1:8" ht="18.5" customHeight="1" x14ac:dyDescent="0.45">
      <c r="A165" s="105">
        <v>202201444</v>
      </c>
      <c r="B165" s="55"/>
      <c r="C165" t="e">
        <f>VLOOKUP(B165,summary!$A$5:$B$5006,2,0)</f>
        <v>#N/A</v>
      </c>
      <c r="D165" s="78"/>
      <c r="E165" s="77"/>
      <c r="F165" s="77"/>
      <c r="G165" s="77"/>
      <c r="H165" s="77"/>
    </row>
    <row r="166" spans="1:8" ht="18.5" customHeight="1" x14ac:dyDescent="0.45">
      <c r="A166" s="105">
        <v>202201444</v>
      </c>
      <c r="B166" s="55"/>
      <c r="C166" t="e">
        <f>VLOOKUP(B166,summary!$A$5:$B$5006,2,0)</f>
        <v>#N/A</v>
      </c>
      <c r="D166" s="78"/>
      <c r="E166" s="77"/>
      <c r="F166" s="77"/>
      <c r="G166" s="77"/>
      <c r="H166" s="77"/>
    </row>
    <row r="167" spans="1:8" ht="18.5" customHeight="1" x14ac:dyDescent="0.45">
      <c r="A167" s="105">
        <v>202201444</v>
      </c>
      <c r="B167" s="55"/>
      <c r="C167" t="e">
        <f>VLOOKUP(B167,summary!$A$5:$B$5006,2,0)</f>
        <v>#N/A</v>
      </c>
      <c r="D167" s="78"/>
      <c r="E167" s="77"/>
      <c r="F167" s="77"/>
      <c r="G167" s="77"/>
      <c r="H167" s="77"/>
    </row>
    <row r="168" spans="1:8" ht="18.5" customHeight="1" x14ac:dyDescent="0.45">
      <c r="A168" s="105">
        <v>202201444</v>
      </c>
      <c r="B168" s="55"/>
      <c r="C168" t="e">
        <f>VLOOKUP(B168,summary!$A$5:$B$5006,2,0)</f>
        <v>#N/A</v>
      </c>
      <c r="D168" s="78"/>
      <c r="E168" s="77"/>
      <c r="F168" s="77"/>
      <c r="G168" s="77"/>
      <c r="H168" s="77"/>
    </row>
    <row r="169" spans="1:8" ht="18.5" customHeight="1" x14ac:dyDescent="0.45">
      <c r="A169" s="105">
        <v>202201444</v>
      </c>
      <c r="B169" s="55"/>
      <c r="C169" t="e">
        <f>VLOOKUP(B169,summary!$A$5:$B$5006,2,0)</f>
        <v>#N/A</v>
      </c>
      <c r="D169" s="78"/>
      <c r="E169" s="77"/>
      <c r="F169" s="77"/>
      <c r="G169" s="77"/>
      <c r="H169" s="77"/>
    </row>
    <row r="170" spans="1:8" ht="18.5" customHeight="1" x14ac:dyDescent="0.45">
      <c r="A170" s="105">
        <v>202201444</v>
      </c>
      <c r="B170" s="107"/>
      <c r="C170" t="e">
        <f>VLOOKUP(B170,summary!$A$5:$B$5006,2,0)</f>
        <v>#N/A</v>
      </c>
      <c r="D170" s="78"/>
      <c r="E170" s="77"/>
      <c r="F170" s="77"/>
      <c r="G170" s="77"/>
      <c r="H170" s="77"/>
    </row>
    <row r="171" spans="1:8" ht="18.5" customHeight="1" x14ac:dyDescent="0.45">
      <c r="A171" s="105">
        <v>202201444</v>
      </c>
      <c r="B171" s="55"/>
      <c r="C171" t="e">
        <f>VLOOKUP(B171,summary!$A$5:$B$5006,2,0)</f>
        <v>#N/A</v>
      </c>
      <c r="D171" s="78"/>
      <c r="E171" s="77"/>
      <c r="F171" s="77"/>
      <c r="G171" s="77"/>
      <c r="H171" s="77"/>
    </row>
    <row r="172" spans="1:8" ht="18.5" customHeight="1" x14ac:dyDescent="0.45">
      <c r="A172" s="105">
        <v>202201444</v>
      </c>
      <c r="B172" s="55"/>
      <c r="C172" t="e">
        <f>VLOOKUP(B172,summary!$A$5:$B$5006,2,0)</f>
        <v>#N/A</v>
      </c>
      <c r="D172" s="78"/>
      <c r="E172" s="77"/>
      <c r="F172" s="77"/>
      <c r="G172" s="77"/>
      <c r="H172" s="77"/>
    </row>
    <row r="173" spans="1:8" ht="18.5" customHeight="1" x14ac:dyDescent="0.45">
      <c r="A173" s="105">
        <v>202201444</v>
      </c>
      <c r="B173" s="55"/>
      <c r="C173" t="e">
        <f>VLOOKUP(B173,summary!$A$5:$B$5006,2,0)</f>
        <v>#N/A</v>
      </c>
      <c r="D173" s="78"/>
      <c r="E173" s="77"/>
      <c r="F173" s="77"/>
      <c r="G173" s="77"/>
      <c r="H173" s="77"/>
    </row>
    <row r="174" spans="1:8" ht="18.5" customHeight="1" x14ac:dyDescent="0.45">
      <c r="A174" s="105">
        <v>202201444</v>
      </c>
      <c r="B174" s="55"/>
      <c r="C174" t="e">
        <f>VLOOKUP(B174,summary!$A$5:$B$5006,2,0)</f>
        <v>#N/A</v>
      </c>
      <c r="D174" s="78"/>
      <c r="E174" s="77"/>
      <c r="F174" s="77"/>
      <c r="G174" s="77"/>
      <c r="H174" s="77"/>
    </row>
    <row r="175" spans="1:8" ht="18.5" customHeight="1" x14ac:dyDescent="0.45">
      <c r="A175" s="105">
        <v>202201444</v>
      </c>
      <c r="B175" s="107"/>
      <c r="C175" t="e">
        <f>VLOOKUP(B175,summary!$A$5:$B$5006,2,0)</f>
        <v>#N/A</v>
      </c>
      <c r="D175" s="78"/>
      <c r="E175" s="77"/>
      <c r="F175" s="77"/>
      <c r="G175" s="77"/>
      <c r="H175" s="77"/>
    </row>
    <row r="176" spans="1:8" ht="18.5" customHeight="1" x14ac:dyDescent="0.45">
      <c r="A176" s="105">
        <v>202201444</v>
      </c>
      <c r="B176" s="55"/>
      <c r="C176" t="e">
        <f>VLOOKUP(B176,summary!$A$5:$B$5006,2,0)</f>
        <v>#N/A</v>
      </c>
      <c r="D176" s="78"/>
      <c r="E176" s="77"/>
      <c r="F176" s="77"/>
      <c r="G176" s="77"/>
      <c r="H176" s="77"/>
    </row>
    <row r="177" spans="1:8" ht="18.5" customHeight="1" x14ac:dyDescent="0.45">
      <c r="A177" s="105">
        <v>202201444</v>
      </c>
      <c r="B177" s="55"/>
      <c r="C177" t="e">
        <f>VLOOKUP(B177,summary!$A$5:$B$5006,2,0)</f>
        <v>#N/A</v>
      </c>
      <c r="D177" s="78"/>
      <c r="E177" s="77"/>
      <c r="F177" s="77"/>
      <c r="G177" s="77"/>
      <c r="H177" s="77"/>
    </row>
    <row r="178" spans="1:8" ht="18.5" customHeight="1" x14ac:dyDescent="0.45">
      <c r="A178" s="105">
        <v>202201444</v>
      </c>
      <c r="B178" s="55"/>
      <c r="C178" t="e">
        <f>VLOOKUP(B178,summary!$A$5:$B$5006,2,0)</f>
        <v>#N/A</v>
      </c>
      <c r="D178" s="78"/>
      <c r="E178" s="77"/>
      <c r="F178" s="77"/>
      <c r="G178" s="77"/>
      <c r="H178" s="77"/>
    </row>
    <row r="179" spans="1:8" ht="18.5" customHeight="1" x14ac:dyDescent="0.45">
      <c r="A179" s="105">
        <v>202201444</v>
      </c>
      <c r="B179" s="55"/>
      <c r="C179" t="e">
        <f>VLOOKUP(B179,summary!$A$5:$B$5006,2,0)</f>
        <v>#N/A</v>
      </c>
      <c r="D179" s="78"/>
      <c r="E179" s="77"/>
      <c r="F179" s="77"/>
      <c r="G179" s="77"/>
      <c r="H179" s="77"/>
    </row>
    <row r="180" spans="1:8" ht="18.5" customHeight="1" x14ac:dyDescent="0.45">
      <c r="A180" s="105">
        <v>202201444</v>
      </c>
      <c r="B180" s="55"/>
      <c r="C180" t="e">
        <f>VLOOKUP(B180,summary!$A$5:$B$5006,2,0)</f>
        <v>#N/A</v>
      </c>
      <c r="D180" s="78"/>
      <c r="E180" s="77"/>
      <c r="F180" s="77"/>
      <c r="G180" s="77"/>
      <c r="H180" s="77"/>
    </row>
    <row r="181" spans="1:8" ht="18.5" customHeight="1" x14ac:dyDescent="0.45">
      <c r="A181" s="105">
        <v>202201444</v>
      </c>
      <c r="B181" s="55"/>
      <c r="C181" t="e">
        <f>VLOOKUP(B181,summary!$A$5:$B$5006,2,0)</f>
        <v>#N/A</v>
      </c>
      <c r="D181" s="78"/>
      <c r="E181" s="77"/>
      <c r="F181" s="77"/>
      <c r="G181" s="77"/>
      <c r="H181" s="77"/>
    </row>
    <row r="182" spans="1:8" ht="18.5" customHeight="1" x14ac:dyDescent="0.45">
      <c r="A182" s="105">
        <v>202201444</v>
      </c>
      <c r="B182" s="55"/>
      <c r="C182" t="e">
        <f>VLOOKUP(B182,summary!$A$5:$B$5006,2,0)</f>
        <v>#N/A</v>
      </c>
      <c r="D182" s="78"/>
      <c r="E182" s="77"/>
      <c r="F182" s="77"/>
      <c r="G182" s="77"/>
      <c r="H182" s="77"/>
    </row>
    <row r="183" spans="1:8" ht="18.5" customHeight="1" x14ac:dyDescent="0.45">
      <c r="A183" s="105">
        <v>202201445</v>
      </c>
      <c r="B183" s="55"/>
      <c r="C183" t="e">
        <f>VLOOKUP(B183,summary!$A$5:$B$5006,2,0)</f>
        <v>#N/A</v>
      </c>
      <c r="D183" s="78"/>
      <c r="E183" s="77"/>
      <c r="F183" s="77"/>
      <c r="G183" s="77"/>
      <c r="H183" s="77"/>
    </row>
    <row r="184" spans="1:8" ht="18.5" customHeight="1" x14ac:dyDescent="0.45">
      <c r="A184" s="105">
        <v>202201445</v>
      </c>
      <c r="B184" s="55"/>
      <c r="C184" t="e">
        <f>VLOOKUP(B184,summary!$A$5:$B$5006,2,0)</f>
        <v>#N/A</v>
      </c>
      <c r="D184" s="78"/>
      <c r="E184" s="77"/>
      <c r="F184" s="77"/>
      <c r="G184" s="77"/>
      <c r="H184" s="77"/>
    </row>
    <row r="185" spans="1:8" ht="18.5" customHeight="1" x14ac:dyDescent="0.45">
      <c r="A185" s="105">
        <v>202201445</v>
      </c>
      <c r="B185" s="55"/>
      <c r="C185" t="e">
        <f>VLOOKUP(B185,summary!$A$5:$B$5006,2,0)</f>
        <v>#N/A</v>
      </c>
      <c r="D185" s="78"/>
      <c r="E185" s="77"/>
      <c r="F185" s="77"/>
      <c r="G185" s="77"/>
      <c r="H185" s="77"/>
    </row>
    <row r="186" spans="1:8" ht="18.5" customHeight="1" x14ac:dyDescent="0.45">
      <c r="A186" s="105">
        <v>202201445</v>
      </c>
      <c r="B186" s="55"/>
      <c r="C186" t="e">
        <f>VLOOKUP(B186,summary!$A$5:$B$5006,2,0)</f>
        <v>#N/A</v>
      </c>
      <c r="D186" s="78"/>
      <c r="E186" s="77"/>
      <c r="F186" s="77"/>
      <c r="G186" s="77"/>
      <c r="H186" s="77"/>
    </row>
    <row r="187" spans="1:8" ht="18.5" customHeight="1" x14ac:dyDescent="0.45">
      <c r="A187" s="105">
        <v>202201445</v>
      </c>
      <c r="B187" s="55"/>
      <c r="C187" t="e">
        <f>VLOOKUP(B187,summary!$A$5:$B$5006,2,0)</f>
        <v>#N/A</v>
      </c>
      <c r="D187" s="78"/>
      <c r="E187" s="77"/>
      <c r="F187" s="77"/>
      <c r="G187" s="77"/>
      <c r="H187" s="77"/>
    </row>
    <row r="188" spans="1:8" ht="18.5" customHeight="1" x14ac:dyDescent="0.45">
      <c r="A188" s="105">
        <v>202201445</v>
      </c>
      <c r="B188" s="55"/>
      <c r="C188" t="e">
        <f>VLOOKUP(B188,summary!$A$5:$B$5006,2,0)</f>
        <v>#N/A</v>
      </c>
      <c r="D188" s="78"/>
      <c r="E188" s="77"/>
      <c r="F188" s="77"/>
      <c r="G188" s="77"/>
      <c r="H188" s="77"/>
    </row>
    <row r="189" spans="1:8" ht="18.5" customHeight="1" x14ac:dyDescent="0.45">
      <c r="A189" s="105">
        <v>202201445</v>
      </c>
      <c r="B189" s="55"/>
      <c r="C189" t="e">
        <f>VLOOKUP(B189,summary!$A$5:$B$5006,2,0)</f>
        <v>#N/A</v>
      </c>
      <c r="D189" s="78"/>
      <c r="E189" s="77"/>
      <c r="F189" s="77"/>
      <c r="G189" s="77"/>
      <c r="H189" s="77"/>
    </row>
    <row r="190" spans="1:8" ht="18.5" customHeight="1" x14ac:dyDescent="0.45">
      <c r="A190" s="105">
        <v>202201445</v>
      </c>
      <c r="B190" s="55"/>
      <c r="C190" t="e">
        <f>VLOOKUP(B190,summary!$A$5:$B$5006,2,0)</f>
        <v>#N/A</v>
      </c>
      <c r="D190" s="78"/>
      <c r="E190" s="77"/>
      <c r="F190" s="77"/>
      <c r="G190" s="77"/>
      <c r="H190" s="77"/>
    </row>
    <row r="191" spans="1:8" ht="18.5" customHeight="1" x14ac:dyDescent="0.45">
      <c r="A191" s="105">
        <v>202201446</v>
      </c>
      <c r="B191" s="55"/>
      <c r="C191" t="e">
        <f>VLOOKUP(B191,summary!$A$5:$B$5006,2,0)</f>
        <v>#N/A</v>
      </c>
      <c r="D191" s="78"/>
      <c r="E191" s="77"/>
      <c r="F191" s="77"/>
      <c r="G191" s="77"/>
      <c r="H191" s="77"/>
    </row>
    <row r="192" spans="1:8" ht="18.5" customHeight="1" x14ac:dyDescent="0.45">
      <c r="A192" s="105">
        <v>202201446</v>
      </c>
      <c r="B192" s="55"/>
      <c r="C192" t="e">
        <f>VLOOKUP(B192,summary!$A$5:$B$5006,2,0)</f>
        <v>#N/A</v>
      </c>
      <c r="D192" s="78"/>
      <c r="E192" s="77"/>
      <c r="F192" s="77"/>
      <c r="G192" s="77"/>
      <c r="H192" s="77"/>
    </row>
    <row r="193" spans="1:8" ht="18.5" customHeight="1" x14ac:dyDescent="0.45">
      <c r="A193" s="105">
        <v>202201446</v>
      </c>
      <c r="B193" s="55"/>
      <c r="C193" t="e">
        <f>VLOOKUP(B193,summary!$A$5:$B$5006,2,0)</f>
        <v>#N/A</v>
      </c>
      <c r="D193" s="78"/>
      <c r="E193" s="77"/>
      <c r="F193" s="77"/>
      <c r="G193" s="77"/>
      <c r="H193" s="77"/>
    </row>
    <row r="194" spans="1:8" ht="18.5" customHeight="1" x14ac:dyDescent="0.45">
      <c r="A194" s="105">
        <v>202201446</v>
      </c>
      <c r="B194" s="55"/>
      <c r="C194" t="e">
        <f>VLOOKUP(B194,summary!$A$5:$B$5006,2,0)</f>
        <v>#N/A</v>
      </c>
      <c r="D194" s="78"/>
      <c r="E194" s="77"/>
      <c r="F194" s="77"/>
      <c r="G194" s="77"/>
      <c r="H194" s="77"/>
    </row>
    <row r="195" spans="1:8" ht="18.5" customHeight="1" x14ac:dyDescent="0.45">
      <c r="A195" s="105">
        <v>202201446</v>
      </c>
      <c r="B195" s="55"/>
      <c r="C195" t="e">
        <f>VLOOKUP(B195,summary!$A$5:$B$5006,2,0)</f>
        <v>#N/A</v>
      </c>
      <c r="D195" s="78"/>
      <c r="E195" s="77"/>
      <c r="F195" s="77"/>
      <c r="G195" s="77"/>
      <c r="H195" s="77"/>
    </row>
    <row r="196" spans="1:8" ht="18.5" customHeight="1" x14ac:dyDescent="0.45">
      <c r="A196" s="105">
        <v>202201446</v>
      </c>
      <c r="B196" s="55"/>
      <c r="C196" t="e">
        <f>VLOOKUP(B196,summary!$A$5:$B$5006,2,0)</f>
        <v>#N/A</v>
      </c>
      <c r="D196" s="78"/>
      <c r="E196" s="77"/>
      <c r="F196" s="77"/>
      <c r="G196" s="77"/>
      <c r="H196" s="77"/>
    </row>
    <row r="197" spans="1:8" ht="18.5" customHeight="1" x14ac:dyDescent="0.45">
      <c r="A197" s="105">
        <v>202201446</v>
      </c>
      <c r="B197" s="55"/>
      <c r="C197" t="e">
        <f>VLOOKUP(B197,summary!$A$5:$B$5006,2,0)</f>
        <v>#N/A</v>
      </c>
      <c r="D197" s="78"/>
      <c r="E197" s="77"/>
      <c r="F197" s="77"/>
      <c r="G197" s="77"/>
      <c r="H197" s="77"/>
    </row>
    <row r="198" spans="1:8" ht="18.5" customHeight="1" x14ac:dyDescent="0.45">
      <c r="A198" s="105">
        <v>202201446</v>
      </c>
      <c r="B198" s="55"/>
      <c r="C198" t="e">
        <f>VLOOKUP(B198,summary!$A$5:$B$5006,2,0)</f>
        <v>#N/A</v>
      </c>
      <c r="D198" s="78"/>
      <c r="E198" s="77"/>
      <c r="F198" s="77"/>
      <c r="G198" s="77"/>
      <c r="H198" s="77"/>
    </row>
    <row r="199" spans="1:8" ht="18.5" customHeight="1" x14ac:dyDescent="0.45">
      <c r="A199" s="105">
        <v>202201446</v>
      </c>
      <c r="B199" s="55"/>
      <c r="C199" t="e">
        <f>VLOOKUP(B199,summary!$A$5:$B$5006,2,0)</f>
        <v>#N/A</v>
      </c>
      <c r="D199" s="78"/>
      <c r="E199" s="77"/>
      <c r="F199" s="77"/>
      <c r="G199" s="77"/>
      <c r="H199" s="77"/>
    </row>
    <row r="200" spans="1:8" ht="18.5" customHeight="1" x14ac:dyDescent="0.45">
      <c r="A200" s="105">
        <v>202201446</v>
      </c>
      <c r="B200" s="55"/>
      <c r="C200" t="e">
        <f>VLOOKUP(B200,summary!$A$5:$B$5006,2,0)</f>
        <v>#N/A</v>
      </c>
      <c r="D200" s="78"/>
      <c r="E200" s="77"/>
      <c r="F200" s="77"/>
      <c r="G200" s="77"/>
      <c r="H200" s="77"/>
    </row>
    <row r="201" spans="1:8" ht="18.5" customHeight="1" x14ac:dyDescent="0.45">
      <c r="A201" s="105">
        <v>202201446</v>
      </c>
      <c r="B201" s="55"/>
      <c r="C201" t="e">
        <f>VLOOKUP(B201,summary!$A$5:$B$5006,2,0)</f>
        <v>#N/A</v>
      </c>
      <c r="D201" s="78"/>
      <c r="E201" s="77"/>
      <c r="F201" s="77"/>
      <c r="G201" s="77"/>
      <c r="H201" s="77"/>
    </row>
    <row r="202" spans="1:8" ht="18.5" customHeight="1" x14ac:dyDescent="0.45">
      <c r="A202" s="105">
        <v>202201446</v>
      </c>
      <c r="B202" s="55"/>
      <c r="C202" t="e">
        <f>VLOOKUP(B202,summary!$A$5:$B$5006,2,0)</f>
        <v>#N/A</v>
      </c>
      <c r="D202" s="78"/>
      <c r="E202" s="77"/>
      <c r="F202" s="77"/>
      <c r="G202" s="77"/>
      <c r="H202" s="77"/>
    </row>
    <row r="203" spans="1:8" ht="18.5" customHeight="1" x14ac:dyDescent="0.45">
      <c r="A203" s="105">
        <v>202201446</v>
      </c>
      <c r="B203" s="55"/>
      <c r="C203" t="e">
        <f>VLOOKUP(B203,summary!$A$5:$B$5006,2,0)</f>
        <v>#N/A</v>
      </c>
      <c r="D203" s="78"/>
      <c r="E203" s="77"/>
      <c r="F203" s="77"/>
      <c r="G203" s="77"/>
      <c r="H203" s="77"/>
    </row>
    <row r="204" spans="1:8" ht="18.5" customHeight="1" x14ac:dyDescent="0.45">
      <c r="A204" s="105">
        <v>202201446</v>
      </c>
      <c r="B204" s="107"/>
      <c r="C204" t="e">
        <f>VLOOKUP(B204,summary!$A$5:$B$5006,2,0)</f>
        <v>#N/A</v>
      </c>
      <c r="D204" s="78"/>
      <c r="E204" s="77"/>
      <c r="F204" s="77"/>
      <c r="G204" s="77"/>
      <c r="H204" s="77"/>
    </row>
    <row r="205" spans="1:8" ht="18.5" customHeight="1" x14ac:dyDescent="0.45">
      <c r="A205" s="105">
        <v>202201446</v>
      </c>
      <c r="B205" s="55"/>
      <c r="C205" t="e">
        <f>VLOOKUP(B205,summary!$A$5:$B$5006,2,0)</f>
        <v>#N/A</v>
      </c>
      <c r="D205" s="78"/>
      <c r="E205" s="77"/>
      <c r="F205" s="77"/>
      <c r="G205" s="77"/>
      <c r="H205" s="77"/>
    </row>
    <row r="206" spans="1:8" ht="18.5" customHeight="1" x14ac:dyDescent="0.45">
      <c r="A206" s="105">
        <v>202201446</v>
      </c>
      <c r="B206" s="55"/>
      <c r="C206" t="e">
        <f>VLOOKUP(B206,summary!$A$5:$B$5006,2,0)</f>
        <v>#N/A</v>
      </c>
      <c r="D206" s="78"/>
      <c r="E206" s="77"/>
      <c r="F206" s="77"/>
      <c r="G206" s="77"/>
      <c r="H206" s="77"/>
    </row>
    <row r="207" spans="1:8" ht="18.5" customHeight="1" x14ac:dyDescent="0.45">
      <c r="A207" s="105">
        <v>202201446</v>
      </c>
      <c r="B207" s="55"/>
      <c r="C207" t="e">
        <f>VLOOKUP(B207,summary!$A$5:$B$5006,2,0)</f>
        <v>#N/A</v>
      </c>
      <c r="D207" s="78"/>
      <c r="E207" s="77"/>
      <c r="F207" s="77"/>
      <c r="G207" s="77"/>
      <c r="H207" s="77"/>
    </row>
    <row r="208" spans="1:8" ht="18.5" customHeight="1" x14ac:dyDescent="0.45">
      <c r="A208" s="105">
        <v>202201446</v>
      </c>
      <c r="B208" s="55"/>
      <c r="C208" t="e">
        <f>VLOOKUP(B208,summary!$A$5:$B$5006,2,0)</f>
        <v>#N/A</v>
      </c>
      <c r="D208" s="78"/>
      <c r="E208" s="77"/>
      <c r="F208" s="77"/>
      <c r="G208" s="77"/>
      <c r="H208" s="77"/>
    </row>
    <row r="209" spans="1:8" ht="18.5" customHeight="1" x14ac:dyDescent="0.45">
      <c r="A209" s="105">
        <v>202201446</v>
      </c>
      <c r="B209" s="55"/>
      <c r="C209" t="e">
        <f>VLOOKUP(B209,summary!$A$5:$B$5006,2,0)</f>
        <v>#N/A</v>
      </c>
      <c r="D209" s="78"/>
      <c r="E209" s="77"/>
      <c r="F209" s="77"/>
      <c r="G209" s="77"/>
      <c r="H209" s="77"/>
    </row>
    <row r="210" spans="1:8" ht="18.5" customHeight="1" x14ac:dyDescent="0.45">
      <c r="A210" s="105">
        <v>202201446</v>
      </c>
      <c r="B210" s="55"/>
      <c r="C210" t="e">
        <f>VLOOKUP(B210,summary!$A$5:$B$5006,2,0)</f>
        <v>#N/A</v>
      </c>
      <c r="D210" s="78"/>
      <c r="E210" s="77"/>
    </row>
    <row r="211" spans="1:8" ht="18.5" customHeight="1" x14ac:dyDescent="0.45">
      <c r="A211" s="105">
        <v>202201446</v>
      </c>
      <c r="B211" s="55"/>
      <c r="C211" t="e">
        <f>VLOOKUP(B211,summary!$A$5:$B$5006,2,0)</f>
        <v>#N/A</v>
      </c>
      <c r="D211" s="78"/>
      <c r="E211" s="77"/>
    </row>
    <row r="212" spans="1:8" ht="18.5" customHeight="1" x14ac:dyDescent="0.45">
      <c r="A212" s="105">
        <v>202201446</v>
      </c>
      <c r="B212" s="55"/>
      <c r="C212" t="e">
        <f>VLOOKUP(B212,summary!$A$5:$B$5006,2,0)</f>
        <v>#N/A</v>
      </c>
      <c r="D212" s="78"/>
      <c r="E212" s="77"/>
    </row>
    <row r="213" spans="1:8" ht="18.5" customHeight="1" x14ac:dyDescent="0.45">
      <c r="A213" s="105">
        <v>202201446</v>
      </c>
      <c r="B213" s="55"/>
      <c r="C213" t="e">
        <f>VLOOKUP(B213,summary!$A$5:$B$5006,2,0)</f>
        <v>#N/A</v>
      </c>
      <c r="D213" s="78"/>
      <c r="E213" s="77"/>
    </row>
    <row r="214" spans="1:8" ht="18.5" customHeight="1" x14ac:dyDescent="0.45">
      <c r="A214" s="105">
        <v>202201446</v>
      </c>
      <c r="B214" s="55"/>
      <c r="C214" t="e">
        <f>VLOOKUP(B214,summary!$A$5:$B$5006,2,0)</f>
        <v>#N/A</v>
      </c>
      <c r="D214" s="78"/>
      <c r="E214" s="77"/>
    </row>
    <row r="215" spans="1:8" ht="18.5" customHeight="1" x14ac:dyDescent="0.45">
      <c r="A215" s="105">
        <v>202201446</v>
      </c>
      <c r="B215" s="55"/>
      <c r="C215" t="e">
        <f>VLOOKUP(B215,summary!$A$5:$B$5006,2,0)</f>
        <v>#N/A</v>
      </c>
      <c r="D215" s="78"/>
      <c r="E215" s="77"/>
    </row>
    <row r="216" spans="1:8" ht="18.5" customHeight="1" x14ac:dyDescent="0.45">
      <c r="A216" s="105">
        <v>202201446</v>
      </c>
      <c r="B216" s="55"/>
      <c r="C216" t="e">
        <f>VLOOKUP(B216,summary!$A$5:$B$5006,2,0)</f>
        <v>#N/A</v>
      </c>
      <c r="D216" s="78"/>
      <c r="E216" s="77"/>
    </row>
    <row r="217" spans="1:8" ht="18.5" customHeight="1" x14ac:dyDescent="0.45">
      <c r="A217" s="105">
        <v>202201446</v>
      </c>
      <c r="B217" s="55"/>
      <c r="C217" t="e">
        <f>VLOOKUP(B217,summary!$A$5:$B$5006,2,0)</f>
        <v>#N/A</v>
      </c>
      <c r="D217" s="78"/>
      <c r="E217" s="77"/>
    </row>
    <row r="218" spans="1:8" ht="18.5" customHeight="1" x14ac:dyDescent="0.45">
      <c r="A218" s="105">
        <v>202201446</v>
      </c>
      <c r="B218" s="55"/>
      <c r="C218" t="e">
        <f>VLOOKUP(B218,summary!$A$5:$B$5006,2,0)</f>
        <v>#N/A</v>
      </c>
      <c r="D218" s="78"/>
      <c r="E218" s="77"/>
    </row>
    <row r="219" spans="1:8" ht="18.5" customHeight="1" x14ac:dyDescent="0.45">
      <c r="A219" s="105">
        <v>202201446</v>
      </c>
      <c r="B219" s="55"/>
      <c r="C219" t="e">
        <f>VLOOKUP(B219,summary!$A$5:$B$5006,2,0)</f>
        <v>#N/A</v>
      </c>
      <c r="D219" s="78"/>
      <c r="E219" s="77"/>
    </row>
    <row r="220" spans="1:8" ht="18.5" x14ac:dyDescent="0.45">
      <c r="A220" s="105">
        <v>202201446</v>
      </c>
      <c r="B220" s="55"/>
      <c r="C220" t="e">
        <f>VLOOKUP(B220,summary!$A$5:$B$5006,2,0)</f>
        <v>#N/A</v>
      </c>
      <c r="D220" s="78"/>
      <c r="E220" s="77"/>
    </row>
    <row r="221" spans="1:8" ht="18.5" x14ac:dyDescent="0.45">
      <c r="A221" s="105">
        <v>202201446</v>
      </c>
      <c r="B221" s="55"/>
      <c r="C221" t="e">
        <f>VLOOKUP(B221,summary!$A$5:$B$5006,2,0)</f>
        <v>#N/A</v>
      </c>
      <c r="D221" s="78"/>
      <c r="E221" s="77"/>
    </row>
    <row r="222" spans="1:8" ht="18.5" x14ac:dyDescent="0.45">
      <c r="A222" s="105">
        <v>202201446</v>
      </c>
      <c r="B222" s="55"/>
      <c r="C222" t="e">
        <f>VLOOKUP(B222,summary!$A$5:$B$5006,2,0)</f>
        <v>#N/A</v>
      </c>
      <c r="D222" s="78"/>
      <c r="E222" s="77"/>
    </row>
    <row r="223" spans="1:8" ht="18.5" x14ac:dyDescent="0.45">
      <c r="A223" s="105">
        <v>202201446</v>
      </c>
      <c r="B223" s="55"/>
      <c r="C223" t="e">
        <f>VLOOKUP(B223,summary!$A$5:$B$5006,2,0)</f>
        <v>#N/A</v>
      </c>
      <c r="D223" s="78"/>
      <c r="E223" s="77"/>
    </row>
    <row r="224" spans="1:8" ht="18.5" x14ac:dyDescent="0.45">
      <c r="A224" s="105">
        <v>202201446</v>
      </c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autoFilter ref="A2:E196" xr:uid="{093DA762-8801-4F76-BE51-CD6A6D34B17E}"/>
  <conditionalFormatting sqref="B52:B53">
    <cfRule type="duplicateValues" dxfId="129" priority="24"/>
  </conditionalFormatting>
  <conditionalFormatting sqref="B54">
    <cfRule type="duplicateValues" dxfId="128" priority="25"/>
  </conditionalFormatting>
  <conditionalFormatting sqref="B78">
    <cfRule type="duplicateValues" dxfId="127" priority="17"/>
  </conditionalFormatting>
  <conditionalFormatting sqref="B78">
    <cfRule type="duplicateValues" dxfId="126" priority="18"/>
  </conditionalFormatting>
  <conditionalFormatting sqref="B82">
    <cfRule type="duplicateValues" dxfId="125" priority="15"/>
  </conditionalFormatting>
  <conditionalFormatting sqref="B82">
    <cfRule type="duplicateValues" dxfId="124" priority="16"/>
  </conditionalFormatting>
  <conditionalFormatting sqref="B76">
    <cfRule type="duplicateValues" dxfId="123" priority="14"/>
  </conditionalFormatting>
  <conditionalFormatting sqref="B72">
    <cfRule type="duplicateValues" dxfId="122" priority="13"/>
  </conditionalFormatting>
  <conditionalFormatting sqref="B77">
    <cfRule type="duplicateValues" dxfId="121" priority="19"/>
  </conditionalFormatting>
  <conditionalFormatting sqref="B77 B70">
    <cfRule type="duplicateValues" dxfId="120" priority="20"/>
  </conditionalFormatting>
  <conditionalFormatting sqref="B82">
    <cfRule type="duplicateValues" dxfId="119" priority="10"/>
  </conditionalFormatting>
  <conditionalFormatting sqref="B82">
    <cfRule type="duplicateValues" dxfId="118" priority="11"/>
  </conditionalFormatting>
  <conditionalFormatting sqref="B78">
    <cfRule type="duplicateValues" dxfId="117" priority="12"/>
  </conditionalFormatting>
  <conditionalFormatting sqref="B79:B80">
    <cfRule type="duplicateValues" dxfId="116" priority="21"/>
  </conditionalFormatting>
  <conditionalFormatting sqref="B71">
    <cfRule type="duplicateValues" dxfId="115" priority="22"/>
  </conditionalFormatting>
  <conditionalFormatting sqref="B74:B75 B84:B89">
    <cfRule type="duplicateValues" dxfId="114" priority="23"/>
  </conditionalFormatting>
  <conditionalFormatting sqref="B73">
    <cfRule type="duplicateValues" dxfId="113" priority="9"/>
  </conditionalFormatting>
  <conditionalFormatting sqref="B83">
    <cfRule type="duplicateValues" dxfId="112" priority="7"/>
  </conditionalFormatting>
  <conditionalFormatting sqref="B83">
    <cfRule type="duplicateValues" dxfId="111" priority="8"/>
  </conditionalFormatting>
  <conditionalFormatting sqref="B83">
    <cfRule type="duplicateValues" dxfId="110" priority="5"/>
  </conditionalFormatting>
  <conditionalFormatting sqref="B83">
    <cfRule type="duplicateValues" dxfId="109" priority="6"/>
  </conditionalFormatting>
  <conditionalFormatting sqref="B81">
    <cfRule type="duplicateValues" dxfId="108" priority="3"/>
  </conditionalFormatting>
  <conditionalFormatting sqref="B81">
    <cfRule type="duplicateValues" dxfId="107" priority="4"/>
  </conditionalFormatting>
  <conditionalFormatting sqref="B81">
    <cfRule type="duplicateValues" dxfId="106" priority="1"/>
  </conditionalFormatting>
  <conditionalFormatting sqref="B81">
    <cfRule type="duplicateValues" dxfId="105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H582"/>
  <sheetViews>
    <sheetView topLeftCell="A162" workbookViewId="0">
      <selection activeCell="A173" sqref="A17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628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202201439</v>
      </c>
      <c r="B3" s="55" t="s">
        <v>495</v>
      </c>
      <c r="C3" t="str">
        <f>VLOOKUP(B3,summary!$A$5:$B$5006,2,0)</f>
        <v>Coconut Milk 椰浆</v>
      </c>
      <c r="D3" s="78">
        <v>3</v>
      </c>
      <c r="E3" s="77"/>
    </row>
    <row r="4" spans="1:5" ht="18.5" x14ac:dyDescent="0.45">
      <c r="A4" s="105">
        <v>202201440</v>
      </c>
      <c r="B4" s="55" t="s">
        <v>660</v>
      </c>
      <c r="C4" t="str">
        <f>VLOOKUP(B4,summary!$A$5:$B$5006,2,0)</f>
        <v>Chendol浆咯</v>
      </c>
      <c r="D4" s="78">
        <v>2</v>
      </c>
      <c r="E4" s="77"/>
    </row>
    <row r="5" spans="1:5" ht="18.5" x14ac:dyDescent="0.45">
      <c r="A5" s="105">
        <v>202201440</v>
      </c>
      <c r="B5" s="55" t="s">
        <v>533</v>
      </c>
      <c r="C5" t="str">
        <f>VLOOKUP(B5,summary!$A$5:$B$5006,2,0)</f>
        <v>Brown Sugar 黑糖</v>
      </c>
      <c r="D5" s="78">
        <v>1</v>
      </c>
      <c r="E5" s="77"/>
    </row>
    <row r="6" spans="1:5" ht="18.5" x14ac:dyDescent="0.45">
      <c r="A6" s="105">
        <v>202201440</v>
      </c>
      <c r="B6" s="55" t="s">
        <v>501</v>
      </c>
      <c r="C6" t="str">
        <f>VLOOKUP(B6,summary!$A$5:$B$5006,2,0)</f>
        <v>Coconut Milk 椰浆</v>
      </c>
      <c r="D6" s="78">
        <v>1</v>
      </c>
      <c r="E6" s="77"/>
    </row>
    <row r="7" spans="1:5" ht="18.5" x14ac:dyDescent="0.45">
      <c r="A7" s="105">
        <v>202201440</v>
      </c>
      <c r="B7" s="55" t="s">
        <v>442</v>
      </c>
      <c r="C7" t="str">
        <f>VLOOKUP(B7,summary!$A$5:$B$5006,2,0)</f>
        <v>Longan in Syrup龙眼</v>
      </c>
      <c r="D7" s="78">
        <v>1</v>
      </c>
      <c r="E7" s="77"/>
    </row>
    <row r="8" spans="1:5" ht="18.5" x14ac:dyDescent="0.45">
      <c r="A8" s="105">
        <v>202201440</v>
      </c>
      <c r="B8" s="55" t="s">
        <v>450</v>
      </c>
      <c r="C8" t="str">
        <f>VLOOKUP(B8,summary!$A$5:$B$5006,2,0)</f>
        <v>Lychee in Syrup荔枝</v>
      </c>
      <c r="D8" s="78">
        <v>1</v>
      </c>
      <c r="E8" s="77"/>
    </row>
    <row r="9" spans="1:5" ht="18.5" x14ac:dyDescent="0.45">
      <c r="A9" s="105">
        <v>202201440</v>
      </c>
      <c r="B9" s="55" t="s">
        <v>457</v>
      </c>
      <c r="C9" t="str">
        <f>VLOOKUP(B9,summary!$A$5:$B$5006,2,0)</f>
        <v>Fruit Cocktail杂果</v>
      </c>
      <c r="D9" s="78">
        <v>1</v>
      </c>
      <c r="E9" s="77"/>
    </row>
    <row r="10" spans="1:5" ht="18.5" x14ac:dyDescent="0.45">
      <c r="A10" s="105">
        <v>202201441</v>
      </c>
      <c r="B10" s="55" t="s">
        <v>647</v>
      </c>
      <c r="C10" t="str">
        <f>VLOOKUP(B10,summary!$A$5:$B$5006,2,0)</f>
        <v>Mango Puree芒果</v>
      </c>
      <c r="D10" s="78">
        <v>2</v>
      </c>
      <c r="E10" s="77"/>
    </row>
    <row r="11" spans="1:5" ht="18.5" x14ac:dyDescent="0.45">
      <c r="A11" s="105">
        <v>202201441</v>
      </c>
      <c r="B11" s="55" t="s">
        <v>648</v>
      </c>
      <c r="C11" t="str">
        <f>VLOOKUP(B11,summary!$A$5:$B$5006,2,0)</f>
        <v>Strawberry Puree草莓</v>
      </c>
      <c r="D11" s="78">
        <v>1</v>
      </c>
      <c r="E11" s="77"/>
    </row>
    <row r="12" spans="1:5" ht="18.5" x14ac:dyDescent="0.45">
      <c r="A12" s="105">
        <v>202201441</v>
      </c>
      <c r="B12" s="55" t="s">
        <v>240</v>
      </c>
      <c r="C12" t="str">
        <f>VLOOKUP(B12,summary!$A$5:$B$5006,2,0)</f>
        <v>Almond Power 杏仁粉 - Yelow</v>
      </c>
      <c r="D12" s="78">
        <v>1</v>
      </c>
      <c r="E12" s="77"/>
    </row>
    <row r="13" spans="1:5" ht="18.5" x14ac:dyDescent="0.45">
      <c r="A13" s="105">
        <v>202201441</v>
      </c>
      <c r="B13" s="55" t="s">
        <v>351</v>
      </c>
      <c r="C13" t="str">
        <f>VLOOKUP(B13,summary!$A$5:$B$5006,2,0)</f>
        <v>Dried Longan 龙眼干</v>
      </c>
      <c r="D13" s="78">
        <v>1</v>
      </c>
      <c r="E13" s="77"/>
    </row>
    <row r="14" spans="1:5" ht="18.5" x14ac:dyDescent="0.45">
      <c r="A14" s="105">
        <v>202201441</v>
      </c>
      <c r="B14" s="55" t="s">
        <v>660</v>
      </c>
      <c r="C14" t="str">
        <f>VLOOKUP(B14,summary!$A$5:$B$5006,2,0)</f>
        <v>Chendol浆咯</v>
      </c>
      <c r="D14" s="78">
        <v>5</v>
      </c>
      <c r="E14" s="77"/>
    </row>
    <row r="15" spans="1:5" ht="18.5" x14ac:dyDescent="0.45">
      <c r="A15" s="105">
        <v>202201441</v>
      </c>
      <c r="B15" s="55" t="s">
        <v>294</v>
      </c>
      <c r="C15" t="str">
        <f>VLOOKUP(B15,summary!$A$5:$B$5006,2,0)</f>
        <v>Chin Chow  仙 草</v>
      </c>
      <c r="D15" s="78">
        <v>1</v>
      </c>
      <c r="E15" s="77"/>
    </row>
    <row r="16" spans="1:5" ht="18.5" x14ac:dyDescent="0.45">
      <c r="A16" s="105">
        <v>202201441</v>
      </c>
      <c r="B16" s="55" t="s">
        <v>343</v>
      </c>
      <c r="C16" t="str">
        <f>VLOOKUP(B16,summary!$A$5:$B$5006,2,0)</f>
        <v>Big Sago 大丸</v>
      </c>
      <c r="D16" s="78">
        <v>1</v>
      </c>
      <c r="E16" s="77"/>
    </row>
    <row r="17" spans="1:5" ht="18.5" x14ac:dyDescent="0.45">
      <c r="A17" s="105">
        <v>202201441</v>
      </c>
      <c r="B17" s="55" t="s">
        <v>335</v>
      </c>
      <c r="C17" t="str">
        <f>VLOOKUP(B17,summary!$A$5:$B$5006,2,0)</f>
        <v>White Glutinous Rice白糯米</v>
      </c>
      <c r="D17" s="78">
        <v>2</v>
      </c>
      <c r="E17" s="77"/>
    </row>
    <row r="18" spans="1:5" ht="18.5" x14ac:dyDescent="0.45">
      <c r="A18" s="105">
        <v>202201441</v>
      </c>
      <c r="B18" s="55" t="s">
        <v>331</v>
      </c>
      <c r="C18" t="str">
        <f>VLOOKUP(B18,summary!$A$5:$B$5006,2,0)</f>
        <v>Black Glutinous Rice 黑糯米</v>
      </c>
      <c r="D18" s="78">
        <v>2</v>
      </c>
      <c r="E18" s="77"/>
    </row>
    <row r="19" spans="1:5" ht="18.5" x14ac:dyDescent="0.45">
      <c r="A19" s="105">
        <v>202201441</v>
      </c>
      <c r="B19" s="55" t="s">
        <v>457</v>
      </c>
      <c r="C19" t="str">
        <f>VLOOKUP(B19,summary!$A$5:$B$5006,2,0)</f>
        <v>Fruit Cocktail杂果</v>
      </c>
      <c r="D19" s="78">
        <v>1</v>
      </c>
      <c r="E19" s="77"/>
    </row>
    <row r="20" spans="1:5" ht="18.5" x14ac:dyDescent="0.45">
      <c r="A20" s="105">
        <v>202201441</v>
      </c>
      <c r="B20" s="55" t="s">
        <v>501</v>
      </c>
      <c r="C20" t="str">
        <f>VLOOKUP(B20,summary!$A$5:$B$5006,2,0)</f>
        <v>Coconut Milk 椰浆</v>
      </c>
      <c r="D20" s="78">
        <v>1</v>
      </c>
      <c r="E20" s="77"/>
    </row>
    <row r="21" spans="1:5" ht="18.5" x14ac:dyDescent="0.45">
      <c r="A21" s="105">
        <v>202201441</v>
      </c>
      <c r="B21" s="55" t="s">
        <v>533</v>
      </c>
      <c r="C21" t="str">
        <f>VLOOKUP(B21,summary!$A$5:$B$5006,2,0)</f>
        <v>Brown Sugar 黑糖</v>
      </c>
      <c r="D21" s="78">
        <v>2</v>
      </c>
      <c r="E21" s="77"/>
    </row>
    <row r="22" spans="1:5" ht="18.5" x14ac:dyDescent="0.45">
      <c r="A22" s="105">
        <v>202201441</v>
      </c>
      <c r="B22" s="55" t="s">
        <v>547</v>
      </c>
      <c r="C22" t="str">
        <f>VLOOKUP(B22,summary!$A$5:$B$5006,2,0)</f>
        <v>Coconut Sugar椰糖</v>
      </c>
      <c r="D22" s="78">
        <v>1</v>
      </c>
      <c r="E22" s="77"/>
    </row>
    <row r="23" spans="1:5" ht="18.5" x14ac:dyDescent="0.45">
      <c r="A23" s="105">
        <v>202201441</v>
      </c>
      <c r="B23" s="55" t="s">
        <v>596</v>
      </c>
      <c r="C23" t="str">
        <f>VLOOKUP(B23,summary!$A$5:$B$5006,2,0)</f>
        <v>Flavour Essence香精</v>
      </c>
      <c r="D23" s="78">
        <v>1</v>
      </c>
      <c r="E23" s="77"/>
    </row>
    <row r="24" spans="1:5" ht="18.5" x14ac:dyDescent="0.45">
      <c r="A24" s="105">
        <v>202201441</v>
      </c>
      <c r="B24" s="55" t="s">
        <v>566</v>
      </c>
      <c r="C24" t="str">
        <f>VLOOKUP(B24,summary!$A$5:$B$5006,2,0)</f>
        <v>Lime 酸甘</v>
      </c>
      <c r="D24" s="78">
        <v>2</v>
      </c>
      <c r="E24" s="77"/>
    </row>
    <row r="25" spans="1:5" ht="18.5" x14ac:dyDescent="0.45">
      <c r="A25" s="105">
        <v>202201442</v>
      </c>
      <c r="B25" s="55" t="s">
        <v>646</v>
      </c>
      <c r="C25" t="str">
        <f>VLOOKUP(B25,summary!$A$5:$B$5006,2,0)</f>
        <v>Durian Puree 榴莲</v>
      </c>
      <c r="D25" s="78">
        <v>5</v>
      </c>
      <c r="E25" s="77"/>
    </row>
    <row r="26" spans="1:5" ht="18.5" x14ac:dyDescent="0.45">
      <c r="A26" s="105">
        <v>202201442</v>
      </c>
      <c r="B26" s="55" t="s">
        <v>660</v>
      </c>
      <c r="C26" t="str">
        <f>VLOOKUP(B26,summary!$A$5:$B$5006,2,0)</f>
        <v>Chendol浆咯</v>
      </c>
      <c r="D26" s="78">
        <v>3</v>
      </c>
      <c r="E26" s="77"/>
    </row>
    <row r="27" spans="1:5" ht="18.5" x14ac:dyDescent="0.45">
      <c r="A27" s="105">
        <v>202201442</v>
      </c>
      <c r="B27" s="55" t="s">
        <v>288</v>
      </c>
      <c r="C27" t="str">
        <f>VLOOKUP(B27,summary!$A$5:$B$5006,2,0)</f>
        <v>Atap Seeds in Syrup亚嗒子</v>
      </c>
      <c r="D27" s="78">
        <v>1</v>
      </c>
      <c r="E27" s="77"/>
    </row>
    <row r="28" spans="1:5" ht="18.5" x14ac:dyDescent="0.45">
      <c r="A28" s="105">
        <v>202201442</v>
      </c>
      <c r="B28" s="55" t="s">
        <v>310</v>
      </c>
      <c r="C28" t="str">
        <f>VLOOKUP(B28,summary!$A$5:$B$5006,2,0)</f>
        <v>Chia Tao赤豆</v>
      </c>
      <c r="D28" s="78">
        <v>2</v>
      </c>
      <c r="E28" s="77"/>
    </row>
    <row r="29" spans="1:5" ht="18.5" x14ac:dyDescent="0.45">
      <c r="A29" s="105">
        <v>202201442</v>
      </c>
      <c r="B29" s="55" t="s">
        <v>314</v>
      </c>
      <c r="C29" t="str">
        <f>VLOOKUP(B29,summary!$A$5:$B$5006,2,0)</f>
        <v>Green Bean 绿豆</v>
      </c>
      <c r="D29" s="78">
        <v>2</v>
      </c>
      <c r="E29" s="77"/>
    </row>
    <row r="30" spans="1:5" ht="18.5" x14ac:dyDescent="0.45">
      <c r="A30" s="105">
        <v>202201442</v>
      </c>
      <c r="B30" s="55" t="s">
        <v>537</v>
      </c>
      <c r="C30" t="str">
        <f>VLOOKUP(B30,summary!$A$5:$B$5006,2,0)</f>
        <v>Fine Sugar 白糖</v>
      </c>
      <c r="D30" s="78">
        <v>1</v>
      </c>
      <c r="E30" s="77"/>
    </row>
    <row r="31" spans="1:5" ht="18.5" x14ac:dyDescent="0.45">
      <c r="A31" s="105">
        <v>202201442</v>
      </c>
      <c r="B31" s="55" t="s">
        <v>543</v>
      </c>
      <c r="C31" t="str">
        <f>VLOOKUP(B31,summary!$A$5:$B$5006,2,0)</f>
        <v>Coconut Sugar椰糖</v>
      </c>
      <c r="D31" s="78">
        <v>1</v>
      </c>
      <c r="E31" s="77"/>
    </row>
    <row r="32" spans="1:5" ht="18.5" x14ac:dyDescent="0.45">
      <c r="A32" s="105">
        <v>202201443</v>
      </c>
      <c r="B32" s="55" t="s">
        <v>537</v>
      </c>
      <c r="C32" t="str">
        <f>VLOOKUP(B32,summary!$A$5:$B$5006,2,0)</f>
        <v>Fine Sugar 白糖</v>
      </c>
      <c r="D32" s="78">
        <v>1</v>
      </c>
      <c r="E32" s="77"/>
    </row>
    <row r="33" spans="1:8" ht="18.5" x14ac:dyDescent="0.45">
      <c r="A33" s="105">
        <v>202201443</v>
      </c>
      <c r="B33" s="55" t="s">
        <v>662</v>
      </c>
      <c r="C33" t="str">
        <f>VLOOKUP(B33,summary!$A$5:$B$5006,2,0)</f>
        <v>Coconut Sugar Syrup 椰糖汁</v>
      </c>
      <c r="D33" s="78">
        <v>4</v>
      </c>
      <c r="E33" s="77"/>
    </row>
    <row r="34" spans="1:8" ht="18.5" x14ac:dyDescent="0.45">
      <c r="A34" s="105">
        <v>202201444</v>
      </c>
      <c r="B34" s="55" t="s">
        <v>658</v>
      </c>
      <c r="C34" t="str">
        <f>VLOOKUP(B34,summary!$A$5:$B$5006,2,0)</f>
        <v>Bobo Cha Cubes.摩摩喳喳</v>
      </c>
      <c r="D34" s="78">
        <v>2</v>
      </c>
      <c r="E34" s="77"/>
    </row>
    <row r="35" spans="1:8" ht="18.5" x14ac:dyDescent="0.45">
      <c r="A35" s="105">
        <v>202201444</v>
      </c>
      <c r="B35" s="55" t="s">
        <v>291</v>
      </c>
      <c r="C35" t="str">
        <f>VLOOKUP(B35,summary!$A$5:$B$5006,2,0)</f>
        <v>Atap Seeds in Syrup亚嗒子</v>
      </c>
      <c r="D35" s="78">
        <v>3</v>
      </c>
      <c r="E35" s="77"/>
    </row>
    <row r="36" spans="1:8" ht="18.5" x14ac:dyDescent="0.45">
      <c r="A36" s="105">
        <v>202201444</v>
      </c>
      <c r="B36" s="55" t="s">
        <v>294</v>
      </c>
      <c r="C36" t="str">
        <f>VLOOKUP(B36,summary!$A$5:$B$5006,2,0)</f>
        <v>Chin Chow  仙 草</v>
      </c>
      <c r="D36" s="78">
        <v>3</v>
      </c>
      <c r="E36" s="77"/>
    </row>
    <row r="37" spans="1:8" ht="18.5" x14ac:dyDescent="0.45">
      <c r="A37" s="105">
        <v>202201444</v>
      </c>
      <c r="B37" s="55" t="s">
        <v>343</v>
      </c>
      <c r="C37" t="str">
        <f>VLOOKUP(B37,summary!$A$5:$B$5006,2,0)</f>
        <v>Big Sago 大丸</v>
      </c>
      <c r="D37" s="78">
        <v>1</v>
      </c>
      <c r="E37" s="77"/>
    </row>
    <row r="38" spans="1:8" ht="18.5" x14ac:dyDescent="0.45">
      <c r="A38" s="105">
        <v>202201444</v>
      </c>
      <c r="B38" s="55" t="s">
        <v>351</v>
      </c>
      <c r="C38" t="str">
        <f>VLOOKUP(B38,summary!$A$5:$B$5006,2,0)</f>
        <v>Dried Longan 龙眼干</v>
      </c>
      <c r="D38" s="78">
        <v>4</v>
      </c>
      <c r="E38" s="77"/>
    </row>
    <row r="39" spans="1:8" ht="18.5" x14ac:dyDescent="0.45">
      <c r="A39" s="105">
        <v>202201444</v>
      </c>
      <c r="B39" s="55" t="s">
        <v>331</v>
      </c>
      <c r="C39" t="str">
        <f>VLOOKUP(B39,summary!$A$5:$B$5006,2,0)</f>
        <v>Black Glutinous Rice 黑糯米</v>
      </c>
      <c r="D39" s="78">
        <v>2</v>
      </c>
      <c r="E39" s="77"/>
    </row>
    <row r="40" spans="1:8" ht="18.5" x14ac:dyDescent="0.45">
      <c r="A40" s="105">
        <v>202201444</v>
      </c>
      <c r="B40" s="55" t="s">
        <v>340</v>
      </c>
      <c r="C40" t="str">
        <f>VLOOKUP(B40,summary!$A$5:$B$5006,2,0)</f>
        <v>Pearl Barley 薏米</v>
      </c>
      <c r="D40" s="78">
        <v>2</v>
      </c>
      <c r="E40" s="77"/>
    </row>
    <row r="41" spans="1:8" ht="18.5" x14ac:dyDescent="0.45">
      <c r="A41" s="105">
        <v>202201444</v>
      </c>
      <c r="B41" s="55" t="s">
        <v>314</v>
      </c>
      <c r="C41" t="str">
        <f>VLOOKUP(B41,summary!$A$5:$B$5006,2,0)</f>
        <v>Green Bean 绿豆</v>
      </c>
      <c r="D41" s="78">
        <v>2</v>
      </c>
      <c r="E41" s="77"/>
    </row>
    <row r="42" spans="1:8" ht="18.5" x14ac:dyDescent="0.45">
      <c r="A42" s="105">
        <v>202201444</v>
      </c>
      <c r="B42" s="55" t="s">
        <v>299</v>
      </c>
      <c r="C42" t="str">
        <f>VLOOKUP(B42,summary!$A$5:$B$5006,2,0)</f>
        <v>Red Bean红豆</v>
      </c>
      <c r="D42" s="78">
        <v>5</v>
      </c>
      <c r="E42" s="77"/>
    </row>
    <row r="43" spans="1:8" ht="18.5" x14ac:dyDescent="0.45">
      <c r="A43" s="105">
        <v>202201444</v>
      </c>
      <c r="B43" s="55" t="s">
        <v>322</v>
      </c>
      <c r="C43" t="str">
        <f>VLOOKUP(B43,summary!$A$5:$B$5006,2,0)</f>
        <v>Split Green Mung Bean豆畔</v>
      </c>
      <c r="D43" s="78">
        <v>3</v>
      </c>
      <c r="E43" s="77"/>
    </row>
    <row r="44" spans="1:8" ht="18.5" x14ac:dyDescent="0.45">
      <c r="A44" s="105">
        <v>202201444</v>
      </c>
      <c r="B44" s="107" t="s">
        <v>940</v>
      </c>
      <c r="C44" t="e">
        <f>VLOOKUP(B44,summary!$A$5:$B$5006,2,0)</f>
        <v>#N/A</v>
      </c>
      <c r="D44" s="78">
        <v>2</v>
      </c>
      <c r="E44" s="77"/>
      <c r="F44" s="106" t="s">
        <v>942</v>
      </c>
      <c r="G44" s="106"/>
      <c r="H44" s="106"/>
    </row>
    <row r="45" spans="1:8" ht="18.5" x14ac:dyDescent="0.45">
      <c r="A45" s="105">
        <v>202201444</v>
      </c>
      <c r="B45" s="55" t="s">
        <v>335</v>
      </c>
      <c r="C45" t="str">
        <f>VLOOKUP(B45,summary!$A$5:$B$5006,2,0)</f>
        <v>White Glutinous Rice白糯米</v>
      </c>
      <c r="D45" s="78">
        <v>1</v>
      </c>
      <c r="E45" s="77"/>
    </row>
    <row r="46" spans="1:8" ht="18.5" x14ac:dyDescent="0.45">
      <c r="A46" s="105">
        <v>202201444</v>
      </c>
      <c r="B46" s="55" t="s">
        <v>458</v>
      </c>
      <c r="C46" t="str">
        <f>VLOOKUP(B46,summary!$A$5:$B$5006,2,0)</f>
        <v>Cream Corn玉米浆</v>
      </c>
      <c r="D46" s="78">
        <v>1</v>
      </c>
      <c r="E46" s="77"/>
    </row>
    <row r="47" spans="1:8" ht="18.5" x14ac:dyDescent="0.45">
      <c r="A47" s="105">
        <v>202201444</v>
      </c>
      <c r="B47" s="55" t="s">
        <v>533</v>
      </c>
      <c r="C47" t="str">
        <f>VLOOKUP(B47,summary!$A$5:$B$5006,2,0)</f>
        <v>Brown Sugar 黑糖</v>
      </c>
      <c r="D47" s="78">
        <v>1</v>
      </c>
      <c r="E47" s="77"/>
    </row>
    <row r="48" spans="1:8" ht="18.5" x14ac:dyDescent="0.45">
      <c r="A48" s="105">
        <v>202201444</v>
      </c>
      <c r="B48" s="55" t="s">
        <v>545</v>
      </c>
      <c r="C48" t="str">
        <f>VLOOKUP(B48,summary!$A$5:$B$5006,2,0)</f>
        <v>Coconut Sugar椰糖</v>
      </c>
      <c r="D48" s="78">
        <v>1</v>
      </c>
      <c r="E48" s="77"/>
    </row>
    <row r="49" spans="1:8" ht="18.5" x14ac:dyDescent="0.45">
      <c r="A49" s="105">
        <v>202201444</v>
      </c>
      <c r="B49" s="107" t="s">
        <v>941</v>
      </c>
      <c r="C49" t="e">
        <f>VLOOKUP(B49,summary!$A$5:$B$5006,2,0)</f>
        <v>#N/A</v>
      </c>
      <c r="D49" s="78">
        <v>5</v>
      </c>
      <c r="E49" s="77"/>
      <c r="F49" s="106" t="s">
        <v>943</v>
      </c>
      <c r="G49" s="106"/>
      <c r="H49" s="106"/>
    </row>
    <row r="50" spans="1:8" ht="18.5" x14ac:dyDescent="0.45">
      <c r="A50" s="105">
        <v>202201444</v>
      </c>
      <c r="B50" s="55" t="s">
        <v>900</v>
      </c>
      <c r="C50" t="str">
        <f>VLOOKUP(B50,summary!$A$5:$B$5006,2,0)</f>
        <v>CUSTOM MADE CHENDOL Chendol浆咯</v>
      </c>
      <c r="D50" s="78">
        <v>8</v>
      </c>
      <c r="E50" s="77"/>
    </row>
    <row r="51" spans="1:8" ht="18.5" x14ac:dyDescent="0.45">
      <c r="A51" s="105">
        <v>202201444</v>
      </c>
      <c r="B51" s="55" t="s">
        <v>297</v>
      </c>
      <c r="C51" t="str">
        <f>VLOOKUP(B51,summary!$A$5:$B$5006,2,0)</f>
        <v>GingKo Nut (Peel off)白果仁</v>
      </c>
      <c r="D51" s="78">
        <v>6</v>
      </c>
      <c r="E51" s="77"/>
    </row>
    <row r="52" spans="1:8" ht="18.5" x14ac:dyDescent="0.45">
      <c r="A52" s="105">
        <v>202201444</v>
      </c>
      <c r="B52" s="55" t="s">
        <v>566</v>
      </c>
      <c r="C52" t="str">
        <f>VLOOKUP(B52,summary!$A$5:$B$5006,2,0)</f>
        <v>Lime 酸甘</v>
      </c>
      <c r="D52" s="78">
        <v>1</v>
      </c>
      <c r="E52" s="77"/>
    </row>
    <row r="53" spans="1:8" ht="18.5" x14ac:dyDescent="0.45">
      <c r="A53" s="105">
        <v>202201444</v>
      </c>
      <c r="B53" s="55" t="s">
        <v>559</v>
      </c>
      <c r="C53" t="str">
        <f>VLOOKUP(B53,summary!$A$5:$B$5006,2,0)</f>
        <v>Sweet Potato 番薯</v>
      </c>
      <c r="D53" s="78">
        <v>40</v>
      </c>
      <c r="E53" s="77"/>
    </row>
    <row r="54" spans="1:8" ht="18.5" x14ac:dyDescent="0.45">
      <c r="A54" s="105">
        <v>202201444</v>
      </c>
      <c r="B54" s="55" t="s">
        <v>565</v>
      </c>
      <c r="C54" t="str">
        <f>VLOOKUP(B54,summary!$A$5:$B$5006,2,0)</f>
        <v>Pandan Leaf 班兰叶</v>
      </c>
      <c r="D54" s="78">
        <v>4</v>
      </c>
      <c r="E54" s="77"/>
    </row>
    <row r="55" spans="1:8" ht="18.5" x14ac:dyDescent="0.45">
      <c r="A55" s="105">
        <v>202201444</v>
      </c>
      <c r="B55" s="55" t="s">
        <v>563</v>
      </c>
      <c r="C55" t="str">
        <f>VLOOKUP(B55,summary!$A$5:$B$5006,2,0)</f>
        <v>Yam 芋头</v>
      </c>
      <c r="D55" s="78">
        <v>15</v>
      </c>
      <c r="E55" s="77"/>
    </row>
    <row r="56" spans="1:8" ht="18.5" x14ac:dyDescent="0.45">
      <c r="A56" s="105">
        <v>202201444</v>
      </c>
      <c r="B56" s="55" t="s">
        <v>578</v>
      </c>
      <c r="C56" t="str">
        <f>VLOOKUP(B56,summary!$A$5:$B$5006,2,0)</f>
        <v>Yu Tiao 油条</v>
      </c>
      <c r="D56" s="78">
        <v>40</v>
      </c>
      <c r="E56" s="77"/>
    </row>
    <row r="57" spans="1:8" ht="18.5" x14ac:dyDescent="0.45">
      <c r="A57" s="105">
        <v>202201445</v>
      </c>
      <c r="B57" s="55" t="s">
        <v>340</v>
      </c>
      <c r="C57" t="str">
        <f>VLOOKUP(B57,summary!$A$5:$B$5006,2,0)</f>
        <v>Pearl Barley 薏米</v>
      </c>
      <c r="D57" s="78">
        <v>2</v>
      </c>
      <c r="E57" s="77"/>
    </row>
    <row r="58" spans="1:8" ht="18.5" x14ac:dyDescent="0.45">
      <c r="A58" s="105">
        <v>202201445</v>
      </c>
      <c r="B58" s="55" t="s">
        <v>299</v>
      </c>
      <c r="C58" t="str">
        <f>VLOOKUP(B58,summary!$A$5:$B$5006,2,0)</f>
        <v>Red Bean红豆</v>
      </c>
      <c r="D58" s="78">
        <v>1</v>
      </c>
      <c r="E58" s="77"/>
    </row>
    <row r="59" spans="1:8" ht="18.5" x14ac:dyDescent="0.45">
      <c r="A59" s="105">
        <v>202201445</v>
      </c>
      <c r="B59" s="55" t="s">
        <v>294</v>
      </c>
      <c r="C59" t="str">
        <f>VLOOKUP(B59,summary!$A$5:$B$5006,2,0)</f>
        <v>Chin Chow  仙 草</v>
      </c>
      <c r="D59" s="78">
        <v>2</v>
      </c>
      <c r="E59" s="77"/>
    </row>
    <row r="60" spans="1:8" ht="18.5" x14ac:dyDescent="0.45">
      <c r="A60" s="105">
        <v>202201445</v>
      </c>
      <c r="B60" s="55" t="s">
        <v>458</v>
      </c>
      <c r="C60" t="str">
        <f>VLOOKUP(B60,summary!$A$5:$B$5006,2,0)</f>
        <v>Cream Corn玉米浆</v>
      </c>
      <c r="D60" s="78">
        <v>1</v>
      </c>
      <c r="E60" s="77"/>
    </row>
    <row r="61" spans="1:8" ht="18.5" x14ac:dyDescent="0.45">
      <c r="A61" s="105">
        <v>202201445</v>
      </c>
      <c r="B61" s="55" t="s">
        <v>454</v>
      </c>
      <c r="C61" t="str">
        <f>VLOOKUP(B61,summary!$A$5:$B$5006,2,0)</f>
        <v>Fruit Cocktail杂果</v>
      </c>
      <c r="D61" s="78">
        <v>1</v>
      </c>
      <c r="E61" s="77"/>
    </row>
    <row r="62" spans="1:8" ht="18.5" x14ac:dyDescent="0.45">
      <c r="A62" s="105">
        <v>202201445</v>
      </c>
      <c r="B62" s="55" t="s">
        <v>533</v>
      </c>
      <c r="C62" t="str">
        <f>VLOOKUP(B62,summary!$A$5:$B$5006,2,0)</f>
        <v>Brown Sugar 黑糖</v>
      </c>
      <c r="D62" s="78">
        <v>1</v>
      </c>
      <c r="E62" s="77"/>
    </row>
    <row r="63" spans="1:8" ht="18.5" x14ac:dyDescent="0.45">
      <c r="A63" s="105">
        <v>202201445</v>
      </c>
      <c r="B63" s="55" t="s">
        <v>545</v>
      </c>
      <c r="C63" t="str">
        <f>VLOOKUP(B63,summary!$A$5:$B$5006,2,0)</f>
        <v>Coconut Sugar椰糖</v>
      </c>
      <c r="D63" s="78">
        <v>1</v>
      </c>
      <c r="E63" s="77"/>
    </row>
    <row r="64" spans="1:8" ht="18.5" x14ac:dyDescent="0.45">
      <c r="A64" s="105">
        <v>202201445</v>
      </c>
      <c r="B64" s="55" t="s">
        <v>900</v>
      </c>
      <c r="C64" t="str">
        <f>VLOOKUP(B64,summary!$A$5:$B$5006,2,0)</f>
        <v>CUSTOM MADE CHENDOL Chendol浆咯</v>
      </c>
      <c r="D64" s="78">
        <v>5</v>
      </c>
      <c r="E64" s="77"/>
    </row>
    <row r="65" spans="1:8" ht="18.5" x14ac:dyDescent="0.45">
      <c r="A65" s="105">
        <v>202201446</v>
      </c>
      <c r="B65" s="55" t="s">
        <v>658</v>
      </c>
      <c r="C65" t="str">
        <f>VLOOKUP(B65,summary!$A$5:$B$5006,2,0)</f>
        <v>Bobo Cha Cubes.摩摩喳喳</v>
      </c>
      <c r="D65" s="78">
        <v>1</v>
      </c>
      <c r="E65" s="77"/>
    </row>
    <row r="66" spans="1:8" ht="18.5" x14ac:dyDescent="0.45">
      <c r="A66" s="105">
        <v>202201446</v>
      </c>
      <c r="B66" s="55" t="s">
        <v>254</v>
      </c>
      <c r="C66" t="str">
        <f>VLOOKUP(B66,summary!$A$5:$B$5006,2,0)</f>
        <v>Sweet Potato Powder番薯粉</v>
      </c>
      <c r="D66" s="78">
        <v>1</v>
      </c>
      <c r="E66" s="77"/>
    </row>
    <row r="67" spans="1:8" ht="18.5" x14ac:dyDescent="0.45">
      <c r="A67" s="105">
        <v>202201446</v>
      </c>
      <c r="B67" s="55" t="s">
        <v>331</v>
      </c>
      <c r="C67" t="str">
        <f>VLOOKUP(B67,summary!$A$5:$B$5006,2,0)</f>
        <v>Black Glutinous Rice 黑糯米</v>
      </c>
      <c r="D67" s="78">
        <v>2</v>
      </c>
      <c r="E67" s="77"/>
    </row>
    <row r="68" spans="1:8" ht="18.5" x14ac:dyDescent="0.45">
      <c r="A68" s="105">
        <v>202201446</v>
      </c>
      <c r="B68" s="55" t="s">
        <v>340</v>
      </c>
      <c r="C68" t="str">
        <f>VLOOKUP(B68,summary!$A$5:$B$5006,2,0)</f>
        <v>Pearl Barley 薏米</v>
      </c>
      <c r="D68" s="78">
        <v>2</v>
      </c>
      <c r="E68" s="77"/>
    </row>
    <row r="69" spans="1:8" ht="18.5" x14ac:dyDescent="0.45">
      <c r="A69" s="105">
        <v>202201446</v>
      </c>
      <c r="B69" s="55" t="s">
        <v>314</v>
      </c>
      <c r="C69" t="str">
        <f>VLOOKUP(B69,summary!$A$5:$B$5006,2,0)</f>
        <v>Green Bean 绿豆</v>
      </c>
      <c r="D69" s="78">
        <v>3</v>
      </c>
      <c r="E69" s="77"/>
    </row>
    <row r="70" spans="1:8" ht="18.5" x14ac:dyDescent="0.45">
      <c r="A70" s="105">
        <v>202201446</v>
      </c>
      <c r="B70" s="55" t="s">
        <v>299</v>
      </c>
      <c r="C70" t="str">
        <f>VLOOKUP(B70,summary!$A$5:$B$5006,2,0)</f>
        <v>Red Bean红豆</v>
      </c>
      <c r="D70" s="78">
        <v>4</v>
      </c>
      <c r="E70" s="77"/>
    </row>
    <row r="71" spans="1:8" ht="18.5" x14ac:dyDescent="0.45">
      <c r="A71" s="105">
        <v>202201446</v>
      </c>
      <c r="B71" s="55" t="s">
        <v>322</v>
      </c>
      <c r="C71" t="str">
        <f>VLOOKUP(B71,summary!$A$5:$B$5006,2,0)</f>
        <v>Split Green Mung Bean豆畔</v>
      </c>
      <c r="D71" s="78">
        <v>1</v>
      </c>
      <c r="E71" s="77"/>
    </row>
    <row r="72" spans="1:8" ht="18.5" x14ac:dyDescent="0.45">
      <c r="A72" s="105">
        <v>202201446</v>
      </c>
      <c r="B72" s="55" t="s">
        <v>297</v>
      </c>
      <c r="C72" t="str">
        <f>VLOOKUP(B72,summary!$A$5:$B$5006,2,0)</f>
        <v>GingKo Nut (Peel off)白果仁</v>
      </c>
      <c r="D72" s="78">
        <v>3</v>
      </c>
      <c r="E72" s="77"/>
    </row>
    <row r="73" spans="1:8" ht="18.5" x14ac:dyDescent="0.45">
      <c r="A73" s="105">
        <v>202201446</v>
      </c>
      <c r="B73" s="55" t="s">
        <v>351</v>
      </c>
      <c r="C73" t="str">
        <f>VLOOKUP(B73,summary!$A$5:$B$5006,2,0)</f>
        <v>Dried Longan 龙眼干</v>
      </c>
      <c r="D73" s="78">
        <v>3</v>
      </c>
      <c r="E73" s="77"/>
    </row>
    <row r="74" spans="1:8" ht="18.5" x14ac:dyDescent="0.45">
      <c r="A74" s="105">
        <v>202201446</v>
      </c>
      <c r="B74" s="55" t="s">
        <v>441</v>
      </c>
      <c r="C74" t="str">
        <f>VLOOKUP(B74,summary!$A$5:$B$5006,2,0)</f>
        <v>Longan in Syrup龙眼</v>
      </c>
      <c r="D74" s="78">
        <v>1</v>
      </c>
      <c r="E74" s="77"/>
    </row>
    <row r="75" spans="1:8" ht="18.5" x14ac:dyDescent="0.45">
      <c r="A75" s="105">
        <v>202201446</v>
      </c>
      <c r="B75" s="55" t="s">
        <v>446</v>
      </c>
      <c r="C75" t="str">
        <f>VLOOKUP(B75,summary!$A$5:$B$5006,2,0)</f>
        <v>Lychee in Syrup荔枝</v>
      </c>
      <c r="D75" s="78">
        <v>1</v>
      </c>
      <c r="E75" s="77"/>
    </row>
    <row r="76" spans="1:8" ht="18.5" x14ac:dyDescent="0.45">
      <c r="A76" s="105">
        <v>202201446</v>
      </c>
      <c r="B76" s="55" t="s">
        <v>545</v>
      </c>
      <c r="C76" t="str">
        <f>VLOOKUP(B76,summary!$A$5:$B$5006,2,0)</f>
        <v>Coconut Sugar椰糖</v>
      </c>
      <c r="D76" s="78">
        <v>1</v>
      </c>
      <c r="E76" s="77"/>
    </row>
    <row r="77" spans="1:8" ht="18.5" x14ac:dyDescent="0.45">
      <c r="A77" s="105">
        <v>202201446</v>
      </c>
      <c r="B77" s="55" t="s">
        <v>533</v>
      </c>
      <c r="C77" t="str">
        <f>VLOOKUP(B77,summary!$A$5:$B$5006,2,0)</f>
        <v>Brown Sugar 黑糖</v>
      </c>
      <c r="D77" s="78">
        <v>1</v>
      </c>
      <c r="E77" s="77"/>
    </row>
    <row r="78" spans="1:8" ht="18.5" x14ac:dyDescent="0.45">
      <c r="A78" s="105">
        <v>202201446</v>
      </c>
      <c r="B78" s="107" t="s">
        <v>941</v>
      </c>
      <c r="C78" t="e">
        <f>VLOOKUP(B78,summary!$A$5:$B$5006,2,0)</f>
        <v>#N/A</v>
      </c>
      <c r="D78" s="78">
        <v>34</v>
      </c>
      <c r="E78" s="77"/>
      <c r="F78" s="106" t="s">
        <v>943</v>
      </c>
      <c r="G78" s="106"/>
      <c r="H78" s="106"/>
    </row>
    <row r="79" spans="1:8" ht="18.5" x14ac:dyDescent="0.45">
      <c r="A79" s="105">
        <v>202201446</v>
      </c>
      <c r="B79" s="55" t="s">
        <v>559</v>
      </c>
      <c r="C79" t="str">
        <f>VLOOKUP(B79,summary!$A$5:$B$5006,2,0)</f>
        <v>Sweet Potato 番薯</v>
      </c>
      <c r="D79" s="78">
        <v>60</v>
      </c>
      <c r="E79" s="77"/>
    </row>
    <row r="80" spans="1:8" ht="18.5" x14ac:dyDescent="0.45">
      <c r="A80" s="105">
        <v>202201446</v>
      </c>
      <c r="B80" s="55" t="s">
        <v>563</v>
      </c>
      <c r="C80" t="str">
        <f>VLOOKUP(B80,summary!$A$5:$B$5006,2,0)</f>
        <v>Yam 芋头</v>
      </c>
      <c r="D80" s="78">
        <v>12</v>
      </c>
      <c r="E80" s="77"/>
    </row>
    <row r="81" spans="1:5" ht="18.5" x14ac:dyDescent="0.45">
      <c r="A81" s="105">
        <v>202201446</v>
      </c>
      <c r="B81" s="55" t="s">
        <v>578</v>
      </c>
      <c r="C81" t="str">
        <f>VLOOKUP(B81,summary!$A$5:$B$5006,2,0)</f>
        <v>Yu Tiao 油条</v>
      </c>
      <c r="D81" s="78">
        <v>40</v>
      </c>
      <c r="E81" s="77"/>
    </row>
    <row r="82" spans="1:5" ht="18.5" x14ac:dyDescent="0.45">
      <c r="A82" s="105">
        <v>202201447</v>
      </c>
      <c r="B82" s="55" t="s">
        <v>475</v>
      </c>
      <c r="C82" t="str">
        <f>VLOOKUP(B82,summary!$A$5:$B$5006,2,0)</f>
        <v>Evaporated Creamer淡奶水</v>
      </c>
      <c r="D82" s="78">
        <v>1</v>
      </c>
      <c r="E82" s="77"/>
    </row>
    <row r="83" spans="1:5" ht="18.5" x14ac:dyDescent="0.45">
      <c r="A83" s="105">
        <v>202201447</v>
      </c>
      <c r="B83" s="55" t="s">
        <v>477</v>
      </c>
      <c r="C83" t="str">
        <f>VLOOKUP(B83,summary!$A$5:$B$5006,2,0)</f>
        <v>Sweetened Creamer 练奶</v>
      </c>
      <c r="D83" s="90">
        <v>5</v>
      </c>
      <c r="E83" s="77"/>
    </row>
    <row r="84" spans="1:5" ht="18.5" x14ac:dyDescent="0.45">
      <c r="A84" s="105">
        <v>202201448</v>
      </c>
      <c r="B84" s="55" t="s">
        <v>252</v>
      </c>
      <c r="C84" t="str">
        <f>VLOOKUP(B84,summary!$A$5:$B$5006,2,0)</f>
        <v>Sweet Potato Powder番薯粉</v>
      </c>
      <c r="D84" s="90">
        <v>3</v>
      </c>
      <c r="E84" s="77"/>
    </row>
    <row r="85" spans="1:5" ht="18.5" x14ac:dyDescent="0.45">
      <c r="A85" s="105">
        <v>202201448</v>
      </c>
      <c r="B85" s="55" t="s">
        <v>314</v>
      </c>
      <c r="C85" t="str">
        <f>VLOOKUP(B85,summary!$A$5:$B$5006,2,0)</f>
        <v>Green Bean 绿豆</v>
      </c>
      <c r="D85" s="90">
        <v>1</v>
      </c>
      <c r="E85" s="77"/>
    </row>
    <row r="86" spans="1:5" ht="18.5" x14ac:dyDescent="0.45">
      <c r="A86" s="105">
        <v>202201448</v>
      </c>
      <c r="B86" s="55" t="s">
        <v>340</v>
      </c>
      <c r="C86" t="str">
        <f>VLOOKUP(B86,summary!$A$5:$B$5006,2,0)</f>
        <v>Pearl Barley 薏米</v>
      </c>
      <c r="D86" s="90">
        <v>1</v>
      </c>
      <c r="E86" s="77"/>
    </row>
    <row r="87" spans="1:5" ht="18.5" x14ac:dyDescent="0.45">
      <c r="A87" s="105">
        <v>202201448</v>
      </c>
      <c r="B87" s="55" t="s">
        <v>347</v>
      </c>
      <c r="C87" t="str">
        <f>VLOOKUP(B87,summary!$A$5:$B$5006,2,0)</f>
        <v>Small Sago 小丸</v>
      </c>
      <c r="D87" s="90">
        <v>1</v>
      </c>
      <c r="E87" s="77"/>
    </row>
    <row r="88" spans="1:5" ht="18.5" x14ac:dyDescent="0.45">
      <c r="A88" s="105">
        <v>202201448</v>
      </c>
      <c r="B88" s="55" t="s">
        <v>579</v>
      </c>
      <c r="C88" t="str">
        <f>VLOOKUP(B88,summary!$A$5:$B$5006,2,0)</f>
        <v>Food Coloring - Liquid)颜色-水</v>
      </c>
      <c r="D88" s="90">
        <v>1</v>
      </c>
      <c r="E88" s="77"/>
    </row>
    <row r="89" spans="1:5" ht="18.5" x14ac:dyDescent="0.45">
      <c r="A89" s="105">
        <v>202201448</v>
      </c>
      <c r="B89" s="55" t="s">
        <v>583</v>
      </c>
      <c r="C89" t="str">
        <f>VLOOKUP(B89,summary!$A$5:$B$5006,2,0)</f>
        <v>Food Coloring - Liquid)颜色-水</v>
      </c>
      <c r="D89" s="90">
        <v>1</v>
      </c>
      <c r="E89" s="77"/>
    </row>
    <row r="90" spans="1:5" ht="18.5" x14ac:dyDescent="0.45">
      <c r="A90" s="105">
        <v>202201448</v>
      </c>
      <c r="B90" s="55" t="s">
        <v>584</v>
      </c>
      <c r="C90" t="str">
        <f>VLOOKUP(B90,summary!$A$5:$B$5006,2,0)</f>
        <v>Food Coloring - Liquid)颜色-水</v>
      </c>
      <c r="D90" s="90">
        <v>1</v>
      </c>
      <c r="E90" s="77"/>
    </row>
    <row r="91" spans="1:5" ht="18.5" x14ac:dyDescent="0.45">
      <c r="A91" s="105">
        <v>202201449</v>
      </c>
      <c r="B91" s="55" t="s">
        <v>647</v>
      </c>
      <c r="C91" t="str">
        <f>VLOOKUP(B91,summary!$A$5:$B$5006,2,0)</f>
        <v>Mango Puree芒果</v>
      </c>
      <c r="D91" s="90">
        <v>1</v>
      </c>
      <c r="E91" s="77"/>
    </row>
    <row r="92" spans="1:5" ht="18.5" x14ac:dyDescent="0.45">
      <c r="A92" s="105">
        <v>202201449</v>
      </c>
      <c r="B92" s="55" t="s">
        <v>637</v>
      </c>
      <c r="C92" t="str">
        <f>VLOOKUP(B92,summary!$A$5:$B$5006,2,0)</f>
        <v xml:space="preserve">Fresh Soursop 红毛榴莲 </v>
      </c>
      <c r="D92" s="90">
        <v>1</v>
      </c>
      <c r="E92" s="77"/>
    </row>
    <row r="93" spans="1:5" ht="18.5" x14ac:dyDescent="0.45">
      <c r="A93" s="105">
        <v>202201449</v>
      </c>
      <c r="B93" s="55" t="s">
        <v>200</v>
      </c>
      <c r="C93" t="str">
        <f>VLOOKUP(B93,summary!$A$5:$B$5006,2,0)</f>
        <v>Tadpole蝌蚪</v>
      </c>
      <c r="D93" s="90">
        <v>1</v>
      </c>
      <c r="E93" s="77"/>
    </row>
    <row r="94" spans="1:5" ht="18.5" x14ac:dyDescent="0.45">
      <c r="A94" s="105">
        <v>202201449</v>
      </c>
      <c r="B94" s="55" t="s">
        <v>662</v>
      </c>
      <c r="C94" t="str">
        <f>VLOOKUP(B94,summary!$A$5:$B$5006,2,0)</f>
        <v>Coconut Sugar Syrup 椰糖汁</v>
      </c>
      <c r="D94" s="90">
        <v>1</v>
      </c>
      <c r="E94" s="77"/>
    </row>
    <row r="95" spans="1:5" ht="18.5" x14ac:dyDescent="0.45">
      <c r="A95" s="105">
        <v>202201449</v>
      </c>
      <c r="B95" s="55" t="s">
        <v>351</v>
      </c>
      <c r="C95" t="str">
        <f>VLOOKUP(B95,summary!$A$5:$B$5006,2,0)</f>
        <v>Dried Longan 龙眼干</v>
      </c>
      <c r="D95" s="90">
        <v>1</v>
      </c>
      <c r="E95" s="77"/>
    </row>
    <row r="96" spans="1:5" ht="18.5" x14ac:dyDescent="0.45">
      <c r="A96" s="105">
        <v>202201449</v>
      </c>
      <c r="B96" s="55" t="s">
        <v>501</v>
      </c>
      <c r="C96" t="str">
        <f>VLOOKUP(B96,summary!$A$5:$B$5006,2,0)</f>
        <v>Coconut Milk 椰浆</v>
      </c>
      <c r="D96" s="90">
        <v>1</v>
      </c>
      <c r="E96" s="77"/>
    </row>
    <row r="97" spans="1:5" ht="18.5" x14ac:dyDescent="0.45">
      <c r="A97" s="105">
        <v>202201449</v>
      </c>
      <c r="B97" s="55" t="s">
        <v>541</v>
      </c>
      <c r="C97" t="str">
        <f>VLOOKUP(B97,summary!$A$5:$B$5006,2,0)</f>
        <v>Fine Sugar 白糖</v>
      </c>
      <c r="D97" s="90">
        <v>15</v>
      </c>
      <c r="E97" s="77"/>
    </row>
    <row r="98" spans="1:5" ht="18.5" x14ac:dyDescent="0.45">
      <c r="A98" s="105">
        <v>202201449</v>
      </c>
      <c r="B98" s="55" t="s">
        <v>438</v>
      </c>
      <c r="C98" t="str">
        <f>VLOOKUP(B98,summary!$A$5:$B$5006,2,0)</f>
        <v>Nata De Coco椰果芊 5mm</v>
      </c>
      <c r="D98" s="90">
        <v>1</v>
      </c>
      <c r="E98" s="77"/>
    </row>
    <row r="99" spans="1:5" ht="18.5" customHeight="1" x14ac:dyDescent="0.45">
      <c r="A99" s="105">
        <v>202201449</v>
      </c>
      <c r="B99" s="55" t="s">
        <v>566</v>
      </c>
      <c r="C99" t="str">
        <f>VLOOKUP(B99,summary!$A$5:$B$5006,2,0)</f>
        <v>Lime 酸甘</v>
      </c>
      <c r="D99" s="90">
        <v>1</v>
      </c>
      <c r="E99" s="77"/>
    </row>
    <row r="100" spans="1:5" ht="18.5" customHeight="1" x14ac:dyDescent="0.45">
      <c r="A100" s="105">
        <v>202201450</v>
      </c>
      <c r="B100" s="55" t="s">
        <v>299</v>
      </c>
      <c r="C100" t="str">
        <f>VLOOKUP(B100,summary!$A$5:$B$5006,2,0)</f>
        <v>Red Bean红豆</v>
      </c>
      <c r="D100" s="90">
        <v>3</v>
      </c>
      <c r="E100" s="77"/>
    </row>
    <row r="101" spans="1:5" ht="18.5" customHeight="1" x14ac:dyDescent="0.45">
      <c r="A101" s="105">
        <v>202201450</v>
      </c>
      <c r="B101" s="55" t="s">
        <v>314</v>
      </c>
      <c r="C101" t="str">
        <f>VLOOKUP(B101,summary!$A$5:$B$5006,2,0)</f>
        <v>Green Bean 绿豆</v>
      </c>
      <c r="D101" s="90">
        <v>2</v>
      </c>
      <c r="E101" s="77"/>
    </row>
    <row r="102" spans="1:5" ht="18.5" customHeight="1" x14ac:dyDescent="0.45">
      <c r="A102" s="105">
        <v>202201450</v>
      </c>
      <c r="B102" s="55" t="s">
        <v>331</v>
      </c>
      <c r="C102" t="str">
        <f>VLOOKUP(B102,summary!$A$5:$B$5006,2,0)</f>
        <v>Black Glutinous Rice 黑糯米</v>
      </c>
      <c r="D102" s="90">
        <v>2</v>
      </c>
      <c r="E102" s="77"/>
    </row>
    <row r="103" spans="1:5" ht="18.5" customHeight="1" x14ac:dyDescent="0.45">
      <c r="A103" s="105">
        <v>202201450</v>
      </c>
      <c r="B103" s="55" t="s">
        <v>338</v>
      </c>
      <c r="C103" t="str">
        <f>VLOOKUP(B103,summary!$A$5:$B$5006,2,0)</f>
        <v>White Wheat 大麦</v>
      </c>
      <c r="D103" s="90">
        <v>1</v>
      </c>
      <c r="E103" s="77"/>
    </row>
    <row r="104" spans="1:5" ht="18.5" customHeight="1" x14ac:dyDescent="0.45">
      <c r="A104" s="105">
        <v>202201450</v>
      </c>
      <c r="B104" s="55" t="s">
        <v>374</v>
      </c>
      <c r="C104" t="str">
        <f>VLOOKUP(B104,summary!$A$5:$B$5006,2,0)</f>
        <v>Bean Curd Sheet 腐竹</v>
      </c>
      <c r="D104" s="90">
        <v>10</v>
      </c>
      <c r="E104" s="77"/>
    </row>
    <row r="105" spans="1:5" ht="18.5" customHeight="1" x14ac:dyDescent="0.45">
      <c r="A105" s="105">
        <v>202201450</v>
      </c>
      <c r="B105" s="55" t="s">
        <v>484</v>
      </c>
      <c r="C105" t="str">
        <f>VLOOKUP(B105,summary!$A$5:$B$5006,2,0)</f>
        <v>GingKo Nut白果罐</v>
      </c>
      <c r="D105" s="90">
        <v>1</v>
      </c>
      <c r="E105" s="77"/>
    </row>
    <row r="106" spans="1:5" ht="18.5" customHeight="1" x14ac:dyDescent="0.45">
      <c r="A106" s="105">
        <v>202201450</v>
      </c>
      <c r="B106" s="55" t="s">
        <v>495</v>
      </c>
      <c r="C106" t="str">
        <f>VLOOKUP(B106,summary!$A$5:$B$5006,2,0)</f>
        <v>Coconut Milk 椰浆</v>
      </c>
      <c r="D106" s="90">
        <v>2</v>
      </c>
      <c r="E106" s="77"/>
    </row>
    <row r="107" spans="1:5" ht="18.5" customHeight="1" x14ac:dyDescent="0.45">
      <c r="A107" s="105">
        <v>202201450</v>
      </c>
      <c r="B107" s="55" t="s">
        <v>565</v>
      </c>
      <c r="C107" t="str">
        <f>VLOOKUP(B107,summary!$A$5:$B$5006,2,0)</f>
        <v>Pandan Leaf 班兰叶</v>
      </c>
      <c r="D107" s="90">
        <v>2</v>
      </c>
      <c r="E107" s="77"/>
    </row>
    <row r="108" spans="1:5" ht="18.5" customHeight="1" x14ac:dyDescent="0.45">
      <c r="A108" s="105">
        <v>202201450</v>
      </c>
      <c r="B108" s="55" t="s">
        <v>566</v>
      </c>
      <c r="C108" t="str">
        <f>VLOOKUP(B108,summary!$A$5:$B$5006,2,0)</f>
        <v>Lime 酸甘</v>
      </c>
      <c r="D108" s="78">
        <v>2</v>
      </c>
      <c r="E108" s="77"/>
    </row>
    <row r="109" spans="1:5" ht="18.5" customHeight="1" x14ac:dyDescent="0.45">
      <c r="A109" s="105">
        <v>202201451</v>
      </c>
      <c r="B109" s="55" t="s">
        <v>658</v>
      </c>
      <c r="C109" t="str">
        <f>VLOOKUP(B109,summary!$A$5:$B$5006,2,0)</f>
        <v>Bobo Cha Cubes.摩摩喳喳</v>
      </c>
      <c r="D109" s="78">
        <v>3</v>
      </c>
      <c r="E109" s="77"/>
    </row>
    <row r="110" spans="1:5" ht="18.5" customHeight="1" x14ac:dyDescent="0.45">
      <c r="A110" s="105">
        <v>202201451</v>
      </c>
      <c r="B110" s="55" t="s">
        <v>361</v>
      </c>
      <c r="C110" t="str">
        <f>VLOOKUP(B110,summary!$A$5:$B$5006,2,0)</f>
        <v>Lotus Seed 莲子(无）</v>
      </c>
      <c r="D110" s="78">
        <v>5</v>
      </c>
      <c r="E110" s="77"/>
    </row>
    <row r="111" spans="1:5" ht="18.5" customHeight="1" x14ac:dyDescent="0.45">
      <c r="A111" s="105">
        <v>202201451</v>
      </c>
      <c r="B111" s="55" t="s">
        <v>530</v>
      </c>
      <c r="C111" t="str">
        <f>VLOOKUP(B111,summary!$A$5:$B$5006,2,0)</f>
        <v>Rock Sugar冰糖</v>
      </c>
      <c r="D111" s="78">
        <v>2</v>
      </c>
      <c r="E111" s="77"/>
    </row>
    <row r="112" spans="1:5" ht="18.5" customHeight="1" x14ac:dyDescent="0.45">
      <c r="A112" s="105">
        <v>202201451</v>
      </c>
      <c r="B112" s="55" t="s">
        <v>533</v>
      </c>
      <c r="C112" t="str">
        <f>VLOOKUP(B112,summary!$A$5:$B$5006,2,0)</f>
        <v>Brown Sugar 黑糖</v>
      </c>
      <c r="D112" s="78">
        <v>2</v>
      </c>
      <c r="E112" s="77"/>
    </row>
    <row r="113" spans="1:7" ht="18.5" customHeight="1" x14ac:dyDescent="0.45">
      <c r="A113" s="105">
        <v>202201452</v>
      </c>
      <c r="B113" s="78" t="s">
        <v>252</v>
      </c>
      <c r="C113" t="str">
        <f>VLOOKUP(B113,summary!$A$5:$B$5006,2,0)</f>
        <v>Sweet Potato Powder番薯粉</v>
      </c>
      <c r="D113" s="78">
        <v>1</v>
      </c>
      <c r="E113" s="77"/>
    </row>
    <row r="114" spans="1:7" ht="18.5" customHeight="1" x14ac:dyDescent="0.45">
      <c r="A114" s="105">
        <v>202201452</v>
      </c>
      <c r="B114" s="55" t="s">
        <v>566</v>
      </c>
      <c r="C114" t="str">
        <f>VLOOKUP(B114,summary!$A$5:$B$5006,2,0)</f>
        <v>Lime 酸甘</v>
      </c>
      <c r="D114" s="78">
        <v>3</v>
      </c>
      <c r="E114" s="77"/>
    </row>
    <row r="115" spans="1:7" ht="18.5" customHeight="1" x14ac:dyDescent="0.45">
      <c r="A115" s="105">
        <v>202201454</v>
      </c>
      <c r="B115" s="55" t="s">
        <v>294</v>
      </c>
      <c r="C115" t="str">
        <f>VLOOKUP(B115,summary!$A$5:$B$5006,2,0)</f>
        <v>Chin Chow  仙 草</v>
      </c>
      <c r="D115" s="78">
        <v>8</v>
      </c>
      <c r="E115" s="77"/>
    </row>
    <row r="116" spans="1:7" ht="18.5" customHeight="1" x14ac:dyDescent="0.45">
      <c r="A116" s="105">
        <v>202201454</v>
      </c>
      <c r="B116" s="55" t="s">
        <v>355</v>
      </c>
      <c r="C116" t="str">
        <f>VLOOKUP(B116,summary!$A$5:$B$5006,2,0)</f>
        <v>Fungus 黄木耳</v>
      </c>
      <c r="D116" s="78">
        <v>3</v>
      </c>
      <c r="E116" s="77"/>
    </row>
    <row r="117" spans="1:7" ht="18.5" customHeight="1" x14ac:dyDescent="0.45">
      <c r="A117" s="105">
        <v>202201454</v>
      </c>
      <c r="B117" s="55" t="s">
        <v>298</v>
      </c>
      <c r="C117" t="str">
        <f>VLOOKUP(B117,summary!$A$5:$B$5006,2,0)</f>
        <v>Red Bean红豆</v>
      </c>
      <c r="D117" s="78">
        <v>1</v>
      </c>
      <c r="E117" s="77"/>
    </row>
    <row r="118" spans="1:7" ht="18.5" customHeight="1" x14ac:dyDescent="0.45">
      <c r="A118" s="105">
        <v>202201454</v>
      </c>
      <c r="B118" s="55" t="s">
        <v>368</v>
      </c>
      <c r="C118" t="str">
        <f>VLOOKUP(B118,summary!$A$5:$B$5006,2,0)</f>
        <v>GingKo Nut白果粒</v>
      </c>
      <c r="D118" s="78">
        <v>6</v>
      </c>
      <c r="E118" s="77"/>
    </row>
    <row r="119" spans="1:7" ht="18.5" customHeight="1" x14ac:dyDescent="0.45">
      <c r="A119" s="105">
        <v>202201454</v>
      </c>
      <c r="B119" s="55" t="s">
        <v>533</v>
      </c>
      <c r="C119" t="str">
        <f>VLOOKUP(B119,summary!$A$5:$B$5006,2,0)</f>
        <v>Brown Sugar 黑糖</v>
      </c>
      <c r="D119" s="78">
        <v>2</v>
      </c>
      <c r="E119" s="77"/>
    </row>
    <row r="120" spans="1:7" ht="18.5" customHeight="1" x14ac:dyDescent="0.45">
      <c r="A120" s="105">
        <v>202201454</v>
      </c>
      <c r="B120" s="55" t="s">
        <v>537</v>
      </c>
      <c r="C120" t="str">
        <f>VLOOKUP(B120,summary!$A$5:$B$5006,2,0)</f>
        <v>Fine Sugar 白糖</v>
      </c>
      <c r="D120" s="78">
        <v>2</v>
      </c>
      <c r="E120" s="77"/>
    </row>
    <row r="121" spans="1:7" ht="18.5" customHeight="1" x14ac:dyDescent="0.45">
      <c r="A121" s="105">
        <v>202201455</v>
      </c>
      <c r="B121" s="55" t="s">
        <v>338</v>
      </c>
      <c r="C121" t="str">
        <f>VLOOKUP(B121,summary!$A$5:$B$5006,2,0)</f>
        <v>White Wheat 大麦</v>
      </c>
      <c r="D121" s="78">
        <v>1</v>
      </c>
      <c r="E121" s="77"/>
    </row>
    <row r="122" spans="1:7" ht="18.5" customHeight="1" x14ac:dyDescent="0.45">
      <c r="A122" s="105">
        <v>202201455</v>
      </c>
      <c r="B122" s="55" t="s">
        <v>297</v>
      </c>
      <c r="C122" t="str">
        <f>VLOOKUP(B122,summary!$A$5:$B$5006,2,0)</f>
        <v>GingKo Nut (Peel off)白果仁</v>
      </c>
      <c r="D122" s="78">
        <v>2</v>
      </c>
      <c r="E122" s="77"/>
    </row>
    <row r="123" spans="1:7" ht="18.5" customHeight="1" x14ac:dyDescent="0.45">
      <c r="A123" s="105">
        <v>202201455</v>
      </c>
      <c r="B123" s="55" t="s">
        <v>458</v>
      </c>
      <c r="C123" t="str">
        <f>VLOOKUP(B123,summary!$A$5:$B$5006,2,0)</f>
        <v>Cream Corn玉米浆</v>
      </c>
      <c r="D123" s="78">
        <v>1</v>
      </c>
      <c r="E123" s="77"/>
    </row>
    <row r="124" spans="1:7" ht="18.5" customHeight="1" x14ac:dyDescent="0.45">
      <c r="A124" s="105">
        <v>202201455</v>
      </c>
      <c r="B124" s="55" t="s">
        <v>461</v>
      </c>
      <c r="C124" t="str">
        <f>VLOOKUP(B124,summary!$A$5:$B$5006,2,0)</f>
        <v>Whole Corn玉米粒</v>
      </c>
      <c r="D124" s="78">
        <v>1</v>
      </c>
      <c r="E124" s="77"/>
    </row>
    <row r="125" spans="1:7" ht="18.5" customHeight="1" x14ac:dyDescent="0.45">
      <c r="A125" s="105">
        <v>202201455</v>
      </c>
      <c r="B125" s="55" t="s">
        <v>354</v>
      </c>
      <c r="C125" t="str">
        <f>VLOOKUP(B125,summary!$A$5:$B$5006,2,0)</f>
        <v>Dried Longan 龙眼干</v>
      </c>
      <c r="D125" s="78">
        <v>1</v>
      </c>
      <c r="E125" s="77"/>
    </row>
    <row r="126" spans="1:7" ht="18.5" customHeight="1" x14ac:dyDescent="0.45">
      <c r="A126" s="105">
        <v>202201455</v>
      </c>
      <c r="B126" s="55" t="s">
        <v>530</v>
      </c>
      <c r="C126" t="str">
        <f>VLOOKUP(B126,summary!$A$5:$B$5006,2,0)</f>
        <v>Rock Sugar冰糖</v>
      </c>
      <c r="D126" s="78">
        <v>1</v>
      </c>
      <c r="E126" s="77"/>
    </row>
    <row r="127" spans="1:7" ht="18.5" customHeight="1" x14ac:dyDescent="0.45">
      <c r="A127" s="105">
        <v>202201455</v>
      </c>
      <c r="B127" s="55" t="s">
        <v>495</v>
      </c>
      <c r="C127" s="77" t="str">
        <f>VLOOKUP(B127,summary!$A$5:$B$5006,2,0)</f>
        <v>Coconut Milk 椰浆</v>
      </c>
      <c r="D127" s="78">
        <v>2</v>
      </c>
      <c r="E127" s="77"/>
      <c r="F127" s="77"/>
      <c r="G127" s="77"/>
    </row>
    <row r="128" spans="1:7" ht="18.5" customHeight="1" x14ac:dyDescent="0.45">
      <c r="A128" s="105">
        <v>202201455</v>
      </c>
      <c r="B128" s="55" t="s">
        <v>558</v>
      </c>
      <c r="C128" s="77" t="str">
        <f>VLOOKUP(B128,summary!$A$5:$B$5006,2,0)</f>
        <v>Tapioca木薯</v>
      </c>
      <c r="D128" s="78">
        <v>20</v>
      </c>
      <c r="E128" s="77"/>
      <c r="F128" s="77"/>
      <c r="G128" s="77"/>
    </row>
    <row r="129" spans="1:5" ht="18.5" customHeight="1" x14ac:dyDescent="0.45">
      <c r="A129" s="105">
        <v>202201455</v>
      </c>
      <c r="B129" s="55" t="s">
        <v>563</v>
      </c>
      <c r="C129" t="str">
        <f>VLOOKUP(B129,summary!$A$5:$B$5006,2,0)</f>
        <v>Yam 芋头</v>
      </c>
      <c r="D129" s="78">
        <v>10</v>
      </c>
      <c r="E129" s="77"/>
    </row>
    <row r="130" spans="1:5" ht="18.5" customHeight="1" x14ac:dyDescent="0.45">
      <c r="A130" s="105">
        <v>202201455</v>
      </c>
      <c r="B130" s="55" t="s">
        <v>565</v>
      </c>
      <c r="C130" t="str">
        <f>VLOOKUP(B130,summary!$A$5:$B$5006,2,0)</f>
        <v>Pandan Leaf 班兰叶</v>
      </c>
      <c r="D130" s="78">
        <v>2</v>
      </c>
      <c r="E130" s="77"/>
    </row>
    <row r="131" spans="1:5" ht="18.5" customHeight="1" x14ac:dyDescent="0.45">
      <c r="A131" s="105">
        <v>202201455</v>
      </c>
      <c r="B131" s="55" t="s">
        <v>559</v>
      </c>
      <c r="C131" t="str">
        <f>VLOOKUP(B131,summary!$A$5:$B$5006,2,0)</f>
        <v>Sweet Potato 番薯</v>
      </c>
      <c r="D131" s="78">
        <v>20</v>
      </c>
      <c r="E131" s="77"/>
    </row>
    <row r="132" spans="1:5" ht="18.5" customHeight="1" x14ac:dyDescent="0.45">
      <c r="A132" s="105">
        <v>202201456</v>
      </c>
      <c r="B132" s="55" t="s">
        <v>289</v>
      </c>
      <c r="C132" t="str">
        <f>VLOOKUP(B132,summary!$A$5:$B$5006,2,0)</f>
        <v>Atap Seeds in Syrup亚嗒子</v>
      </c>
      <c r="D132" s="78">
        <v>3</v>
      </c>
      <c r="E132" s="77"/>
    </row>
    <row r="133" spans="1:5" ht="18.5" customHeight="1" x14ac:dyDescent="0.45">
      <c r="A133" s="105">
        <v>202201456</v>
      </c>
      <c r="B133" s="55" t="s">
        <v>458</v>
      </c>
      <c r="C133" t="str">
        <f>VLOOKUP(B133,summary!$A$5:$B$5006,2,0)</f>
        <v>Cream Corn玉米浆</v>
      </c>
      <c r="D133" s="78">
        <v>1</v>
      </c>
      <c r="E133" s="77"/>
    </row>
    <row r="134" spans="1:5" ht="18.5" customHeight="1" x14ac:dyDescent="0.45">
      <c r="A134" s="105">
        <v>202201456</v>
      </c>
      <c r="B134" s="55" t="s">
        <v>457</v>
      </c>
      <c r="C134" t="str">
        <f>VLOOKUP(B134,summary!$A$5:$B$5006,2,0)</f>
        <v>Fruit Cocktail杂果</v>
      </c>
      <c r="D134" s="78">
        <v>1</v>
      </c>
      <c r="E134" s="77"/>
    </row>
    <row r="135" spans="1:5" ht="18.5" customHeight="1" x14ac:dyDescent="0.45">
      <c r="A135" s="105">
        <v>202201456</v>
      </c>
      <c r="B135" s="55" t="s">
        <v>355</v>
      </c>
      <c r="C135" t="str">
        <f>VLOOKUP(B135,summary!$A$5:$B$5006,2,0)</f>
        <v>Fungus 黄木耳</v>
      </c>
      <c r="D135" s="78">
        <v>1</v>
      </c>
      <c r="E135" s="77"/>
    </row>
    <row r="136" spans="1:5" ht="18.5" customHeight="1" x14ac:dyDescent="0.45">
      <c r="A136" s="105">
        <v>202201456</v>
      </c>
      <c r="B136" s="55" t="s">
        <v>314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5">
        <v>202201457</v>
      </c>
      <c r="B137" s="55" t="s">
        <v>667</v>
      </c>
      <c r="C137" t="str">
        <f>VLOOKUP(B137,summary!$A$5:$B$5006,2,0)</f>
        <v>Pong Thai Hai (Wet) 碰大海</v>
      </c>
      <c r="D137" s="78">
        <v>1</v>
      </c>
      <c r="E137" s="77"/>
    </row>
    <row r="138" spans="1:5" ht="18.5" customHeight="1" x14ac:dyDescent="0.45">
      <c r="A138" s="105">
        <v>202201457</v>
      </c>
      <c r="B138" s="55" t="s">
        <v>354</v>
      </c>
      <c r="C138" t="str">
        <f>VLOOKUP(B138,summary!$A$5:$B$5006,2,0)</f>
        <v>Dried Longan 龙眼干</v>
      </c>
      <c r="D138" s="78">
        <v>5</v>
      </c>
      <c r="E138" s="77"/>
    </row>
    <row r="139" spans="1:5" ht="18.5" customHeight="1" x14ac:dyDescent="0.45">
      <c r="A139" s="105">
        <v>202201457</v>
      </c>
      <c r="B139" s="55" t="s">
        <v>314</v>
      </c>
      <c r="C139" t="str">
        <f>VLOOKUP(B139,summary!$A$5:$B$5006,2,0)</f>
        <v>Green Bean 绿豆</v>
      </c>
      <c r="D139" s="78">
        <v>2</v>
      </c>
      <c r="E139" s="77"/>
    </row>
    <row r="140" spans="1:5" ht="18.5" customHeight="1" x14ac:dyDescent="0.45">
      <c r="A140" s="105">
        <v>202201457</v>
      </c>
      <c r="B140" s="55" t="s">
        <v>331</v>
      </c>
      <c r="C140" t="str">
        <f>VLOOKUP(B140,summary!$A$5:$B$5006,2,0)</f>
        <v>Black Glutinous Rice 黑糯米</v>
      </c>
      <c r="D140" s="78">
        <v>1</v>
      </c>
      <c r="E140" s="77"/>
    </row>
    <row r="141" spans="1:5" ht="18.5" customHeight="1" x14ac:dyDescent="0.45">
      <c r="A141" s="105">
        <v>202201457</v>
      </c>
      <c r="B141" s="55" t="s">
        <v>305</v>
      </c>
      <c r="C141" t="str">
        <f>VLOOKUP(B141,summary!$A$5:$B$5006,2,0)</f>
        <v>Small Red Bean小红豆</v>
      </c>
      <c r="D141" s="78">
        <v>2</v>
      </c>
      <c r="E141" s="77"/>
    </row>
    <row r="142" spans="1:5" ht="18.5" customHeight="1" x14ac:dyDescent="0.45">
      <c r="A142" s="105">
        <v>202201457</v>
      </c>
      <c r="B142" s="55" t="s">
        <v>359</v>
      </c>
      <c r="C142" t="str">
        <f>VLOOKUP(B142,summary!$A$5:$B$5006,2,0)</f>
        <v>Fungus黄 木耳朵</v>
      </c>
      <c r="D142" s="78">
        <v>2</v>
      </c>
      <c r="E142" s="77"/>
    </row>
    <row r="143" spans="1:5" ht="18.5" customHeight="1" x14ac:dyDescent="0.45">
      <c r="A143" s="105">
        <v>202201457</v>
      </c>
      <c r="B143" s="55" t="s">
        <v>200</v>
      </c>
      <c r="C143" t="str">
        <f>VLOOKUP(B143,summary!$A$5:$B$5006,2,0)</f>
        <v>Tadpole蝌蚪</v>
      </c>
      <c r="D143" s="78">
        <v>1</v>
      </c>
      <c r="E143" s="77"/>
    </row>
    <row r="144" spans="1:5" ht="18.5" customHeight="1" x14ac:dyDescent="0.45">
      <c r="A144" s="105">
        <v>202201457</v>
      </c>
      <c r="B144" s="55" t="s">
        <v>291</v>
      </c>
      <c r="C144" t="str">
        <f>VLOOKUP(B144,summary!$A$5:$B$5006,2,0)</f>
        <v>Atap Seeds in Syrup亚嗒子</v>
      </c>
      <c r="D144" s="78">
        <v>2</v>
      </c>
      <c r="E144" s="77"/>
    </row>
    <row r="145" spans="1:5" ht="18.5" customHeight="1" x14ac:dyDescent="0.45">
      <c r="A145" s="105">
        <v>202201457</v>
      </c>
      <c r="B145" s="55" t="s">
        <v>484</v>
      </c>
      <c r="C145" t="str">
        <f>VLOOKUP(B145,summary!$A$5:$B$5006,2,0)</f>
        <v>GingKo Nut白果罐</v>
      </c>
      <c r="D145" s="78">
        <v>1</v>
      </c>
      <c r="E145" s="77"/>
    </row>
    <row r="146" spans="1:5" ht="18.5" customHeight="1" x14ac:dyDescent="0.45">
      <c r="A146" s="105">
        <v>202201457</v>
      </c>
      <c r="B146" s="55" t="s">
        <v>495</v>
      </c>
      <c r="C146" t="str">
        <f>VLOOKUP(B146,summary!$A$5:$B$5006,2,0)</f>
        <v>Coconut Milk 椰浆</v>
      </c>
      <c r="D146" s="78">
        <v>2</v>
      </c>
      <c r="E146" s="77"/>
    </row>
    <row r="147" spans="1:5" ht="18.5" customHeight="1" x14ac:dyDescent="0.45">
      <c r="A147" s="105">
        <v>202201457</v>
      </c>
      <c r="B147" s="55" t="s">
        <v>558</v>
      </c>
      <c r="C147" t="str">
        <f>VLOOKUP(B147,summary!$A$5:$B$5006,2,0)</f>
        <v>Tapioca木薯</v>
      </c>
      <c r="D147" s="78">
        <v>10</v>
      </c>
      <c r="E147" s="77"/>
    </row>
    <row r="148" spans="1:5" ht="18.5" customHeight="1" x14ac:dyDescent="0.45">
      <c r="A148" s="105">
        <v>202201457</v>
      </c>
      <c r="B148" s="55" t="s">
        <v>566</v>
      </c>
      <c r="C148" t="str">
        <f>VLOOKUP(B148,summary!$A$5:$B$5006,2,0)</f>
        <v>Lime 酸甘</v>
      </c>
      <c r="D148" s="78">
        <v>1</v>
      </c>
      <c r="E148" s="77"/>
    </row>
    <row r="149" spans="1:5" ht="18.5" customHeight="1" x14ac:dyDescent="0.45">
      <c r="A149" s="105">
        <v>202201457</v>
      </c>
      <c r="B149" s="55" t="s">
        <v>565</v>
      </c>
      <c r="C149" t="str">
        <f>VLOOKUP(B149,summary!$A$5:$B$5006,2,0)</f>
        <v>Pandan Leaf 班兰叶</v>
      </c>
      <c r="D149" s="78">
        <v>5</v>
      </c>
      <c r="E149" s="77"/>
    </row>
    <row r="150" spans="1:5" ht="18.5" customHeight="1" x14ac:dyDescent="0.45">
      <c r="A150" s="105">
        <v>202201457</v>
      </c>
      <c r="B150" s="55" t="s">
        <v>579</v>
      </c>
      <c r="C150" t="str">
        <f>VLOOKUP(B150,summary!$A$5:$B$5006,2,0)</f>
        <v>Food Coloring - Liquid)颜色-水</v>
      </c>
      <c r="D150" s="78">
        <v>1</v>
      </c>
      <c r="E150" s="77"/>
    </row>
    <row r="151" spans="1:5" ht="18.5" customHeight="1" x14ac:dyDescent="0.45">
      <c r="A151" s="105">
        <v>202201457</v>
      </c>
      <c r="B151" s="55" t="s">
        <v>583</v>
      </c>
      <c r="C151" t="str">
        <f>VLOOKUP(B151,summary!$A$5:$B$5006,2,0)</f>
        <v>Food Coloring - Liquid)颜色-水</v>
      </c>
      <c r="D151" s="78">
        <v>1</v>
      </c>
      <c r="E151" s="77"/>
    </row>
    <row r="152" spans="1:5" ht="18.5" customHeight="1" x14ac:dyDescent="0.45">
      <c r="A152" s="105">
        <v>202201458</v>
      </c>
      <c r="B152" s="55" t="s">
        <v>294</v>
      </c>
      <c r="C152" t="str">
        <f>VLOOKUP(B152,summary!$A$5:$B$5006,2,0)</f>
        <v>Chin Chow  仙 草</v>
      </c>
      <c r="D152" s="78">
        <v>2</v>
      </c>
      <c r="E152" s="77"/>
    </row>
    <row r="153" spans="1:5" ht="18.5" customHeight="1" x14ac:dyDescent="0.45">
      <c r="A153" s="105">
        <v>202201458</v>
      </c>
      <c r="B153" s="55" t="s">
        <v>299</v>
      </c>
      <c r="C153" t="str">
        <f>VLOOKUP(B153,summary!$A$5:$B$5006,2,0)</f>
        <v>Red Bean红豆</v>
      </c>
      <c r="D153" s="78">
        <v>2</v>
      </c>
      <c r="E153" s="77"/>
    </row>
    <row r="154" spans="1:5" ht="18.5" customHeight="1" x14ac:dyDescent="0.45">
      <c r="A154" s="105">
        <v>202201458</v>
      </c>
      <c r="B154" s="55" t="s">
        <v>355</v>
      </c>
      <c r="C154" t="str">
        <f>VLOOKUP(B154,summary!$A$5:$B$5006,2,0)</f>
        <v>Fungus 黄木耳</v>
      </c>
      <c r="D154" s="78">
        <v>1</v>
      </c>
      <c r="E154" s="77"/>
    </row>
    <row r="155" spans="1:5" ht="18.5" customHeight="1" x14ac:dyDescent="0.45">
      <c r="A155" s="105">
        <v>202201459</v>
      </c>
      <c r="B155" s="55" t="s">
        <v>647</v>
      </c>
      <c r="C155" t="str">
        <f>VLOOKUP(B155,summary!$A$5:$B$5006,2,0)</f>
        <v>Mango Puree芒果</v>
      </c>
      <c r="D155" s="78">
        <v>1</v>
      </c>
      <c r="E155" s="77"/>
    </row>
    <row r="156" spans="1:5" ht="18.5" customHeight="1" x14ac:dyDescent="0.45">
      <c r="A156" s="105">
        <v>202201459</v>
      </c>
      <c r="B156" s="55" t="s">
        <v>660</v>
      </c>
      <c r="C156" t="str">
        <f>VLOOKUP(B156,summary!$A$5:$B$5006,2,0)</f>
        <v>Chendol浆咯</v>
      </c>
      <c r="D156" s="78">
        <v>1</v>
      </c>
      <c r="E156" s="77"/>
    </row>
    <row r="157" spans="1:5" ht="18.5" customHeight="1" x14ac:dyDescent="0.45">
      <c r="A157" s="105">
        <v>202201459</v>
      </c>
      <c r="B157" s="55" t="s">
        <v>335</v>
      </c>
      <c r="C157" t="str">
        <f>VLOOKUP(B157,summary!$A$5:$B$5006,2,0)</f>
        <v>White Glutinous Rice白糯米</v>
      </c>
      <c r="D157" s="78">
        <v>1</v>
      </c>
      <c r="E157" s="77"/>
    </row>
    <row r="158" spans="1:5" ht="18.5" customHeight="1" x14ac:dyDescent="0.45">
      <c r="A158" s="105">
        <v>202201459</v>
      </c>
      <c r="B158" s="55" t="s">
        <v>252</v>
      </c>
      <c r="C158" t="str">
        <f>VLOOKUP(B158,summary!$A$5:$B$5006,2,0)</f>
        <v>Sweet Potato Powder番薯粉</v>
      </c>
      <c r="D158" s="78">
        <v>3</v>
      </c>
      <c r="E158" s="77"/>
    </row>
    <row r="159" spans="1:5" ht="18.5" customHeight="1" x14ac:dyDescent="0.45">
      <c r="A159" s="105">
        <v>202201459</v>
      </c>
      <c r="B159" s="55" t="s">
        <v>294</v>
      </c>
      <c r="C159" t="str">
        <f>VLOOKUP(B159,summary!$A$5:$B$5006,2,0)</f>
        <v>Chin Chow  仙 草</v>
      </c>
      <c r="D159" s="78">
        <v>1</v>
      </c>
      <c r="E159" s="77"/>
    </row>
    <row r="160" spans="1:5" ht="18.5" customHeight="1" x14ac:dyDescent="0.45">
      <c r="A160" s="105">
        <v>202201459</v>
      </c>
      <c r="B160" s="55" t="s">
        <v>299</v>
      </c>
      <c r="C160" t="str">
        <f>VLOOKUP(B160,summary!$A$5:$B$5006,2,0)</f>
        <v>Red Bean红豆</v>
      </c>
      <c r="D160" s="78">
        <v>1</v>
      </c>
      <c r="E160" s="77"/>
    </row>
    <row r="161" spans="1:5" ht="18.5" customHeight="1" x14ac:dyDescent="0.45">
      <c r="A161" s="105">
        <v>202201459</v>
      </c>
      <c r="B161" s="55" t="s">
        <v>314</v>
      </c>
      <c r="C161" t="str">
        <f>VLOOKUP(B161,summary!$A$5:$B$5006,2,0)</f>
        <v>Green Bean 绿豆</v>
      </c>
      <c r="D161" s="78">
        <v>2</v>
      </c>
      <c r="E161" s="77"/>
    </row>
    <row r="162" spans="1:5" ht="18.5" customHeight="1" x14ac:dyDescent="0.45">
      <c r="A162" s="105">
        <v>202201459</v>
      </c>
      <c r="B162" s="55" t="s">
        <v>322</v>
      </c>
      <c r="C162" t="str">
        <f>VLOOKUP(B162,summary!$A$5:$B$5006,2,0)</f>
        <v>Split Green Mung Bean豆畔</v>
      </c>
      <c r="D162" s="78">
        <v>3</v>
      </c>
      <c r="E162" s="77"/>
    </row>
    <row r="163" spans="1:5" ht="18.5" customHeight="1" x14ac:dyDescent="0.45">
      <c r="A163" s="105">
        <v>202201459</v>
      </c>
      <c r="B163" s="55" t="s">
        <v>331</v>
      </c>
      <c r="C163" t="str">
        <f>VLOOKUP(B163,summary!$A$5:$B$5006,2,0)</f>
        <v>Black Glutinous Rice 黑糯米</v>
      </c>
      <c r="D163" s="78">
        <v>3</v>
      </c>
      <c r="E163" s="77"/>
    </row>
    <row r="164" spans="1:5" ht="18.5" customHeight="1" x14ac:dyDescent="0.45">
      <c r="A164" s="105">
        <v>202201459</v>
      </c>
      <c r="B164" s="55" t="s">
        <v>351</v>
      </c>
      <c r="C164" t="str">
        <f>VLOOKUP(B164,summary!$A$5:$B$5006,2,0)</f>
        <v>Dried Longan 龙眼干</v>
      </c>
      <c r="D164" s="78">
        <v>2</v>
      </c>
      <c r="E164" s="77"/>
    </row>
    <row r="165" spans="1:5" ht="18.5" customHeight="1" x14ac:dyDescent="0.45">
      <c r="A165" s="105">
        <v>202201459</v>
      </c>
      <c r="B165" s="55" t="s">
        <v>433</v>
      </c>
      <c r="C165" t="str">
        <f>VLOOKUP(B165,summary!$A$5:$B$5006,2,0)</f>
        <v>Sea Coconut海底椰</v>
      </c>
      <c r="D165" s="78">
        <v>1</v>
      </c>
      <c r="E165" s="77"/>
    </row>
    <row r="166" spans="1:5" ht="18.5" customHeight="1" x14ac:dyDescent="0.45">
      <c r="A166" s="105">
        <v>202201459</v>
      </c>
      <c r="B166" s="55" t="s">
        <v>441</v>
      </c>
      <c r="C166" t="str">
        <f>VLOOKUP(B166,summary!$A$5:$B$5006,2,0)</f>
        <v>Longan in Syrup龙眼</v>
      </c>
      <c r="D166" s="78">
        <v>1</v>
      </c>
      <c r="E166" s="77"/>
    </row>
    <row r="167" spans="1:5" ht="18.5" customHeight="1" x14ac:dyDescent="0.45">
      <c r="A167" s="105">
        <v>202201459</v>
      </c>
      <c r="B167" s="55" t="s">
        <v>436</v>
      </c>
      <c r="C167" t="str">
        <f>VLOOKUP(B167,summary!$A$5:$B$5006,2,0)</f>
        <v>Nata De Coco椰果芊 15mm</v>
      </c>
      <c r="D167" s="78">
        <v>1</v>
      </c>
      <c r="E167" s="77"/>
    </row>
    <row r="168" spans="1:5" ht="18.5" customHeight="1" x14ac:dyDescent="0.45">
      <c r="A168" s="105">
        <v>202201459</v>
      </c>
      <c r="B168" s="55" t="s">
        <v>537</v>
      </c>
      <c r="C168" t="str">
        <f>VLOOKUP(B168,summary!$A$5:$B$5006,2,0)</f>
        <v>Fine Sugar 白糖</v>
      </c>
      <c r="D168" s="78">
        <v>2</v>
      </c>
      <c r="E168" s="77"/>
    </row>
    <row r="169" spans="1:5" ht="18.5" customHeight="1" x14ac:dyDescent="0.45">
      <c r="A169" s="105">
        <v>202201459</v>
      </c>
      <c r="B169" s="55" t="s">
        <v>200</v>
      </c>
      <c r="C169" t="str">
        <f>VLOOKUP(B169,summary!$A$5:$B$5006,2,0)</f>
        <v>Tadpole蝌蚪</v>
      </c>
      <c r="D169" s="78">
        <v>1</v>
      </c>
      <c r="E169" s="77"/>
    </row>
    <row r="170" spans="1:5" ht="18.5" customHeight="1" x14ac:dyDescent="0.45">
      <c r="A170" s="105">
        <v>202201459</v>
      </c>
      <c r="B170" s="55" t="s">
        <v>289</v>
      </c>
      <c r="C170" t="str">
        <f>VLOOKUP(B170,summary!$A$5:$B$5006,2,0)</f>
        <v>Atap Seeds in Syrup亚嗒子</v>
      </c>
      <c r="D170" s="78">
        <v>1</v>
      </c>
      <c r="E170" s="77"/>
    </row>
    <row r="171" spans="1:5" ht="18.5" customHeight="1" x14ac:dyDescent="0.45">
      <c r="A171" s="105">
        <v>202201459</v>
      </c>
      <c r="B171" s="55" t="s">
        <v>338</v>
      </c>
      <c r="C171" t="str">
        <f>VLOOKUP(B171,summary!$A$5:$B$5006,2,0)</f>
        <v>White Wheat 大麦</v>
      </c>
      <c r="D171" s="78">
        <v>1</v>
      </c>
      <c r="E171" s="77"/>
    </row>
    <row r="172" spans="1:5" ht="18.5" customHeight="1" x14ac:dyDescent="0.45">
      <c r="A172" s="105">
        <v>202201459</v>
      </c>
      <c r="B172" s="55" t="s">
        <v>340</v>
      </c>
      <c r="C172" t="str">
        <f>VLOOKUP(B172,summary!$A$5:$B$5006,2,0)</f>
        <v>Pearl Barley 薏米</v>
      </c>
      <c r="D172" s="78">
        <v>1</v>
      </c>
      <c r="E172" s="77"/>
    </row>
    <row r="173" spans="1:5" ht="18.5" customHeight="1" x14ac:dyDescent="0.45">
      <c r="A173" s="105">
        <v>202201459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202201459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202201459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202201459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>
        <v>202201459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>
        <v>202201459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sortState xmlns:xlrd2="http://schemas.microsoft.com/office/spreadsheetml/2017/richdata2" ref="A4:D220">
    <sortCondition ref="A3:A220"/>
  </sortState>
  <conditionalFormatting sqref="B84:B89">
    <cfRule type="duplicateValues" dxfId="104" priority="23"/>
  </conditionalFormatting>
  <conditionalFormatting sqref="B83">
    <cfRule type="duplicateValues" dxfId="103" priority="7"/>
  </conditionalFormatting>
  <conditionalFormatting sqref="B83">
    <cfRule type="duplicateValues" dxfId="102" priority="8"/>
  </conditionalFormatting>
  <conditionalFormatting sqref="B83">
    <cfRule type="duplicateValues" dxfId="101" priority="5"/>
  </conditionalFormatting>
  <conditionalFormatting sqref="B83">
    <cfRule type="duplicateValues" dxfId="100" priority="6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90B4-F4BF-43BB-BE98-7882FC0D641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H582"/>
  <sheetViews>
    <sheetView topLeftCell="A206" workbookViewId="0">
      <selection activeCell="D220" sqref="D22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748.5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202201460</v>
      </c>
      <c r="B3" s="55" t="s">
        <v>658</v>
      </c>
      <c r="C3" t="str">
        <f>VLOOKUP(B3,summary!$A$5:$B$5006,2,0)</f>
        <v>Bobo Cha Cubes.摩摩喳喳</v>
      </c>
      <c r="D3" s="90">
        <v>1</v>
      </c>
      <c r="E3" s="77"/>
    </row>
    <row r="4" spans="1:5" ht="18.5" x14ac:dyDescent="0.45">
      <c r="A4" s="105">
        <v>202201460</v>
      </c>
      <c r="B4" s="55" t="s">
        <v>291</v>
      </c>
      <c r="C4" t="str">
        <f>VLOOKUP(B4,summary!$A$5:$B$5006,2,0)</f>
        <v>Atap Seeds in Syrup亚嗒子</v>
      </c>
      <c r="D4" s="90">
        <v>2</v>
      </c>
      <c r="E4" s="77"/>
    </row>
    <row r="5" spans="1:5" ht="18.5" x14ac:dyDescent="0.45">
      <c r="A5" s="105">
        <v>202201460</v>
      </c>
      <c r="B5" s="55" t="s">
        <v>299</v>
      </c>
      <c r="C5" t="str">
        <f>VLOOKUP(B5,summary!$A$5:$B$5006,2,0)</f>
        <v>Red Bean红豆</v>
      </c>
      <c r="D5" s="90">
        <v>3</v>
      </c>
      <c r="E5" s="77"/>
    </row>
    <row r="6" spans="1:5" ht="18.5" x14ac:dyDescent="0.45">
      <c r="A6" s="105">
        <v>202201460</v>
      </c>
      <c r="B6" s="55" t="s">
        <v>340</v>
      </c>
      <c r="C6" t="str">
        <f>VLOOKUP(B6,summary!$A$5:$B$5006,2,0)</f>
        <v>Pearl Barley 薏米</v>
      </c>
      <c r="D6" s="90">
        <v>1</v>
      </c>
      <c r="E6" s="77"/>
    </row>
    <row r="7" spans="1:5" ht="18.5" x14ac:dyDescent="0.45">
      <c r="A7" s="105">
        <v>202201460</v>
      </c>
      <c r="B7" s="55" t="s">
        <v>351</v>
      </c>
      <c r="C7" t="str">
        <f>VLOOKUP(B7,summary!$A$5:$B$5006,2,0)</f>
        <v>Dried Longan 龙眼干</v>
      </c>
      <c r="D7" s="90">
        <v>3</v>
      </c>
      <c r="E7" s="77"/>
    </row>
    <row r="8" spans="1:5" ht="18.5" x14ac:dyDescent="0.45">
      <c r="A8" s="105">
        <v>202201460</v>
      </c>
      <c r="B8" s="55" t="s">
        <v>322</v>
      </c>
      <c r="C8" t="str">
        <f>VLOOKUP(B8,summary!$A$5:$B$5006,2,0)</f>
        <v>Split Green Mung Bean豆畔</v>
      </c>
      <c r="D8" s="90">
        <v>1</v>
      </c>
      <c r="E8" s="77"/>
    </row>
    <row r="9" spans="1:5" ht="18.5" x14ac:dyDescent="0.45">
      <c r="A9" s="105">
        <v>202201460</v>
      </c>
      <c r="B9" s="55" t="s">
        <v>441</v>
      </c>
      <c r="C9" t="str">
        <f>VLOOKUP(B9,summary!$A$5:$B$5006,2,0)</f>
        <v>Longan in Syrup龙眼</v>
      </c>
      <c r="D9" s="90">
        <v>1</v>
      </c>
      <c r="E9" s="77"/>
    </row>
    <row r="10" spans="1:5" ht="18.5" x14ac:dyDescent="0.45">
      <c r="A10" s="105">
        <v>202201460</v>
      </c>
      <c r="B10" s="55" t="s">
        <v>314</v>
      </c>
      <c r="C10" t="str">
        <f>VLOOKUP(B10,summary!$A$5:$B$5006,2,0)</f>
        <v>Green Bean 绿豆</v>
      </c>
      <c r="D10" s="90">
        <v>1</v>
      </c>
      <c r="E10" s="77"/>
    </row>
    <row r="11" spans="1:5" ht="18.5" x14ac:dyDescent="0.45">
      <c r="A11" s="105">
        <v>202201460</v>
      </c>
      <c r="B11" s="55" t="s">
        <v>297</v>
      </c>
      <c r="C11" t="str">
        <f>VLOOKUP(B11,summary!$A$5:$B$5006,2,0)</f>
        <v>GingKo Nut (Peel off)白果仁</v>
      </c>
      <c r="D11" s="90">
        <v>2</v>
      </c>
      <c r="E11" s="77"/>
    </row>
    <row r="12" spans="1:5" ht="18.5" x14ac:dyDescent="0.45">
      <c r="A12" s="105">
        <v>202201460</v>
      </c>
      <c r="B12" s="55" t="s">
        <v>458</v>
      </c>
      <c r="C12" t="str">
        <f>VLOOKUP(B12,summary!$A$5:$B$5006,2,0)</f>
        <v>Cream Corn玉米浆</v>
      </c>
      <c r="D12" s="90">
        <v>1</v>
      </c>
      <c r="E12" s="77"/>
    </row>
    <row r="13" spans="1:5" ht="18.5" x14ac:dyDescent="0.45">
      <c r="A13" s="105">
        <v>202201460</v>
      </c>
      <c r="B13" s="55" t="s">
        <v>545</v>
      </c>
      <c r="C13" t="str">
        <f>VLOOKUP(B13,summary!$A$5:$B$5006,2,0)</f>
        <v>Coconut Sugar椰糖</v>
      </c>
      <c r="D13" s="90">
        <v>1</v>
      </c>
      <c r="E13" s="77"/>
    </row>
    <row r="14" spans="1:5" ht="18.5" x14ac:dyDescent="0.45">
      <c r="A14" s="105">
        <v>202201460</v>
      </c>
      <c r="B14" s="55" t="s">
        <v>566</v>
      </c>
      <c r="C14" t="str">
        <f>VLOOKUP(B14,summary!$A$5:$B$5006,2,0)</f>
        <v>Lime 酸甘</v>
      </c>
      <c r="D14" s="90">
        <v>1</v>
      </c>
      <c r="E14" s="77"/>
    </row>
    <row r="15" spans="1:5" ht="18.5" x14ac:dyDescent="0.45">
      <c r="A15" s="105">
        <v>202201460</v>
      </c>
      <c r="B15" s="55" t="s">
        <v>578</v>
      </c>
      <c r="C15" t="str">
        <f>VLOOKUP(B15,summary!$A$5:$B$5006,2,0)</f>
        <v>Yu Tiao 油条</v>
      </c>
      <c r="D15" s="90">
        <v>20</v>
      </c>
      <c r="E15" s="77"/>
    </row>
    <row r="16" spans="1:5" ht="18.5" x14ac:dyDescent="0.45">
      <c r="A16" s="105">
        <v>202201460</v>
      </c>
      <c r="B16" s="55" t="s">
        <v>565</v>
      </c>
      <c r="C16" t="str">
        <f>VLOOKUP(B16,summary!$A$5:$B$5006,2,0)</f>
        <v>Pandan Leaf 班兰叶</v>
      </c>
      <c r="D16" s="90">
        <v>2</v>
      </c>
      <c r="E16" s="77"/>
    </row>
    <row r="17" spans="1:5" ht="18.5" x14ac:dyDescent="0.45">
      <c r="A17" s="105">
        <v>202201460</v>
      </c>
      <c r="B17" s="55" t="s">
        <v>559</v>
      </c>
      <c r="C17" t="str">
        <f>VLOOKUP(B17,summary!$A$5:$B$5006,2,0)</f>
        <v>Sweet Potato 番薯</v>
      </c>
      <c r="D17" s="90">
        <v>20</v>
      </c>
      <c r="E17" s="77"/>
    </row>
    <row r="18" spans="1:5" ht="18.5" x14ac:dyDescent="0.45">
      <c r="A18" s="105">
        <v>202201460</v>
      </c>
      <c r="B18" s="55" t="s">
        <v>563</v>
      </c>
      <c r="C18" t="str">
        <f>VLOOKUP(B18,summary!$A$5:$B$5006,2,0)</f>
        <v>Yam 芋头</v>
      </c>
      <c r="D18" s="90">
        <v>3</v>
      </c>
      <c r="E18" s="77"/>
    </row>
    <row r="19" spans="1:5" ht="18.5" x14ac:dyDescent="0.45">
      <c r="A19" s="105">
        <v>202201461</v>
      </c>
      <c r="B19" s="55" t="s">
        <v>291</v>
      </c>
      <c r="C19" t="str">
        <f>VLOOKUP(B19,summary!$A$5:$B$5006,2,0)</f>
        <v>Atap Seeds in Syrup亚嗒子</v>
      </c>
      <c r="D19" s="90">
        <v>1</v>
      </c>
      <c r="E19" s="77"/>
    </row>
    <row r="20" spans="1:5" ht="18.5" x14ac:dyDescent="0.45">
      <c r="A20" s="105">
        <v>202201461</v>
      </c>
      <c r="B20" s="55" t="s">
        <v>331</v>
      </c>
      <c r="C20" t="str">
        <f>VLOOKUP(B20,summary!$A$5:$B$5006,2,0)</f>
        <v>Black Glutinous Rice 黑糯米</v>
      </c>
      <c r="D20" s="90">
        <v>2</v>
      </c>
      <c r="E20" s="77"/>
    </row>
    <row r="21" spans="1:5" ht="18.5" x14ac:dyDescent="0.45">
      <c r="A21" s="105">
        <v>202201461</v>
      </c>
      <c r="B21" s="55" t="s">
        <v>340</v>
      </c>
      <c r="C21" t="str">
        <f>VLOOKUP(B21,summary!$A$5:$B$5006,2,0)</f>
        <v>Pearl Barley 薏米</v>
      </c>
      <c r="D21" s="90">
        <v>2</v>
      </c>
      <c r="E21" s="77"/>
    </row>
    <row r="22" spans="1:5" ht="18.5" x14ac:dyDescent="0.45">
      <c r="A22" s="105">
        <v>202201461</v>
      </c>
      <c r="B22" s="55" t="s">
        <v>314</v>
      </c>
      <c r="C22" t="str">
        <f>VLOOKUP(B22,summary!$A$5:$B$5006,2,0)</f>
        <v>Green Bean 绿豆</v>
      </c>
      <c r="D22" s="90">
        <v>2</v>
      </c>
      <c r="E22" s="77"/>
    </row>
    <row r="23" spans="1:5" ht="18.5" x14ac:dyDescent="0.45">
      <c r="A23" s="105">
        <v>202201461</v>
      </c>
      <c r="B23" s="55" t="s">
        <v>299</v>
      </c>
      <c r="C23" t="str">
        <f>VLOOKUP(B23,summary!$A$5:$B$5006,2,0)</f>
        <v>Red Bean红豆</v>
      </c>
      <c r="D23" s="90">
        <v>2</v>
      </c>
      <c r="E23" s="77"/>
    </row>
    <row r="24" spans="1:5" ht="18.5" x14ac:dyDescent="0.45">
      <c r="A24" s="105">
        <v>202201461</v>
      </c>
      <c r="B24" s="55" t="s">
        <v>322</v>
      </c>
      <c r="C24" t="str">
        <f>VLOOKUP(B24,summary!$A$5:$B$5006,2,0)</f>
        <v>Split Green Mung Bean豆畔</v>
      </c>
      <c r="D24" s="90">
        <v>1</v>
      </c>
      <c r="E24" s="77"/>
    </row>
    <row r="25" spans="1:5" ht="18.5" x14ac:dyDescent="0.45">
      <c r="A25" s="105">
        <v>202201461</v>
      </c>
      <c r="B25" s="55" t="s">
        <v>294</v>
      </c>
      <c r="C25" t="str">
        <f>VLOOKUP(B25,summary!$A$5:$B$5006,2,0)</f>
        <v>Chin Chow  仙 草</v>
      </c>
      <c r="D25" s="90">
        <v>1</v>
      </c>
      <c r="E25" s="77"/>
    </row>
    <row r="26" spans="1:5" ht="18.5" x14ac:dyDescent="0.45">
      <c r="A26" s="105">
        <v>202201461</v>
      </c>
      <c r="B26" s="55" t="s">
        <v>351</v>
      </c>
      <c r="C26" t="str">
        <f>VLOOKUP(B26,summary!$A$5:$B$5006,2,0)</f>
        <v>Dried Longan 龙眼干</v>
      </c>
      <c r="D26" s="90">
        <v>3</v>
      </c>
      <c r="E26" s="77"/>
    </row>
    <row r="27" spans="1:5" ht="18.5" x14ac:dyDescent="0.45">
      <c r="A27" s="105">
        <v>202201461</v>
      </c>
      <c r="B27" s="55" t="s">
        <v>297</v>
      </c>
      <c r="C27" t="str">
        <f>VLOOKUP(B27,summary!$A$5:$B$5006,2,0)</f>
        <v>GingKo Nut (Peel off)白果仁</v>
      </c>
      <c r="D27" s="90">
        <v>3</v>
      </c>
      <c r="E27" s="77"/>
    </row>
    <row r="28" spans="1:5" ht="18.5" x14ac:dyDescent="0.45">
      <c r="A28" s="105">
        <v>202201461</v>
      </c>
      <c r="B28" s="55" t="s">
        <v>364</v>
      </c>
      <c r="C28" t="str">
        <f>VLOOKUP(B28,summary!$A$5:$B$5006,2,0)</f>
        <v>Red Date 红枣</v>
      </c>
      <c r="D28" s="90">
        <v>1</v>
      </c>
      <c r="E28" s="77"/>
    </row>
    <row r="29" spans="1:5" ht="18.5" x14ac:dyDescent="0.45">
      <c r="A29" s="105">
        <v>202201461</v>
      </c>
      <c r="B29" s="55" t="s">
        <v>900</v>
      </c>
      <c r="C29" t="str">
        <f>VLOOKUP(B29,summary!$A$5:$B$5006,2,0)</f>
        <v>CUSTOM MADE CHENDOL Chendol浆咯</v>
      </c>
      <c r="D29" s="90">
        <v>3</v>
      </c>
      <c r="E29" s="77"/>
    </row>
    <row r="30" spans="1:5" ht="18.5" x14ac:dyDescent="0.45">
      <c r="A30" s="105">
        <v>202201461</v>
      </c>
      <c r="B30" s="55" t="s">
        <v>545</v>
      </c>
      <c r="C30" t="str">
        <f>VLOOKUP(B30,summary!$A$5:$B$5006,2,0)</f>
        <v>Coconut Sugar椰糖</v>
      </c>
      <c r="D30" s="90">
        <v>1</v>
      </c>
      <c r="E30" s="77"/>
    </row>
    <row r="31" spans="1:5" ht="18.5" x14ac:dyDescent="0.45">
      <c r="A31" s="105">
        <v>202201461</v>
      </c>
      <c r="B31" s="55" t="s">
        <v>533</v>
      </c>
      <c r="C31" t="str">
        <f>VLOOKUP(B31,summary!$A$5:$B$5006,2,0)</f>
        <v>Brown Sugar 黑糖</v>
      </c>
      <c r="D31" s="90">
        <v>1</v>
      </c>
      <c r="E31" s="77"/>
    </row>
    <row r="32" spans="1:5" ht="18.5" x14ac:dyDescent="0.45">
      <c r="A32" s="105">
        <v>202201461</v>
      </c>
      <c r="B32" s="55" t="s">
        <v>446</v>
      </c>
      <c r="C32" t="str">
        <f>VLOOKUP(B32,summary!$A$5:$B$5006,2,0)</f>
        <v>Lychee in Syrup荔枝</v>
      </c>
      <c r="D32" s="90">
        <v>3</v>
      </c>
      <c r="E32" s="77"/>
    </row>
    <row r="33" spans="1:5" ht="18.5" x14ac:dyDescent="0.45">
      <c r="A33" s="105">
        <v>202201461</v>
      </c>
      <c r="B33" s="55" t="s">
        <v>565</v>
      </c>
      <c r="C33" t="str">
        <f>VLOOKUP(B33,summary!$A$5:$B$5006,2,0)</f>
        <v>Pandan Leaf 班兰叶</v>
      </c>
      <c r="D33" s="90">
        <v>1.5</v>
      </c>
      <c r="E33" s="77"/>
    </row>
    <row r="34" spans="1:5" ht="18.5" x14ac:dyDescent="0.45">
      <c r="A34" s="105">
        <v>202201461</v>
      </c>
      <c r="B34" s="55" t="s">
        <v>559</v>
      </c>
      <c r="C34" t="str">
        <f>VLOOKUP(B34,summary!$A$5:$B$5006,2,0)</f>
        <v>Sweet Potato 番薯</v>
      </c>
      <c r="D34" s="90">
        <v>2</v>
      </c>
      <c r="E34" s="77"/>
    </row>
    <row r="35" spans="1:5" ht="18.5" x14ac:dyDescent="0.45">
      <c r="A35" s="105">
        <v>202201461</v>
      </c>
      <c r="B35" s="55" t="s">
        <v>578</v>
      </c>
      <c r="C35" t="str">
        <f>VLOOKUP(B35,summary!$A$5:$B$5006,2,0)</f>
        <v>Yu Tiao 油条</v>
      </c>
      <c r="D35" s="90">
        <v>20</v>
      </c>
      <c r="E35" s="77"/>
    </row>
    <row r="36" spans="1:5" ht="18.5" x14ac:dyDescent="0.45">
      <c r="A36" s="105">
        <v>202201462</v>
      </c>
      <c r="B36" s="55" t="s">
        <v>340</v>
      </c>
      <c r="C36" t="str">
        <f>VLOOKUP(B36,summary!$A$5:$B$5006,2,0)</f>
        <v>Pearl Barley 薏米</v>
      </c>
      <c r="D36" s="90">
        <v>1</v>
      </c>
      <c r="E36" s="77"/>
    </row>
    <row r="37" spans="1:5" ht="18.5" x14ac:dyDescent="0.45">
      <c r="A37" s="105">
        <v>202201462</v>
      </c>
      <c r="B37" s="55" t="s">
        <v>565</v>
      </c>
      <c r="C37" t="str">
        <f>VLOOKUP(B37,summary!$A$5:$B$5006,2,0)</f>
        <v>Pandan Leaf 班兰叶</v>
      </c>
      <c r="D37" s="90">
        <v>1</v>
      </c>
      <c r="E37" s="77"/>
    </row>
    <row r="38" spans="1:5" ht="18.5" x14ac:dyDescent="0.45">
      <c r="A38" s="105">
        <v>202201462</v>
      </c>
      <c r="B38" s="55" t="s">
        <v>900</v>
      </c>
      <c r="C38" t="str">
        <f>VLOOKUP(B38,summary!$A$5:$B$5006,2,0)</f>
        <v>CUSTOM MADE CHENDOL Chendol浆咯</v>
      </c>
      <c r="D38" s="90">
        <v>3</v>
      </c>
      <c r="E38" s="77"/>
    </row>
    <row r="39" spans="1:5" ht="18.5" x14ac:dyDescent="0.45">
      <c r="A39" s="105">
        <v>202201463</v>
      </c>
      <c r="B39" s="55" t="s">
        <v>658</v>
      </c>
      <c r="C39" t="str">
        <f>VLOOKUP(B39,summary!$A$5:$B$5006,2,0)</f>
        <v>Bobo Cha Cubes.摩摩喳喳</v>
      </c>
      <c r="D39" s="90">
        <v>1</v>
      </c>
      <c r="E39" s="77"/>
    </row>
    <row r="40" spans="1:5" ht="18.5" x14ac:dyDescent="0.45">
      <c r="A40" s="105">
        <v>202201463</v>
      </c>
      <c r="B40" s="55" t="s">
        <v>299</v>
      </c>
      <c r="C40" t="str">
        <f>VLOOKUP(B40,summary!$A$5:$B$5006,2,0)</f>
        <v>Red Bean红豆</v>
      </c>
      <c r="D40" s="90">
        <v>2</v>
      </c>
      <c r="E40" s="77"/>
    </row>
    <row r="41" spans="1:5" ht="18.5" x14ac:dyDescent="0.45">
      <c r="A41" s="105">
        <v>202201463</v>
      </c>
      <c r="B41" s="55" t="s">
        <v>331</v>
      </c>
      <c r="C41" t="str">
        <f>VLOOKUP(B41,summary!$A$5:$B$5006,2,0)</f>
        <v>Black Glutinous Rice 黑糯米</v>
      </c>
      <c r="D41" s="90">
        <v>2</v>
      </c>
      <c r="E41" s="77"/>
    </row>
    <row r="42" spans="1:5" ht="18.5" x14ac:dyDescent="0.45">
      <c r="A42" s="105">
        <v>202201463</v>
      </c>
      <c r="B42" s="55" t="s">
        <v>291</v>
      </c>
      <c r="C42" t="str">
        <f>VLOOKUP(B42,summary!$A$5:$B$5006,2,0)</f>
        <v>Atap Seeds in Syrup亚嗒子</v>
      </c>
      <c r="D42" s="90">
        <v>2</v>
      </c>
      <c r="E42" s="77"/>
    </row>
    <row r="43" spans="1:5" ht="18.5" x14ac:dyDescent="0.45">
      <c r="A43" s="105">
        <v>202201463</v>
      </c>
      <c r="B43" s="55" t="s">
        <v>351</v>
      </c>
      <c r="C43" t="str">
        <f>VLOOKUP(B43,summary!$A$5:$B$5006,2,0)</f>
        <v>Dried Longan 龙眼干</v>
      </c>
      <c r="D43" s="90">
        <v>3</v>
      </c>
      <c r="E43" s="77"/>
    </row>
    <row r="44" spans="1:5" ht="18.5" x14ac:dyDescent="0.45">
      <c r="A44" s="105">
        <v>202201463</v>
      </c>
      <c r="B44" s="55" t="s">
        <v>322</v>
      </c>
      <c r="C44" t="str">
        <f>VLOOKUP(B44,summary!$A$5:$B$5006,2,0)</f>
        <v>Split Green Mung Bean豆畔</v>
      </c>
      <c r="D44" s="90">
        <v>1</v>
      </c>
      <c r="E44" s="77"/>
    </row>
    <row r="45" spans="1:5" ht="18.5" x14ac:dyDescent="0.45">
      <c r="A45" s="105">
        <v>202201463</v>
      </c>
      <c r="B45" s="55" t="s">
        <v>441</v>
      </c>
      <c r="C45" t="str">
        <f>VLOOKUP(B45,summary!$A$5:$B$5006,2,0)</f>
        <v>Longan in Syrup龙眼</v>
      </c>
      <c r="D45" s="90">
        <v>1</v>
      </c>
      <c r="E45" s="77"/>
    </row>
    <row r="46" spans="1:5" ht="18.5" x14ac:dyDescent="0.45">
      <c r="A46" s="105">
        <v>202201463</v>
      </c>
      <c r="B46" s="55" t="s">
        <v>428</v>
      </c>
      <c r="C46" t="str">
        <f>VLOOKUP(B46,summary!$A$5:$B$5006,2,0)</f>
        <v>Sea Coconut海底椰</v>
      </c>
      <c r="D46" s="90">
        <v>1</v>
      </c>
      <c r="E46" s="77"/>
    </row>
    <row r="47" spans="1:5" ht="18.5" x14ac:dyDescent="0.45">
      <c r="A47" s="105">
        <v>202201463</v>
      </c>
      <c r="B47" s="55" t="s">
        <v>533</v>
      </c>
      <c r="C47" t="str">
        <f>VLOOKUP(B47,summary!$A$5:$B$5006,2,0)</f>
        <v>Brown Sugar 黑糖</v>
      </c>
      <c r="D47" s="90">
        <v>1</v>
      </c>
      <c r="E47" s="77"/>
    </row>
    <row r="48" spans="1:5" ht="18.5" x14ac:dyDescent="0.45">
      <c r="A48" s="105">
        <v>202201463</v>
      </c>
      <c r="B48" s="55" t="s">
        <v>566</v>
      </c>
      <c r="C48" t="str">
        <f>VLOOKUP(B48,summary!$A$5:$B$5006,2,0)</f>
        <v>Lime 酸甘</v>
      </c>
      <c r="D48" s="90">
        <v>1</v>
      </c>
      <c r="E48" s="77"/>
    </row>
    <row r="49" spans="1:5" ht="18.5" x14ac:dyDescent="0.45">
      <c r="A49" s="105">
        <v>202201463</v>
      </c>
      <c r="B49" s="55" t="s">
        <v>578</v>
      </c>
      <c r="C49" t="str">
        <f>VLOOKUP(B49,summary!$A$5:$B$5006,2,0)</f>
        <v>Yu Tiao 油条</v>
      </c>
      <c r="D49" s="90">
        <v>10</v>
      </c>
      <c r="E49" s="77"/>
    </row>
    <row r="50" spans="1:5" ht="18.5" x14ac:dyDescent="0.45">
      <c r="A50" s="105">
        <v>202201463</v>
      </c>
      <c r="B50" s="55" t="s">
        <v>565</v>
      </c>
      <c r="C50" t="str">
        <f>VLOOKUP(B50,summary!$A$5:$B$5006,2,0)</f>
        <v>Pandan Leaf 班兰叶</v>
      </c>
      <c r="D50" s="90">
        <v>2</v>
      </c>
      <c r="E50" s="77"/>
    </row>
    <row r="51" spans="1:5" ht="18.5" x14ac:dyDescent="0.45">
      <c r="A51" s="105">
        <v>202201463</v>
      </c>
      <c r="B51" s="55" t="s">
        <v>559</v>
      </c>
      <c r="C51" t="str">
        <f>VLOOKUP(B51,summary!$A$5:$B$5006,2,0)</f>
        <v>Sweet Potato 番薯</v>
      </c>
      <c r="D51" s="90">
        <v>20</v>
      </c>
      <c r="E51" s="77"/>
    </row>
    <row r="52" spans="1:5" ht="18.5" x14ac:dyDescent="0.45">
      <c r="A52" s="105">
        <v>202201463</v>
      </c>
      <c r="B52" s="55" t="s">
        <v>563</v>
      </c>
      <c r="C52" t="str">
        <f>VLOOKUP(B52,summary!$A$5:$B$5006,2,0)</f>
        <v>Yam 芋头</v>
      </c>
      <c r="D52" s="90">
        <v>3</v>
      </c>
      <c r="E52" s="77"/>
    </row>
    <row r="53" spans="1:5" ht="18.5" x14ac:dyDescent="0.45">
      <c r="A53" s="105">
        <v>202201464</v>
      </c>
      <c r="B53" s="55" t="s">
        <v>662</v>
      </c>
      <c r="C53" t="str">
        <f>VLOOKUP(B53,summary!$A$5:$B$5006,2,0)</f>
        <v>Coconut Sugar Syrup 椰糖汁</v>
      </c>
      <c r="D53" s="90">
        <v>1</v>
      </c>
      <c r="E53" s="77"/>
    </row>
    <row r="54" spans="1:5" ht="18.5" x14ac:dyDescent="0.45">
      <c r="A54" s="105">
        <v>202201464</v>
      </c>
      <c r="B54" s="55" t="s">
        <v>314</v>
      </c>
      <c r="C54" t="str">
        <f>VLOOKUP(B54,summary!$A$5:$B$5006,2,0)</f>
        <v>Green Bean 绿豆</v>
      </c>
      <c r="D54" s="90">
        <v>1</v>
      </c>
      <c r="E54" s="77"/>
    </row>
    <row r="55" spans="1:5" ht="18.5" x14ac:dyDescent="0.45">
      <c r="A55" s="105">
        <v>202201464</v>
      </c>
      <c r="B55" s="55" t="s">
        <v>347</v>
      </c>
      <c r="C55" t="str">
        <f>VLOOKUP(B55,summary!$A$5:$B$5006,2,0)</f>
        <v>Small Sago 小丸</v>
      </c>
      <c r="D55" s="90">
        <v>1</v>
      </c>
      <c r="E55" s="77"/>
    </row>
    <row r="56" spans="1:5" ht="18.5" x14ac:dyDescent="0.45">
      <c r="A56" s="105">
        <v>202201464</v>
      </c>
      <c r="B56" s="55" t="s">
        <v>441</v>
      </c>
      <c r="C56" t="str">
        <f>VLOOKUP(B56,summary!$A$5:$B$5006,2,0)</f>
        <v>Longan in Syrup龙眼</v>
      </c>
      <c r="D56" s="90">
        <v>1</v>
      </c>
      <c r="E56" s="77"/>
    </row>
    <row r="57" spans="1:5" ht="18.5" x14ac:dyDescent="0.45">
      <c r="A57" s="105">
        <v>202201464</v>
      </c>
      <c r="B57" s="55" t="s">
        <v>458</v>
      </c>
      <c r="C57" t="str">
        <f>VLOOKUP(B57,summary!$A$5:$B$5006,2,0)</f>
        <v>Cream Corn玉米浆</v>
      </c>
      <c r="D57" s="90">
        <v>1</v>
      </c>
      <c r="E57" s="77"/>
    </row>
    <row r="58" spans="1:5" ht="18.5" x14ac:dyDescent="0.45">
      <c r="A58" s="105">
        <v>202201464</v>
      </c>
      <c r="B58" s="55" t="s">
        <v>565</v>
      </c>
      <c r="C58" t="str">
        <f>VLOOKUP(B58,summary!$A$5:$B$5006,2,0)</f>
        <v>Pandan Leaf 班兰叶</v>
      </c>
      <c r="D58" s="90">
        <v>1</v>
      </c>
      <c r="E58" s="77"/>
    </row>
    <row r="59" spans="1:5" ht="18.5" x14ac:dyDescent="0.45">
      <c r="A59" s="105">
        <v>202201465</v>
      </c>
      <c r="B59" s="55" t="s">
        <v>667</v>
      </c>
      <c r="C59" t="str">
        <f>VLOOKUP(B59,summary!$A$5:$B$5006,2,0)</f>
        <v>Pong Thai Hai (Wet) 碰大海</v>
      </c>
      <c r="D59" s="90">
        <v>6</v>
      </c>
      <c r="E59" s="77"/>
    </row>
    <row r="60" spans="1:5" ht="18.5" x14ac:dyDescent="0.45">
      <c r="A60" s="105">
        <v>202201465</v>
      </c>
      <c r="B60" s="55" t="s">
        <v>265</v>
      </c>
      <c r="C60" t="str">
        <f>VLOOKUP(B60,summary!$A$5:$B$5006,2,0)</f>
        <v>Potato Starch 风车粉</v>
      </c>
      <c r="D60" s="90">
        <v>1</v>
      </c>
      <c r="E60" s="77"/>
    </row>
    <row r="61" spans="1:5" ht="18.5" x14ac:dyDescent="0.45">
      <c r="A61" s="105">
        <v>202201465</v>
      </c>
      <c r="B61" s="55" t="s">
        <v>305</v>
      </c>
      <c r="C61" t="str">
        <f>VLOOKUP(B61,summary!$A$5:$B$5006,2,0)</f>
        <v>Small Red Bean小红豆</v>
      </c>
      <c r="D61" s="90">
        <v>8</v>
      </c>
      <c r="E61" s="77"/>
    </row>
    <row r="62" spans="1:5" ht="18.5" x14ac:dyDescent="0.45">
      <c r="A62" s="105">
        <v>202201465</v>
      </c>
      <c r="B62" s="55" t="s">
        <v>331</v>
      </c>
      <c r="C62" t="str">
        <f>VLOOKUP(B62,summary!$A$5:$B$5006,2,0)</f>
        <v>Black Glutinous Rice 黑糯米</v>
      </c>
      <c r="D62" s="90">
        <v>3</v>
      </c>
      <c r="E62" s="77"/>
    </row>
    <row r="63" spans="1:5" ht="18.5" x14ac:dyDescent="0.45">
      <c r="A63" s="105">
        <v>202201465</v>
      </c>
      <c r="B63" s="55" t="s">
        <v>343</v>
      </c>
      <c r="C63" t="str">
        <f>VLOOKUP(B63,summary!$A$5:$B$5006,2,0)</f>
        <v>Big Sago 大丸</v>
      </c>
      <c r="D63" s="90">
        <v>1</v>
      </c>
      <c r="E63" s="77"/>
    </row>
    <row r="64" spans="1:5" ht="18.5" x14ac:dyDescent="0.45">
      <c r="A64" s="105">
        <v>202201465</v>
      </c>
      <c r="B64" s="55" t="s">
        <v>347</v>
      </c>
      <c r="C64" t="str">
        <f>VLOOKUP(B64,summary!$A$5:$B$5006,2,0)</f>
        <v>Small Sago 小丸</v>
      </c>
      <c r="D64" s="90">
        <v>1</v>
      </c>
      <c r="E64" s="77"/>
    </row>
    <row r="65" spans="1:8" ht="18.5" x14ac:dyDescent="0.45">
      <c r="A65" s="105">
        <v>202201465</v>
      </c>
      <c r="B65" s="55" t="s">
        <v>351</v>
      </c>
      <c r="C65" t="str">
        <f>VLOOKUP(B65,summary!$A$5:$B$5006,2,0)</f>
        <v>Dried Longan 龙眼干</v>
      </c>
      <c r="D65" s="90">
        <v>10</v>
      </c>
      <c r="E65" s="77"/>
    </row>
    <row r="66" spans="1:8" ht="18.5" x14ac:dyDescent="0.45">
      <c r="A66" s="105">
        <v>202201465</v>
      </c>
      <c r="B66" s="55" t="s">
        <v>359</v>
      </c>
      <c r="C66" t="str">
        <f>VLOOKUP(B66,summary!$A$5:$B$5006,2,0)</f>
        <v>Fungus黄 木耳朵</v>
      </c>
      <c r="D66" s="90">
        <v>1</v>
      </c>
      <c r="E66" s="77"/>
    </row>
    <row r="67" spans="1:8" ht="18.5" x14ac:dyDescent="0.45">
      <c r="A67" s="105">
        <v>202201465</v>
      </c>
      <c r="B67" s="55" t="s">
        <v>374</v>
      </c>
      <c r="C67" t="str">
        <f>VLOOKUP(B67,summary!$A$5:$B$5006,2,0)</f>
        <v>Bean Curd Sheet 腐竹</v>
      </c>
      <c r="D67" s="90">
        <v>10</v>
      </c>
      <c r="E67" s="77"/>
    </row>
    <row r="68" spans="1:8" ht="18.5" x14ac:dyDescent="0.45">
      <c r="A68" s="105">
        <v>202201465</v>
      </c>
      <c r="B68" s="55" t="s">
        <v>436</v>
      </c>
      <c r="C68" t="str">
        <f>VLOOKUP(B68,summary!$A$5:$B$5006,2,0)</f>
        <v>Nata De Coco椰果芊 15mm</v>
      </c>
      <c r="D68" s="90">
        <v>2</v>
      </c>
      <c r="E68" s="77"/>
    </row>
    <row r="69" spans="1:8" ht="18.5" x14ac:dyDescent="0.45">
      <c r="A69" s="105">
        <v>202201465</v>
      </c>
      <c r="B69" s="55" t="s">
        <v>441</v>
      </c>
      <c r="C69" t="str">
        <f>VLOOKUP(B69,summary!$A$5:$B$5006,2,0)</f>
        <v>Longan in Syrup龙眼</v>
      </c>
      <c r="D69" s="90">
        <v>10</v>
      </c>
      <c r="E69" s="77"/>
    </row>
    <row r="70" spans="1:8" ht="18.5" x14ac:dyDescent="0.45">
      <c r="A70" s="105">
        <v>202201465</v>
      </c>
      <c r="B70" s="107" t="s">
        <v>934</v>
      </c>
      <c r="C70" t="e">
        <f>VLOOKUP(B70,summary!$A$5:$B$5006,2,0)</f>
        <v>#N/A</v>
      </c>
      <c r="D70" s="90">
        <v>2</v>
      </c>
      <c r="E70" s="77"/>
      <c r="F70" s="106" t="s">
        <v>939</v>
      </c>
      <c r="G70" s="106"/>
      <c r="H70" s="106"/>
    </row>
    <row r="71" spans="1:8" ht="18.5" x14ac:dyDescent="0.45">
      <c r="A71" s="105">
        <v>202201465</v>
      </c>
      <c r="B71" s="107" t="s">
        <v>944</v>
      </c>
      <c r="C71" t="e">
        <f>VLOOKUP(B71,summary!$A$5:$B$5006,2,0)</f>
        <v>#N/A</v>
      </c>
      <c r="D71" s="90">
        <v>1</v>
      </c>
      <c r="E71" s="77"/>
      <c r="F71" s="106" t="s">
        <v>954</v>
      </c>
      <c r="G71" s="106"/>
      <c r="H71" s="106"/>
    </row>
    <row r="72" spans="1:8" ht="18.5" x14ac:dyDescent="0.45">
      <c r="A72" s="105">
        <v>202201465</v>
      </c>
      <c r="B72" s="55" t="s">
        <v>495</v>
      </c>
      <c r="C72" t="str">
        <f>VLOOKUP(B72,summary!$A$5:$B$5006,2,0)</f>
        <v>Coconut Milk 椰浆</v>
      </c>
      <c r="D72" s="90">
        <v>5</v>
      </c>
      <c r="E72" s="77"/>
    </row>
    <row r="73" spans="1:8" ht="18.5" x14ac:dyDescent="0.45">
      <c r="A73" s="105">
        <v>202201465</v>
      </c>
      <c r="B73" s="55" t="s">
        <v>563</v>
      </c>
      <c r="C73" t="str">
        <f>VLOOKUP(B73,summary!$A$5:$B$5006,2,0)</f>
        <v>Yam 芋头</v>
      </c>
      <c r="D73" s="90">
        <v>12</v>
      </c>
      <c r="E73" s="77"/>
    </row>
    <row r="74" spans="1:8" ht="18.5" x14ac:dyDescent="0.45">
      <c r="A74" s="105">
        <v>202201465</v>
      </c>
      <c r="B74" s="55" t="s">
        <v>565</v>
      </c>
      <c r="C74" t="str">
        <f>VLOOKUP(B74,summary!$A$5:$B$5006,2,0)</f>
        <v>Pandan Leaf 班兰叶</v>
      </c>
      <c r="D74" s="90">
        <v>12</v>
      </c>
      <c r="E74" s="77"/>
    </row>
    <row r="75" spans="1:8" ht="18.5" x14ac:dyDescent="0.45">
      <c r="A75" s="105">
        <v>202201465</v>
      </c>
      <c r="B75" s="55" t="s">
        <v>566</v>
      </c>
      <c r="C75" t="str">
        <f>VLOOKUP(B75,summary!$A$5:$B$5006,2,0)</f>
        <v>Lime 酸甘</v>
      </c>
      <c r="D75" s="90">
        <v>6</v>
      </c>
      <c r="E75" s="77"/>
    </row>
    <row r="76" spans="1:8" ht="18.5" x14ac:dyDescent="0.45">
      <c r="A76" s="105">
        <v>202201465</v>
      </c>
      <c r="B76" s="55" t="s">
        <v>579</v>
      </c>
      <c r="C76" t="str">
        <f>VLOOKUP(B76,summary!$A$5:$B$5006,2,0)</f>
        <v>Food Coloring - Liquid)颜色-水</v>
      </c>
      <c r="D76" s="90">
        <v>2</v>
      </c>
      <c r="E76" s="77"/>
    </row>
    <row r="77" spans="1:8" ht="18.5" x14ac:dyDescent="0.45">
      <c r="A77" s="105">
        <v>202201465</v>
      </c>
      <c r="B77" s="55" t="s">
        <v>583</v>
      </c>
      <c r="C77" t="str">
        <f>VLOOKUP(B77,summary!$A$5:$B$5006,2,0)</f>
        <v>Food Coloring - Liquid)颜色-水</v>
      </c>
      <c r="D77" s="90">
        <v>2</v>
      </c>
      <c r="E77" s="77"/>
    </row>
    <row r="78" spans="1:8" ht="18.5" x14ac:dyDescent="0.45">
      <c r="A78" s="105">
        <v>202201466</v>
      </c>
      <c r="B78" s="55" t="s">
        <v>646</v>
      </c>
      <c r="C78" t="str">
        <f>VLOOKUP(B78,summary!$A$5:$B$5006,2,0)</f>
        <v>Durian Puree 榴莲</v>
      </c>
      <c r="D78" s="90">
        <v>2</v>
      </c>
      <c r="E78" s="77"/>
    </row>
    <row r="79" spans="1:8" ht="18.5" x14ac:dyDescent="0.45">
      <c r="A79" s="105">
        <v>202201466</v>
      </c>
      <c r="B79" s="55" t="s">
        <v>658</v>
      </c>
      <c r="C79" t="str">
        <f>VLOOKUP(B79,summary!$A$5:$B$5006,2,0)</f>
        <v>Bobo Cha Cubes.摩摩喳喳</v>
      </c>
      <c r="D79" s="90">
        <v>1</v>
      </c>
      <c r="E79" s="77"/>
    </row>
    <row r="80" spans="1:8" ht="18.5" x14ac:dyDescent="0.45">
      <c r="A80" s="105">
        <v>202201466</v>
      </c>
      <c r="B80" s="55" t="s">
        <v>200</v>
      </c>
      <c r="C80" t="str">
        <f>VLOOKUP(B80,summary!$A$5:$B$5006,2,0)</f>
        <v>Tadpole蝌蚪</v>
      </c>
      <c r="D80" s="90">
        <v>1</v>
      </c>
      <c r="E80" s="77"/>
    </row>
    <row r="81" spans="1:5" ht="18.5" x14ac:dyDescent="0.45">
      <c r="A81" s="105">
        <v>202201466</v>
      </c>
      <c r="B81" s="55" t="s">
        <v>379</v>
      </c>
      <c r="C81" t="str">
        <f>VLOOKUP(B81,summary!$A$5:$B$5006,2,0)</f>
        <v>Sweeten Melon Strip冬瓜条</v>
      </c>
      <c r="D81" s="90">
        <v>1</v>
      </c>
      <c r="E81" s="77"/>
    </row>
    <row r="82" spans="1:5" ht="18.5" x14ac:dyDescent="0.45">
      <c r="A82" s="105">
        <v>202201467</v>
      </c>
      <c r="B82" s="55" t="s">
        <v>565</v>
      </c>
      <c r="C82" t="str">
        <f>VLOOKUP(B82,summary!$A$5:$B$5006,2,0)</f>
        <v>Pandan Leaf 班兰叶</v>
      </c>
      <c r="D82" s="90">
        <v>1</v>
      </c>
      <c r="E82" s="77"/>
    </row>
    <row r="83" spans="1:5" ht="18.5" x14ac:dyDescent="0.45">
      <c r="A83" s="105">
        <v>202201467</v>
      </c>
      <c r="B83" s="55" t="s">
        <v>566</v>
      </c>
      <c r="C83" t="str">
        <f>VLOOKUP(B83,summary!$A$5:$B$5006,2,0)</f>
        <v>Lime 酸甘</v>
      </c>
      <c r="D83" s="90">
        <v>1</v>
      </c>
      <c r="E83" s="77"/>
    </row>
    <row r="84" spans="1:5" ht="18.5" x14ac:dyDescent="0.45">
      <c r="A84" s="105">
        <v>202201467</v>
      </c>
      <c r="B84" s="55" t="s">
        <v>314</v>
      </c>
      <c r="C84" t="str">
        <f>VLOOKUP(B84,summary!$A$5:$B$5006,2,0)</f>
        <v>Green Bean 绿豆</v>
      </c>
      <c r="D84" s="90">
        <v>1</v>
      </c>
      <c r="E84" s="77"/>
    </row>
    <row r="85" spans="1:5" ht="18.5" x14ac:dyDescent="0.45">
      <c r="A85" s="105">
        <v>202201467</v>
      </c>
      <c r="B85" s="55" t="s">
        <v>537</v>
      </c>
      <c r="C85" t="str">
        <f>VLOOKUP(B85,summary!$A$5:$B$5006,2,0)</f>
        <v>Fine Sugar 白糖</v>
      </c>
      <c r="D85" s="90">
        <v>1</v>
      </c>
      <c r="E85" s="77"/>
    </row>
    <row r="86" spans="1:5" ht="18.5" x14ac:dyDescent="0.45">
      <c r="A86" s="105">
        <v>202201468</v>
      </c>
      <c r="B86" s="55" t="s">
        <v>658</v>
      </c>
      <c r="C86" t="str">
        <f>VLOOKUP(B86,summary!$A$5:$B$5006,2,0)</f>
        <v>Bobo Cha Cubes.摩摩喳喳</v>
      </c>
      <c r="D86" s="90">
        <v>5</v>
      </c>
      <c r="E86" s="77"/>
    </row>
    <row r="87" spans="1:5" ht="18.5" x14ac:dyDescent="0.45">
      <c r="A87" s="105">
        <v>202201468</v>
      </c>
      <c r="B87" s="55" t="s">
        <v>639</v>
      </c>
      <c r="C87" t="str">
        <f>VLOOKUP(B87,summary!$A$5:$B$5006,2,0)</f>
        <v xml:space="preserve">Fresh Soursop 红毛榴莲 </v>
      </c>
      <c r="D87" s="90">
        <v>2</v>
      </c>
      <c r="E87" s="77"/>
    </row>
    <row r="88" spans="1:5" ht="18.5" x14ac:dyDescent="0.45">
      <c r="A88" s="105">
        <v>202201468</v>
      </c>
      <c r="B88" s="55" t="s">
        <v>667</v>
      </c>
      <c r="C88" t="str">
        <f>VLOOKUP(B88,summary!$A$5:$B$5006,2,0)</f>
        <v>Pong Thai Hai (Wet) 碰大海</v>
      </c>
      <c r="D88" s="90">
        <v>12</v>
      </c>
      <c r="E88" s="77"/>
    </row>
    <row r="89" spans="1:5" ht="18.5" x14ac:dyDescent="0.45">
      <c r="A89" s="105">
        <v>202201468</v>
      </c>
      <c r="B89" s="55" t="s">
        <v>200</v>
      </c>
      <c r="C89" t="str">
        <f>VLOOKUP(B89,summary!$A$5:$B$5006,2,0)</f>
        <v>Tadpole蝌蚪</v>
      </c>
      <c r="D89" s="90">
        <v>2</v>
      </c>
      <c r="E89" s="77"/>
    </row>
    <row r="90" spans="1:5" ht="18.5" x14ac:dyDescent="0.45">
      <c r="A90" s="105">
        <v>202201468</v>
      </c>
      <c r="B90" s="55" t="s">
        <v>254</v>
      </c>
      <c r="C90" t="str">
        <f>VLOOKUP(B90,summary!$A$5:$B$5006,2,0)</f>
        <v>Sweet Potato Powder番薯粉</v>
      </c>
      <c r="D90" s="90">
        <v>1</v>
      </c>
      <c r="E90" s="77"/>
    </row>
    <row r="91" spans="1:5" ht="18.5" x14ac:dyDescent="0.45">
      <c r="A91" s="105">
        <v>202201468</v>
      </c>
      <c r="B91" s="55" t="s">
        <v>265</v>
      </c>
      <c r="C91" t="str">
        <f>VLOOKUP(B91,summary!$A$5:$B$5006,2,0)</f>
        <v>Potato Starch 风车粉</v>
      </c>
      <c r="D91" s="90">
        <v>1</v>
      </c>
      <c r="E91" s="77"/>
    </row>
    <row r="92" spans="1:5" ht="18.5" x14ac:dyDescent="0.45">
      <c r="A92" s="105">
        <v>202201468</v>
      </c>
      <c r="B92" s="55" t="s">
        <v>221</v>
      </c>
      <c r="C92" t="str">
        <f>VLOOKUP(B92,summary!$A$5:$B$5006,2,0)</f>
        <v>Jelly Powder 文头雪粉</v>
      </c>
      <c r="D92" s="90">
        <v>1</v>
      </c>
      <c r="E92" s="77"/>
    </row>
    <row r="93" spans="1:5" ht="18.5" x14ac:dyDescent="0.45">
      <c r="A93" s="105">
        <v>202201468</v>
      </c>
      <c r="B93" s="55" t="s">
        <v>291</v>
      </c>
      <c r="C93" t="str">
        <f>VLOOKUP(B93,summary!$A$5:$B$5006,2,0)</f>
        <v>Atap Seeds in Syrup亚嗒子</v>
      </c>
      <c r="D93" s="90">
        <v>7</v>
      </c>
      <c r="E93" s="77"/>
    </row>
    <row r="94" spans="1:5" ht="18.5" x14ac:dyDescent="0.45">
      <c r="A94" s="105">
        <v>202201468</v>
      </c>
      <c r="B94" s="55" t="s">
        <v>340</v>
      </c>
      <c r="C94" t="str">
        <f>VLOOKUP(B94,summary!$A$5:$B$5006,2,0)</f>
        <v>Pearl Barley 薏米</v>
      </c>
      <c r="D94" s="90">
        <v>3</v>
      </c>
      <c r="E94" s="77"/>
    </row>
    <row r="95" spans="1:5" ht="18.5" x14ac:dyDescent="0.45">
      <c r="A95" s="105">
        <v>202201468</v>
      </c>
      <c r="B95" s="55" t="s">
        <v>335</v>
      </c>
      <c r="C95" t="str">
        <f>VLOOKUP(B95,summary!$A$5:$B$5006,2,0)</f>
        <v>White Glutinous Rice白糯米</v>
      </c>
      <c r="D95" s="90">
        <v>1</v>
      </c>
      <c r="E95" s="77"/>
    </row>
    <row r="96" spans="1:5" ht="18.5" x14ac:dyDescent="0.45">
      <c r="A96" s="105">
        <v>202201468</v>
      </c>
      <c r="B96" s="55" t="s">
        <v>347</v>
      </c>
      <c r="C96" t="str">
        <f>VLOOKUP(B96,summary!$A$5:$B$5006,2,0)</f>
        <v>Small Sago 小丸</v>
      </c>
      <c r="D96" s="90">
        <v>1</v>
      </c>
      <c r="E96" s="77"/>
    </row>
    <row r="97" spans="1:8" ht="18.5" x14ac:dyDescent="0.45">
      <c r="A97" s="105">
        <v>202201468</v>
      </c>
      <c r="B97" s="55" t="s">
        <v>359</v>
      </c>
      <c r="C97" t="str">
        <f>VLOOKUP(B97,summary!$A$5:$B$5006,2,0)</f>
        <v>Fungus黄 木耳朵</v>
      </c>
      <c r="D97" s="90">
        <v>2</v>
      </c>
      <c r="E97" s="77"/>
    </row>
    <row r="98" spans="1:8" ht="18.5" x14ac:dyDescent="0.45">
      <c r="A98" s="105">
        <v>202201468</v>
      </c>
      <c r="B98" s="107" t="s">
        <v>944</v>
      </c>
      <c r="C98" t="e">
        <f>VLOOKUP(B98,summary!$A$5:$B$5006,2,0)</f>
        <v>#N/A</v>
      </c>
      <c r="D98" s="90">
        <v>1</v>
      </c>
      <c r="E98" s="77"/>
      <c r="F98" s="106" t="s">
        <v>954</v>
      </c>
      <c r="G98" s="106"/>
      <c r="H98" s="106"/>
    </row>
    <row r="99" spans="1:8" ht="18.5" customHeight="1" x14ac:dyDescent="0.45">
      <c r="A99" s="105">
        <v>202201468</v>
      </c>
      <c r="B99" s="55" t="s">
        <v>484</v>
      </c>
      <c r="C99" t="str">
        <f>VLOOKUP(B99,summary!$A$5:$B$5006,2,0)</f>
        <v>GingKo Nut白果罐</v>
      </c>
      <c r="D99" s="90">
        <v>2</v>
      </c>
      <c r="E99" s="77"/>
    </row>
    <row r="100" spans="1:8" ht="18.5" customHeight="1" x14ac:dyDescent="0.45">
      <c r="A100" s="105">
        <v>202201468</v>
      </c>
      <c r="B100" s="55" t="s">
        <v>299</v>
      </c>
      <c r="C100" t="str">
        <f>VLOOKUP(B100,summary!$A$5:$B$5006,2,0)</f>
        <v>Red Bean红豆</v>
      </c>
      <c r="D100" s="90">
        <v>7</v>
      </c>
      <c r="E100" s="77"/>
    </row>
    <row r="101" spans="1:8" ht="18.5" customHeight="1" x14ac:dyDescent="0.45">
      <c r="A101" s="105">
        <v>202201468</v>
      </c>
      <c r="B101" s="55" t="s">
        <v>295</v>
      </c>
      <c r="C101" t="str">
        <f>VLOOKUP(B101,summary!$A$5:$B$5006,2,0)</f>
        <v>Selaseh (Basil Seed) 青蛙蛋</v>
      </c>
      <c r="D101" s="90">
        <v>1</v>
      </c>
      <c r="E101" s="77"/>
    </row>
    <row r="102" spans="1:8" ht="18.5" customHeight="1" x14ac:dyDescent="0.45">
      <c r="A102" s="105">
        <v>202201468</v>
      </c>
      <c r="B102" s="55" t="s">
        <v>441</v>
      </c>
      <c r="C102" t="str">
        <f>VLOOKUP(B102,summary!$A$5:$B$5006,2,0)</f>
        <v>Longan in Syrup龙眼</v>
      </c>
      <c r="D102" s="90">
        <v>2</v>
      </c>
      <c r="E102" s="77"/>
    </row>
    <row r="103" spans="1:8" ht="18.5" customHeight="1" x14ac:dyDescent="0.45">
      <c r="A103" s="105">
        <v>202201468</v>
      </c>
      <c r="B103" s="55" t="s">
        <v>495</v>
      </c>
      <c r="C103" t="str">
        <f>VLOOKUP(B103,summary!$A$5:$B$5006,2,0)</f>
        <v>Coconut Milk 椰浆</v>
      </c>
      <c r="D103" s="90">
        <v>4</v>
      </c>
      <c r="E103" s="77"/>
    </row>
    <row r="104" spans="1:8" ht="18.5" customHeight="1" x14ac:dyDescent="0.45">
      <c r="A104" s="105">
        <v>202201468</v>
      </c>
      <c r="B104" s="55" t="s">
        <v>559</v>
      </c>
      <c r="C104" t="str">
        <f>VLOOKUP(B104,summary!$A$5:$B$5006,2,0)</f>
        <v>Sweet Potato 番薯</v>
      </c>
      <c r="D104" s="90">
        <v>30</v>
      </c>
      <c r="E104" s="77"/>
    </row>
    <row r="105" spans="1:8" ht="18.5" customHeight="1" x14ac:dyDescent="0.45">
      <c r="A105" s="105">
        <v>202201468</v>
      </c>
      <c r="B105" s="55" t="s">
        <v>563</v>
      </c>
      <c r="C105" t="str">
        <f>VLOOKUP(B105,summary!$A$5:$B$5006,2,0)</f>
        <v>Yam 芋头</v>
      </c>
      <c r="D105" s="90">
        <v>5</v>
      </c>
      <c r="E105" s="77"/>
    </row>
    <row r="106" spans="1:8" ht="18.5" customHeight="1" x14ac:dyDescent="0.45">
      <c r="A106" s="105">
        <v>202201468</v>
      </c>
      <c r="B106" s="55" t="s">
        <v>566</v>
      </c>
      <c r="C106" t="str">
        <f>VLOOKUP(B106,summary!$A$5:$B$5006,2,0)</f>
        <v>Lime 酸甘</v>
      </c>
      <c r="D106" s="90">
        <v>4</v>
      </c>
      <c r="E106" s="77"/>
    </row>
    <row r="107" spans="1:8" ht="18.5" customHeight="1" x14ac:dyDescent="0.45">
      <c r="A107" s="105">
        <v>202201468</v>
      </c>
      <c r="B107" s="55" t="s">
        <v>579</v>
      </c>
      <c r="C107" t="str">
        <f>VLOOKUP(B107,summary!$A$5:$B$5006,2,0)</f>
        <v>Food Coloring - Liquid)颜色-水</v>
      </c>
      <c r="D107" s="90">
        <v>2</v>
      </c>
      <c r="E107" s="77"/>
    </row>
    <row r="108" spans="1:8" ht="18.5" customHeight="1" x14ac:dyDescent="0.45">
      <c r="A108" s="105">
        <v>202201468</v>
      </c>
      <c r="B108" s="55" t="s">
        <v>583</v>
      </c>
      <c r="C108" t="str">
        <f>VLOOKUP(B108,summary!$A$5:$B$5006,2,0)</f>
        <v>Food Coloring - Liquid)颜色-水</v>
      </c>
      <c r="D108" s="78">
        <v>1</v>
      </c>
      <c r="E108" s="77"/>
    </row>
    <row r="109" spans="1:8" ht="18.5" customHeight="1" x14ac:dyDescent="0.45">
      <c r="A109" s="105">
        <v>202201468</v>
      </c>
      <c r="B109" s="55" t="s">
        <v>565</v>
      </c>
      <c r="C109" t="str">
        <f>VLOOKUP(B109,summary!$A$5:$B$5006,2,0)</f>
        <v>Pandan Leaf 班兰叶</v>
      </c>
      <c r="D109" s="78">
        <v>15</v>
      </c>
      <c r="E109" s="77"/>
    </row>
    <row r="110" spans="1:8" ht="18.5" customHeight="1" x14ac:dyDescent="0.45">
      <c r="A110" s="105">
        <v>202201469</v>
      </c>
      <c r="B110" s="55" t="s">
        <v>662</v>
      </c>
      <c r="C110" t="str">
        <f>VLOOKUP(B110,summary!$A$5:$B$5006,2,0)</f>
        <v>Coconut Sugar Syrup 椰糖汁</v>
      </c>
      <c r="D110" s="78">
        <v>4</v>
      </c>
      <c r="E110" s="77"/>
    </row>
    <row r="111" spans="1:8" ht="18.5" customHeight="1" x14ac:dyDescent="0.45">
      <c r="A111" s="105">
        <v>202201469</v>
      </c>
      <c r="B111" s="55" t="s">
        <v>537</v>
      </c>
      <c r="C111" t="str">
        <f>VLOOKUP(B111,summary!$A$5:$B$5006,2,0)</f>
        <v>Fine Sugar 白糖</v>
      </c>
      <c r="D111" s="78">
        <v>2</v>
      </c>
      <c r="E111" s="77"/>
    </row>
    <row r="112" spans="1:8" ht="18.5" customHeight="1" x14ac:dyDescent="0.45">
      <c r="A112" s="105">
        <v>202201470</v>
      </c>
      <c r="B112" s="55" t="s">
        <v>302</v>
      </c>
      <c r="C112" t="str">
        <f>VLOOKUP(B112,[1]summary!$A$5:$B$5006,2,0)</f>
        <v>Red Bean红豆</v>
      </c>
      <c r="D112" s="55">
        <v>1</v>
      </c>
      <c r="E112" s="77"/>
    </row>
    <row r="113" spans="1:5" ht="18.5" customHeight="1" x14ac:dyDescent="0.45">
      <c r="A113" s="105">
        <v>202201470</v>
      </c>
      <c r="B113" s="55" t="s">
        <v>315</v>
      </c>
      <c r="C113" t="str">
        <f>VLOOKUP(B113,[1]summary!$A$5:$B$5006,2,0)</f>
        <v>Green Bean 绿豆</v>
      </c>
      <c r="D113" s="55">
        <v>1</v>
      </c>
      <c r="E113" s="77"/>
    </row>
    <row r="114" spans="1:5" ht="18.5" customHeight="1" x14ac:dyDescent="0.45">
      <c r="A114" s="105">
        <v>202201470</v>
      </c>
      <c r="B114" s="55" t="s">
        <v>326</v>
      </c>
      <c r="C114" t="str">
        <f>VLOOKUP(B114,[1]summary!$A$5:$B$5006,2,0)</f>
        <v>Split Green Mung Bean豆畔</v>
      </c>
      <c r="D114" s="55">
        <v>1</v>
      </c>
      <c r="E114" s="77"/>
    </row>
    <row r="115" spans="1:5" ht="18.5" customHeight="1" x14ac:dyDescent="0.45">
      <c r="A115" s="105">
        <v>202201470</v>
      </c>
      <c r="B115" s="55" t="s">
        <v>333</v>
      </c>
      <c r="C115" t="str">
        <f>VLOOKUP(B115,[1]summary!$A$5:$B$5006,2,0)</f>
        <v>Black Glutinous Rice 黑糯米</v>
      </c>
      <c r="D115" s="55">
        <v>1</v>
      </c>
      <c r="E115" s="77"/>
    </row>
    <row r="116" spans="1:5" ht="18.5" customHeight="1" x14ac:dyDescent="0.45">
      <c r="A116" s="105">
        <v>202201470</v>
      </c>
      <c r="B116" s="55" t="s">
        <v>361</v>
      </c>
      <c r="C116" t="str">
        <f>VLOOKUP(B116,[1]summary!$A$5:$B$5006,2,0)</f>
        <v>Lotus Seed 莲子(无）</v>
      </c>
      <c r="D116" s="55">
        <v>0</v>
      </c>
      <c r="E116" s="77"/>
    </row>
    <row r="117" spans="1:5" ht="18.5" customHeight="1" x14ac:dyDescent="0.45">
      <c r="A117" s="105">
        <v>202201470</v>
      </c>
      <c r="B117" s="55" t="s">
        <v>369</v>
      </c>
      <c r="C117" t="str">
        <f>VLOOKUP(B117,[1]summary!$A$5:$B$5006,2,0)</f>
        <v>GingKo Nut白果粒</v>
      </c>
      <c r="D117" s="55">
        <v>0</v>
      </c>
      <c r="E117" s="77"/>
    </row>
    <row r="118" spans="1:5" ht="18.5" customHeight="1" x14ac:dyDescent="0.45">
      <c r="A118" s="105">
        <v>202201470</v>
      </c>
      <c r="B118" s="55" t="s">
        <v>559</v>
      </c>
      <c r="C118" t="str">
        <f>VLOOKUP(B118,[1]summary!$A$5:$B$5006,2,0)</f>
        <v>Sweet Potato 番薯</v>
      </c>
      <c r="D118" s="55">
        <v>5</v>
      </c>
      <c r="E118" s="77"/>
    </row>
    <row r="119" spans="1:5" ht="18.5" customHeight="1" x14ac:dyDescent="0.45">
      <c r="A119" s="105">
        <v>202201470</v>
      </c>
      <c r="B119" s="55" t="s">
        <v>562</v>
      </c>
      <c r="C119" t="str">
        <f>VLOOKUP(B119,[1]summary!$A$5:$B$5006,2,0)</f>
        <v>Yam 芋头</v>
      </c>
      <c r="D119" s="55">
        <v>1</v>
      </c>
      <c r="E119" s="77"/>
    </row>
    <row r="120" spans="1:5" ht="18.5" customHeight="1" x14ac:dyDescent="0.45">
      <c r="A120" s="105">
        <v>202201470</v>
      </c>
      <c r="B120" s="55" t="s">
        <v>565</v>
      </c>
      <c r="C120" t="str">
        <f>VLOOKUP(B120,[1]summary!$A$5:$B$5006,2,0)</f>
        <v>Pandan Leaf 班兰叶</v>
      </c>
      <c r="D120" s="55">
        <v>0</v>
      </c>
      <c r="E120" s="77"/>
    </row>
    <row r="121" spans="1:5" ht="18.5" customHeight="1" x14ac:dyDescent="0.45">
      <c r="A121" s="105">
        <v>202201470</v>
      </c>
      <c r="B121" s="55" t="s">
        <v>558</v>
      </c>
      <c r="C121" t="str">
        <f>VLOOKUP(B121,[1]summary!$A$5:$B$5006,2,0)</f>
        <v>Tapioca木薯</v>
      </c>
      <c r="D121" s="55">
        <v>2</v>
      </c>
      <c r="E121" s="77"/>
    </row>
    <row r="122" spans="1:5" ht="18.5" customHeight="1" x14ac:dyDescent="0.45">
      <c r="A122" s="105">
        <v>202201470</v>
      </c>
      <c r="B122" s="55" t="s">
        <v>433</v>
      </c>
      <c r="C122" t="str">
        <f>VLOOKUP(B122,summary!$A$5:$B$5006,2,0)</f>
        <v>Sea Coconut海底椰</v>
      </c>
      <c r="D122" s="78">
        <v>1</v>
      </c>
      <c r="E122" s="77"/>
    </row>
    <row r="123" spans="1:5" ht="18.5" customHeight="1" x14ac:dyDescent="0.45">
      <c r="A123" s="105">
        <v>202201470</v>
      </c>
      <c r="B123" s="55" t="s">
        <v>264</v>
      </c>
      <c r="C123" t="str">
        <f>VLOOKUP(B123,summary!$A$5:$B$5006,2,0)</f>
        <v>Tapioca Flour 茨粉</v>
      </c>
      <c r="D123" s="78">
        <v>10</v>
      </c>
      <c r="E123" s="77"/>
    </row>
    <row r="124" spans="1:5" ht="18.5" customHeight="1" x14ac:dyDescent="0.45">
      <c r="A124" s="105">
        <v>202201471</v>
      </c>
      <c r="B124" s="55" t="s">
        <v>658</v>
      </c>
      <c r="C124" t="str">
        <f>VLOOKUP(B124,summary!$A$5:$B$5006,2,0)</f>
        <v>Bobo Cha Cubes.摩摩喳喳</v>
      </c>
      <c r="D124" s="78">
        <v>1</v>
      </c>
      <c r="E124" s="77"/>
    </row>
    <row r="125" spans="1:5" ht="18.5" customHeight="1" x14ac:dyDescent="0.45">
      <c r="A125" s="105">
        <v>202201471</v>
      </c>
      <c r="B125" s="55" t="s">
        <v>347</v>
      </c>
      <c r="C125" t="str">
        <f>VLOOKUP(B125,summary!$A$5:$B$5006,2,0)</f>
        <v>Small Sago 小丸</v>
      </c>
      <c r="D125" s="78">
        <v>1</v>
      </c>
      <c r="E125" s="77"/>
    </row>
    <row r="126" spans="1:5" ht="18.5" customHeight="1" x14ac:dyDescent="0.45">
      <c r="A126" s="105">
        <v>202201471</v>
      </c>
      <c r="B126" s="55" t="s">
        <v>338</v>
      </c>
      <c r="C126" t="str">
        <f>VLOOKUP(B126,summary!$A$5:$B$5006,2,0)</f>
        <v>White Wheat 大麦</v>
      </c>
      <c r="D126" s="78">
        <v>1</v>
      </c>
      <c r="E126" s="77"/>
    </row>
    <row r="127" spans="1:5" ht="18.5" customHeight="1" x14ac:dyDescent="0.45">
      <c r="A127" s="105">
        <v>202201471</v>
      </c>
      <c r="B127" s="55" t="s">
        <v>559</v>
      </c>
      <c r="C127" t="str">
        <f>VLOOKUP(B127,summary!$A$5:$B$5006,2,0)</f>
        <v>Sweet Potato 番薯</v>
      </c>
      <c r="D127" s="78">
        <v>10</v>
      </c>
      <c r="E127" s="77"/>
    </row>
    <row r="128" spans="1:5" ht="18.5" customHeight="1" x14ac:dyDescent="0.45">
      <c r="A128" s="105">
        <v>202201471</v>
      </c>
      <c r="B128" s="55" t="s">
        <v>562</v>
      </c>
      <c r="C128" t="str">
        <f>VLOOKUP(B128,summary!$A$5:$B$5006,2,0)</f>
        <v>Yam 芋头</v>
      </c>
      <c r="D128" s="78">
        <v>2</v>
      </c>
      <c r="E128" s="77"/>
    </row>
    <row r="129" spans="1:5" ht="18.5" customHeight="1" x14ac:dyDescent="0.45">
      <c r="A129" s="105">
        <v>202201472</v>
      </c>
      <c r="B129" s="55" t="s">
        <v>321</v>
      </c>
      <c r="C129" t="str">
        <f>VLOOKUP(B129,summary!$A$5:$B$5006,2,0)</f>
        <v>Split Green Mung Bean豆畔</v>
      </c>
      <c r="D129" s="78">
        <v>2</v>
      </c>
      <c r="E129" s="77"/>
    </row>
    <row r="130" spans="1:5" ht="18.5" customHeight="1" x14ac:dyDescent="0.45">
      <c r="A130" s="105">
        <v>202201472</v>
      </c>
      <c r="B130" s="55" t="s">
        <v>330</v>
      </c>
      <c r="C130" t="str">
        <f>VLOOKUP(B130,summary!$A$5:$B$5006,2,0)</f>
        <v>Black Glutinous Rice 黑糯米</v>
      </c>
      <c r="D130" s="78">
        <v>2</v>
      </c>
      <c r="E130" s="77"/>
    </row>
    <row r="131" spans="1:5" ht="18.5" customHeight="1" x14ac:dyDescent="0.45">
      <c r="A131" s="105">
        <v>202201472</v>
      </c>
      <c r="B131" s="55" t="s">
        <v>334</v>
      </c>
      <c r="C131" t="str">
        <f>VLOOKUP(B131,summary!$A$5:$B$5006,2,0)</f>
        <v>White Glutinous Rice白糯米</v>
      </c>
      <c r="D131" s="78">
        <v>1</v>
      </c>
      <c r="E131" s="77"/>
    </row>
    <row r="132" spans="1:5" ht="18.5" customHeight="1" x14ac:dyDescent="0.45">
      <c r="A132" s="105">
        <v>202201473</v>
      </c>
      <c r="B132" s="55" t="s">
        <v>243</v>
      </c>
      <c r="C132" t="str">
        <f>VLOOKUP(B132,summary!$A$5:$B$5006,2,0)</f>
        <v>Herbal Jelly Powder</v>
      </c>
      <c r="D132" s="78">
        <v>1</v>
      </c>
      <c r="E132" s="77"/>
    </row>
    <row r="133" spans="1:5" ht="18.5" customHeight="1" x14ac:dyDescent="0.45">
      <c r="A133" s="105">
        <v>202201473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5">
        <v>202201474</v>
      </c>
      <c r="B134" s="55" t="s">
        <v>643</v>
      </c>
      <c r="C134" t="str">
        <f>VLOOKUP(B134,summary!$A$5:$B$5006,2,0)</f>
        <v>Fresh Soursop 红毛榴莲(无)</v>
      </c>
      <c r="D134" s="78">
        <v>1</v>
      </c>
      <c r="E134" s="77"/>
    </row>
    <row r="135" spans="1:5" ht="18.5" customHeight="1" x14ac:dyDescent="0.45">
      <c r="A135" s="105">
        <v>202201474</v>
      </c>
      <c r="B135" s="55" t="s">
        <v>662</v>
      </c>
      <c r="C135" t="str">
        <f>VLOOKUP(B135,summary!$A$5:$B$5006,2,0)</f>
        <v>Coconut Sugar Syrup 椰糖汁</v>
      </c>
      <c r="D135" s="78">
        <v>1</v>
      </c>
      <c r="E135" s="77"/>
    </row>
    <row r="136" spans="1:5" ht="18.5" customHeight="1" x14ac:dyDescent="0.45">
      <c r="A136" s="105">
        <v>202201474</v>
      </c>
      <c r="B136" s="55" t="s">
        <v>540</v>
      </c>
      <c r="C136" t="str">
        <f>VLOOKUP(B136,summary!$A$5:$B$5006,2,0)</f>
        <v>Fine Sugar 白糖</v>
      </c>
      <c r="D136" s="78">
        <v>1</v>
      </c>
      <c r="E136" s="77"/>
    </row>
    <row r="137" spans="1:5" ht="18.5" customHeight="1" x14ac:dyDescent="0.45">
      <c r="A137" s="105">
        <v>202201475</v>
      </c>
      <c r="B137" s="55" t="s">
        <v>637</v>
      </c>
      <c r="C137" t="str">
        <f>VLOOKUP(B137,summary!$A$5:$B$5006,2,0)</f>
        <v xml:space="preserve">Fresh Soursop 红毛榴莲 </v>
      </c>
      <c r="D137" s="78">
        <v>4</v>
      </c>
      <c r="E137" s="77"/>
    </row>
    <row r="138" spans="1:5" ht="18.5" customHeight="1" x14ac:dyDescent="0.45">
      <c r="A138" s="105">
        <v>202201475</v>
      </c>
      <c r="B138" s="55" t="s">
        <v>540</v>
      </c>
      <c r="C138" t="str">
        <f>VLOOKUP(B138,summary!$A$5:$B$5006,2,0)</f>
        <v>Fine Sugar 白糖</v>
      </c>
      <c r="D138" s="78">
        <v>10</v>
      </c>
      <c r="E138" s="77"/>
    </row>
    <row r="139" spans="1:5" ht="18.5" customHeight="1" x14ac:dyDescent="0.45">
      <c r="A139" s="105">
        <v>202201476</v>
      </c>
      <c r="B139" s="55" t="s">
        <v>559</v>
      </c>
      <c r="C139" t="str">
        <f>VLOOKUP(B139,summary!$A$5:$B$5006,2,0)</f>
        <v>Sweet Potato 番薯</v>
      </c>
      <c r="D139" s="78">
        <v>20</v>
      </c>
      <c r="E139" s="77"/>
    </row>
    <row r="140" spans="1:5" ht="18.5" customHeight="1" x14ac:dyDescent="0.45">
      <c r="A140" s="105">
        <v>202201477</v>
      </c>
      <c r="B140" s="55" t="s">
        <v>643</v>
      </c>
      <c r="C140" t="str">
        <f>VLOOKUP(B140,summary!$A$5:$B$5006,2,0)</f>
        <v>Fresh Soursop 红毛榴莲(无)</v>
      </c>
      <c r="D140" s="78">
        <v>5</v>
      </c>
      <c r="E140" s="77"/>
    </row>
    <row r="141" spans="1:5" ht="18.5" customHeight="1" x14ac:dyDescent="0.45">
      <c r="A141" s="105">
        <v>202201477</v>
      </c>
      <c r="B141" s="55" t="s">
        <v>665</v>
      </c>
      <c r="C141" t="str">
        <f>VLOOKUP(B141,summary!$A$5:$B$5006,2,0)</f>
        <v>Coconut Sugar Syrup 椰糖汁G</v>
      </c>
      <c r="D141" s="78">
        <v>6</v>
      </c>
      <c r="E141" s="77"/>
    </row>
    <row r="142" spans="1:5" ht="18.5" customHeight="1" x14ac:dyDescent="0.45">
      <c r="A142" s="105">
        <v>202201477</v>
      </c>
      <c r="B142" s="55" t="s">
        <v>450</v>
      </c>
      <c r="C142" t="str">
        <f>VLOOKUP(B142,summary!$A$5:$B$5006,2,0)</f>
        <v>Lychee in Syrup荔枝</v>
      </c>
      <c r="D142" s="78">
        <v>1</v>
      </c>
      <c r="E142" s="77"/>
    </row>
    <row r="143" spans="1:5" ht="18.5" customHeight="1" x14ac:dyDescent="0.45">
      <c r="A143" s="105">
        <v>202201478</v>
      </c>
      <c r="B143" s="55" t="s">
        <v>646</v>
      </c>
      <c r="C143" t="str">
        <f>VLOOKUP(B143,summary!$A$5:$B$5006,2,0)</f>
        <v>Durian Puree 榴莲</v>
      </c>
      <c r="D143" s="78">
        <v>2</v>
      </c>
      <c r="E143" s="77"/>
    </row>
    <row r="144" spans="1:5" ht="18.5" customHeight="1" x14ac:dyDescent="0.45">
      <c r="A144" s="105">
        <v>202201478</v>
      </c>
      <c r="B144" s="55" t="s">
        <v>647</v>
      </c>
      <c r="C144" t="str">
        <f>VLOOKUP(B144,summary!$A$5:$B$5006,2,0)</f>
        <v>Mango Puree芒果</v>
      </c>
      <c r="D144" s="78">
        <v>1</v>
      </c>
      <c r="E144" s="77"/>
    </row>
    <row r="145" spans="1:5" ht="18.5" customHeight="1" x14ac:dyDescent="0.45">
      <c r="A145" s="105">
        <v>202201478</v>
      </c>
      <c r="B145" s="55" t="s">
        <v>269</v>
      </c>
      <c r="C145" t="str">
        <f>VLOOKUP(B145,summary!$A$5:$B$5006,2,0)</f>
        <v>Potato Starch 风车粉</v>
      </c>
      <c r="D145" s="78">
        <v>1</v>
      </c>
      <c r="E145" s="77"/>
    </row>
    <row r="146" spans="1:5" ht="18.5" customHeight="1" x14ac:dyDescent="0.45">
      <c r="A146" s="105">
        <v>202201478</v>
      </c>
      <c r="B146" s="55" t="s">
        <v>299</v>
      </c>
      <c r="C146" t="str">
        <f>VLOOKUP(B146,summary!$A$5:$B$5006,2,0)</f>
        <v>Red Bean红豆</v>
      </c>
      <c r="D146" s="78">
        <v>2</v>
      </c>
      <c r="E146" s="77"/>
    </row>
    <row r="147" spans="1:5" ht="18.5" customHeight="1" x14ac:dyDescent="0.45">
      <c r="A147" s="105">
        <v>202201478</v>
      </c>
      <c r="B147" s="55" t="s">
        <v>314</v>
      </c>
      <c r="C147" t="str">
        <f>VLOOKUP(B147,summary!$A$5:$B$5006,2,0)</f>
        <v>Green Bean 绿豆</v>
      </c>
      <c r="D147" s="78">
        <v>1</v>
      </c>
      <c r="E147" s="77"/>
    </row>
    <row r="148" spans="1:5" ht="18.5" customHeight="1" x14ac:dyDescent="0.45">
      <c r="A148" s="105">
        <v>202201478</v>
      </c>
      <c r="B148" s="55" t="s">
        <v>322</v>
      </c>
      <c r="C148" t="str">
        <f>VLOOKUP(B148,summary!$A$5:$B$5006,2,0)</f>
        <v>Split Green Mung Bean豆畔</v>
      </c>
      <c r="D148" s="78">
        <v>2</v>
      </c>
      <c r="E148" s="77"/>
    </row>
    <row r="149" spans="1:5" ht="18.5" customHeight="1" x14ac:dyDescent="0.45">
      <c r="A149" s="105">
        <v>202201478</v>
      </c>
      <c r="B149" s="55" t="s">
        <v>331</v>
      </c>
      <c r="C149" t="str">
        <f>VLOOKUP(B149,summary!$A$5:$B$5006,2,0)</f>
        <v>Black Glutinous Rice 黑糯米</v>
      </c>
      <c r="D149" s="78">
        <v>1</v>
      </c>
      <c r="E149" s="77"/>
    </row>
    <row r="150" spans="1:5" ht="18.5" customHeight="1" x14ac:dyDescent="0.45">
      <c r="A150" s="105">
        <v>202201478</v>
      </c>
      <c r="B150" s="55" t="s">
        <v>495</v>
      </c>
      <c r="C150" t="str">
        <f>VLOOKUP(B150,summary!$A$5:$B$5006,2,0)</f>
        <v>Coconut Milk 椰浆</v>
      </c>
      <c r="D150" s="78">
        <v>1</v>
      </c>
      <c r="E150" s="77"/>
    </row>
    <row r="151" spans="1:5" ht="18.5" customHeight="1" x14ac:dyDescent="0.45">
      <c r="A151" s="105">
        <v>202201478</v>
      </c>
      <c r="B151" s="55" t="s">
        <v>537</v>
      </c>
      <c r="C151" t="str">
        <f>VLOOKUP(B151,summary!$A$5:$B$5006,2,0)</f>
        <v>Fine Sugar 白糖</v>
      </c>
      <c r="D151" s="78">
        <v>1</v>
      </c>
      <c r="E151" s="77"/>
    </row>
    <row r="152" spans="1:5" ht="18.5" customHeight="1" x14ac:dyDescent="0.45">
      <c r="A152" s="105">
        <v>202201479</v>
      </c>
      <c r="B152" s="55" t="s">
        <v>637</v>
      </c>
      <c r="C152" t="str">
        <f>VLOOKUP(B152,summary!$A$5:$B$5006,2,0)</f>
        <v xml:space="preserve">Fresh Soursop 红毛榴莲 </v>
      </c>
      <c r="D152" s="78">
        <v>1</v>
      </c>
      <c r="E152" s="77"/>
    </row>
    <row r="153" spans="1:5" ht="18.5" customHeight="1" x14ac:dyDescent="0.45">
      <c r="A153" s="105">
        <v>202201479</v>
      </c>
      <c r="B153" s="55" t="s">
        <v>660</v>
      </c>
      <c r="C153" t="str">
        <f>VLOOKUP(B153,summary!$A$5:$B$5006,2,0)</f>
        <v>Chendol浆咯</v>
      </c>
      <c r="D153" s="78">
        <v>4</v>
      </c>
      <c r="E153" s="77"/>
    </row>
    <row r="154" spans="1:5" ht="18.5" customHeight="1" x14ac:dyDescent="0.45">
      <c r="A154" s="105">
        <v>202201479</v>
      </c>
      <c r="B154" s="55" t="s">
        <v>646</v>
      </c>
      <c r="C154" t="str">
        <f>VLOOKUP(B154,summary!$A$5:$B$5006,2,0)</f>
        <v>Durian Puree 榴莲</v>
      </c>
      <c r="D154" s="78">
        <v>3</v>
      </c>
      <c r="E154" s="77"/>
    </row>
    <row r="155" spans="1:5" ht="18.5" customHeight="1" x14ac:dyDescent="0.45">
      <c r="A155" s="105">
        <v>202201479</v>
      </c>
      <c r="B155" s="55" t="s">
        <v>647</v>
      </c>
      <c r="C155" t="str">
        <f>VLOOKUP(B155,summary!$A$5:$B$5006,2,0)</f>
        <v>Mango Puree芒果</v>
      </c>
      <c r="D155" s="78">
        <v>2</v>
      </c>
      <c r="E155" s="77"/>
    </row>
    <row r="156" spans="1:5" ht="18.5" customHeight="1" x14ac:dyDescent="0.45">
      <c r="A156" s="105">
        <v>202201479</v>
      </c>
      <c r="B156" s="55" t="s">
        <v>648</v>
      </c>
      <c r="C156" t="str">
        <f>VLOOKUP(B156,summary!$A$5:$B$5006,2,0)</f>
        <v>Strawberry Puree草莓</v>
      </c>
      <c r="D156" s="78">
        <v>1</v>
      </c>
      <c r="E156" s="77"/>
    </row>
    <row r="157" spans="1:5" ht="18.5" customHeight="1" x14ac:dyDescent="0.45">
      <c r="A157" s="105">
        <v>202201479</v>
      </c>
      <c r="B157" s="55" t="s">
        <v>229</v>
      </c>
      <c r="C157" t="str">
        <f>VLOOKUP(B157,summary!$A$5:$B$5006,2,0)</f>
        <v>Agar Strip 菜燕条</v>
      </c>
      <c r="D157" s="78">
        <v>1</v>
      </c>
      <c r="E157" s="77"/>
    </row>
    <row r="158" spans="1:5" ht="18.5" customHeight="1" x14ac:dyDescent="0.45">
      <c r="A158" s="105">
        <v>202201479</v>
      </c>
      <c r="B158" s="55" t="s">
        <v>377</v>
      </c>
      <c r="C158" t="str">
        <f>VLOOKUP(B158,summary!$A$5:$B$5006,2,0)</f>
        <v>Bean Curd Sheet 腐竹</v>
      </c>
      <c r="D158" s="78">
        <v>10</v>
      </c>
      <c r="E158" s="77"/>
    </row>
    <row r="159" spans="1:5" ht="18.5" customHeight="1" x14ac:dyDescent="0.45">
      <c r="A159" s="105">
        <v>202201479</v>
      </c>
      <c r="B159" s="55" t="s">
        <v>313</v>
      </c>
      <c r="C159" t="str">
        <f>VLOOKUP(B159,summary!$A$5:$B$5006,2,0)</f>
        <v>Green Bean 绿豆</v>
      </c>
      <c r="D159" s="78">
        <v>1</v>
      </c>
      <c r="E159" s="77"/>
    </row>
    <row r="160" spans="1:5" ht="18.5" customHeight="1" x14ac:dyDescent="0.45">
      <c r="A160" s="105">
        <v>202201479</v>
      </c>
      <c r="B160" s="55" t="s">
        <v>339</v>
      </c>
      <c r="C160" t="str">
        <f>VLOOKUP(B160,summary!$A$5:$B$5006,2,0)</f>
        <v>Pearl Barley 薏米</v>
      </c>
      <c r="D160" s="78">
        <v>1</v>
      </c>
      <c r="E160" s="77"/>
    </row>
    <row r="161" spans="1:5" ht="18.5" customHeight="1" x14ac:dyDescent="0.45">
      <c r="A161" s="105">
        <v>202201479</v>
      </c>
      <c r="B161" s="55" t="s">
        <v>440</v>
      </c>
      <c r="C161" t="str">
        <f>VLOOKUP(B161,summary!$A$5:$B$5006,2,0)</f>
        <v>Aloe Vera芦荟 10MM</v>
      </c>
      <c r="D161" s="78">
        <v>1</v>
      </c>
      <c r="E161" s="77"/>
    </row>
    <row r="162" spans="1:5" ht="18.5" customHeight="1" x14ac:dyDescent="0.45">
      <c r="A162" s="105">
        <v>202201479</v>
      </c>
      <c r="B162" s="55" t="s">
        <v>436</v>
      </c>
      <c r="C162" t="str">
        <f>VLOOKUP(B162,summary!$A$5:$B$5006,2,0)</f>
        <v>Nata De Coco椰果芊 15mm</v>
      </c>
      <c r="D162" s="78">
        <v>2</v>
      </c>
      <c r="E162" s="77"/>
    </row>
    <row r="163" spans="1:5" ht="18.5" customHeight="1" x14ac:dyDescent="0.45">
      <c r="A163" s="105">
        <v>202201479</v>
      </c>
      <c r="B163" s="55" t="s">
        <v>470</v>
      </c>
      <c r="C163" t="str">
        <f>VLOOKUP(B163,summary!$A$5:$B$5006,2,0)</f>
        <v>Carnation Milk三花淡奶水</v>
      </c>
      <c r="D163" s="78">
        <v>1</v>
      </c>
      <c r="E163" s="77"/>
    </row>
    <row r="164" spans="1:5" ht="18.5" customHeight="1" x14ac:dyDescent="0.45">
      <c r="A164" s="105">
        <v>202201479</v>
      </c>
      <c r="B164" s="55" t="s">
        <v>454</v>
      </c>
      <c r="C164" t="str">
        <f>VLOOKUP(B164,summary!$A$5:$B$5006,2,0)</f>
        <v>Fruit Cocktail杂果</v>
      </c>
      <c r="D164" s="78">
        <v>3</v>
      </c>
      <c r="E164" s="77"/>
    </row>
    <row r="165" spans="1:5" ht="18.5" customHeight="1" x14ac:dyDescent="0.45">
      <c r="A165" s="105">
        <v>202201479</v>
      </c>
      <c r="B165" s="55" t="s">
        <v>433</v>
      </c>
      <c r="C165" t="str">
        <f>VLOOKUP(B165,summary!$A$5:$B$5006,2,0)</f>
        <v>Sea Coconut海底椰</v>
      </c>
      <c r="D165" s="78">
        <v>6</v>
      </c>
      <c r="E165" s="77"/>
    </row>
    <row r="166" spans="1:5" ht="18.5" customHeight="1" x14ac:dyDescent="0.45">
      <c r="A166" s="105">
        <v>202201479</v>
      </c>
      <c r="B166" s="55" t="s">
        <v>497</v>
      </c>
      <c r="C166" t="str">
        <f>VLOOKUP(B166,summary!$A$5:$B$5006,2,0)</f>
        <v>Coconut Milk 椰浆</v>
      </c>
      <c r="D166" s="78">
        <v>3</v>
      </c>
      <c r="E166" s="77"/>
    </row>
    <row r="167" spans="1:5" ht="18.5" customHeight="1" x14ac:dyDescent="0.45">
      <c r="A167" s="105">
        <v>202201479</v>
      </c>
      <c r="B167" s="55" t="s">
        <v>543</v>
      </c>
      <c r="C167" t="str">
        <f>VLOOKUP(B167,summary!$A$5:$B$5006,2,0)</f>
        <v>Coconut Sugar椰糖</v>
      </c>
      <c r="D167" s="78">
        <v>1</v>
      </c>
      <c r="E167" s="77"/>
    </row>
    <row r="168" spans="1:5" ht="18.5" customHeight="1" x14ac:dyDescent="0.45">
      <c r="A168" s="105">
        <v>202201479</v>
      </c>
      <c r="B168" s="55" t="s">
        <v>537</v>
      </c>
      <c r="C168" t="str">
        <f>VLOOKUP(B168,summary!$A$5:$B$5006,2,0)</f>
        <v>Fine Sugar 白糖</v>
      </c>
      <c r="D168" s="78">
        <v>3</v>
      </c>
      <c r="E168" s="77"/>
    </row>
    <row r="169" spans="1:5" ht="18.5" customHeight="1" x14ac:dyDescent="0.45">
      <c r="A169" s="105">
        <v>202201479</v>
      </c>
      <c r="B169" s="55" t="s">
        <v>563</v>
      </c>
      <c r="C169" t="str">
        <f>VLOOKUP(B169,summary!$A$5:$B$5006,2,0)</f>
        <v>Yam 芋头</v>
      </c>
      <c r="D169" s="78">
        <v>5</v>
      </c>
      <c r="E169" s="77"/>
    </row>
    <row r="170" spans="1:5" ht="18.5" customHeight="1" x14ac:dyDescent="0.45">
      <c r="A170" s="105">
        <v>202201479</v>
      </c>
      <c r="B170" s="55" t="s">
        <v>566</v>
      </c>
      <c r="C170" t="str">
        <f>VLOOKUP(B170,summary!$A$5:$B$5006,2,0)</f>
        <v>Lime 酸甘</v>
      </c>
      <c r="D170" s="78">
        <v>6</v>
      </c>
      <c r="E170" s="77"/>
    </row>
    <row r="171" spans="1:5" ht="18.5" customHeight="1" x14ac:dyDescent="0.45">
      <c r="A171" s="105">
        <v>202201480</v>
      </c>
      <c r="B171" s="55" t="s">
        <v>648</v>
      </c>
      <c r="C171" t="str">
        <f>VLOOKUP(B171,summary!$A$5:$B$5006,2,0)</f>
        <v>Strawberry Puree草莓</v>
      </c>
      <c r="D171" s="78">
        <v>2</v>
      </c>
      <c r="E171" s="77"/>
    </row>
    <row r="172" spans="1:5" ht="18.5" customHeight="1" x14ac:dyDescent="0.45">
      <c r="A172" s="105">
        <v>202201480</v>
      </c>
      <c r="B172" s="55" t="s">
        <v>647</v>
      </c>
      <c r="C172" t="str">
        <f>VLOOKUP(B172,summary!$A$5:$B$5006,2,0)</f>
        <v>Mango Puree芒果</v>
      </c>
      <c r="D172" s="78">
        <v>5</v>
      </c>
      <c r="E172" s="77"/>
    </row>
    <row r="173" spans="1:5" ht="18.5" customHeight="1" x14ac:dyDescent="0.45">
      <c r="A173" s="105">
        <v>202201480</v>
      </c>
      <c r="B173" s="55" t="s">
        <v>646</v>
      </c>
      <c r="C173" t="str">
        <f>VLOOKUP(B173,summary!$A$5:$B$5006,2,0)</f>
        <v>Durian Puree 榴莲</v>
      </c>
      <c r="D173" s="78">
        <v>3</v>
      </c>
      <c r="E173" s="77"/>
    </row>
    <row r="174" spans="1:5" ht="18.5" customHeight="1" x14ac:dyDescent="0.45">
      <c r="A174" s="105">
        <v>202201480</v>
      </c>
      <c r="B174" s="55" t="s">
        <v>637</v>
      </c>
      <c r="C174" t="str">
        <f>VLOOKUP(B174,summary!$A$5:$B$5006,2,0)</f>
        <v xml:space="preserve">Fresh Soursop 红毛榴莲 </v>
      </c>
      <c r="D174" s="78">
        <v>1</v>
      </c>
      <c r="E174" s="77"/>
    </row>
    <row r="175" spans="1:5" ht="18.5" customHeight="1" x14ac:dyDescent="0.45">
      <c r="A175" s="105">
        <v>202201480</v>
      </c>
      <c r="B175" s="55" t="s">
        <v>331</v>
      </c>
      <c r="C175" t="str">
        <f>VLOOKUP(B175,summary!$A$5:$B$5006,2,0)</f>
        <v>Black Glutinous Rice 黑糯米</v>
      </c>
      <c r="D175" s="78">
        <v>2</v>
      </c>
      <c r="E175" s="77"/>
    </row>
    <row r="176" spans="1:5" ht="18.5" customHeight="1" x14ac:dyDescent="0.45">
      <c r="A176" s="105">
        <v>202201480</v>
      </c>
      <c r="B176" s="55" t="s">
        <v>338</v>
      </c>
      <c r="C176" t="str">
        <f>VLOOKUP(B176,summary!$A$5:$B$5006,2,0)</f>
        <v>White Wheat 大麦</v>
      </c>
      <c r="D176" s="78">
        <v>2</v>
      </c>
      <c r="E176" s="77"/>
    </row>
    <row r="177" spans="1:5" ht="18.5" customHeight="1" x14ac:dyDescent="0.45">
      <c r="A177" s="105">
        <v>202201480</v>
      </c>
      <c r="B177" s="55" t="s">
        <v>298</v>
      </c>
      <c r="C177" t="str">
        <f>VLOOKUP(B177,summary!$A$5:$B$5006,2,0)</f>
        <v>Red Bean红豆</v>
      </c>
      <c r="D177" s="78">
        <v>2</v>
      </c>
      <c r="E177" s="77"/>
    </row>
    <row r="178" spans="1:5" ht="18.5" customHeight="1" x14ac:dyDescent="0.45">
      <c r="A178" s="105">
        <v>202201480</v>
      </c>
      <c r="B178" s="55" t="s">
        <v>340</v>
      </c>
      <c r="C178" t="str">
        <f>VLOOKUP(B178,summary!$A$5:$B$5006,2,0)</f>
        <v>Pearl Barley 薏米</v>
      </c>
      <c r="D178" s="78">
        <v>2</v>
      </c>
      <c r="E178" s="77"/>
    </row>
    <row r="179" spans="1:5" ht="18.5" customHeight="1" x14ac:dyDescent="0.45">
      <c r="A179" s="105">
        <v>202201480</v>
      </c>
      <c r="B179" s="55" t="s">
        <v>347</v>
      </c>
      <c r="C179" t="str">
        <f>VLOOKUP(B179,summary!$A$5:$B$5006,2,0)</f>
        <v>Small Sago 小丸</v>
      </c>
      <c r="D179" s="78">
        <v>1</v>
      </c>
      <c r="E179" s="77"/>
    </row>
    <row r="180" spans="1:5" ht="18.5" customHeight="1" x14ac:dyDescent="0.45">
      <c r="A180" s="105">
        <v>202201480</v>
      </c>
      <c r="B180" s="55" t="s">
        <v>335</v>
      </c>
      <c r="C180" t="str">
        <f>VLOOKUP(B180,summary!$A$5:$B$5006,2,0)</f>
        <v>White Glutinous Rice白糯米</v>
      </c>
      <c r="D180" s="55">
        <v>1</v>
      </c>
      <c r="E180" s="77"/>
    </row>
    <row r="181" spans="1:5" ht="18.5" customHeight="1" x14ac:dyDescent="0.45">
      <c r="A181" s="105">
        <v>202201480</v>
      </c>
      <c r="B181" s="55" t="s">
        <v>289</v>
      </c>
      <c r="C181" t="str">
        <f>VLOOKUP(B181,summary!$A$5:$B$5006,2,0)</f>
        <v>Atap Seeds in Syrup亚嗒子</v>
      </c>
      <c r="D181" s="55">
        <v>5</v>
      </c>
      <c r="E181" s="77"/>
    </row>
    <row r="182" spans="1:5" ht="18.5" customHeight="1" x14ac:dyDescent="0.45">
      <c r="A182" s="105">
        <v>202201480</v>
      </c>
      <c r="B182" s="55" t="s">
        <v>254</v>
      </c>
      <c r="C182" t="str">
        <f>VLOOKUP(B182,summary!$A$5:$B$5006,2,0)</f>
        <v>Sweet Potato Powder番薯粉</v>
      </c>
      <c r="D182" s="55">
        <v>1</v>
      </c>
      <c r="E182" s="77"/>
    </row>
    <row r="183" spans="1:5" ht="18.5" customHeight="1" x14ac:dyDescent="0.45">
      <c r="A183" s="105">
        <v>202201480</v>
      </c>
      <c r="B183" s="55" t="s">
        <v>377</v>
      </c>
      <c r="C183" t="str">
        <f>VLOOKUP(B183,summary!$A$5:$B$5006,2,0)</f>
        <v>Bean Curd Sheet 腐竹</v>
      </c>
      <c r="D183" s="55">
        <v>10</v>
      </c>
      <c r="E183" s="77"/>
    </row>
    <row r="184" spans="1:5" ht="18.5" customHeight="1" x14ac:dyDescent="0.45">
      <c r="A184" s="105">
        <v>202201480</v>
      </c>
      <c r="B184" s="55" t="s">
        <v>660</v>
      </c>
      <c r="C184" t="str">
        <f>VLOOKUP(B184,summary!$A$5:$B$5006,2,0)</f>
        <v>Chendol浆咯</v>
      </c>
      <c r="D184" s="55">
        <v>2</v>
      </c>
      <c r="E184" s="77"/>
    </row>
    <row r="185" spans="1:5" ht="18.5" customHeight="1" x14ac:dyDescent="0.45">
      <c r="A185" s="105">
        <v>202201480</v>
      </c>
      <c r="B185" s="55" t="s">
        <v>200</v>
      </c>
      <c r="C185" t="str">
        <f>VLOOKUP(B185,summary!$A$5:$B$5006,2,0)</f>
        <v>Tadpole蝌蚪</v>
      </c>
      <c r="D185" s="55">
        <v>1</v>
      </c>
      <c r="E185" s="77"/>
    </row>
    <row r="186" spans="1:5" ht="18.5" customHeight="1" x14ac:dyDescent="0.45">
      <c r="A186" s="105">
        <v>202201480</v>
      </c>
      <c r="B186" s="55" t="s">
        <v>430</v>
      </c>
      <c r="C186" t="str">
        <f>VLOOKUP(B186,summary!$A$5:$B$5006,2,0)</f>
        <v>Sea Coconut海底椰</v>
      </c>
      <c r="D186" s="55">
        <v>1</v>
      </c>
      <c r="E186" s="77"/>
    </row>
    <row r="187" spans="1:5" ht="18.5" customHeight="1" x14ac:dyDescent="0.45">
      <c r="A187" s="105">
        <v>202201480</v>
      </c>
      <c r="B187" s="55" t="s">
        <v>547</v>
      </c>
      <c r="C187" t="str">
        <f>VLOOKUP(B187,summary!$A$5:$B$5006,2,0)</f>
        <v>Coconut Sugar椰糖</v>
      </c>
      <c r="D187" s="55">
        <v>1</v>
      </c>
      <c r="E187" s="77"/>
    </row>
    <row r="188" spans="1:5" ht="18.5" customHeight="1" x14ac:dyDescent="0.45">
      <c r="A188" s="105">
        <v>202201480</v>
      </c>
      <c r="B188" s="55" t="s">
        <v>533</v>
      </c>
      <c r="C188" t="str">
        <f>VLOOKUP(B188,summary!$A$5:$B$5006,2,0)</f>
        <v>Brown Sugar 黑糖</v>
      </c>
      <c r="D188" s="55">
        <v>1</v>
      </c>
      <c r="E188" s="77"/>
    </row>
    <row r="189" spans="1:5" ht="18.5" customHeight="1" x14ac:dyDescent="0.45">
      <c r="A189" s="105">
        <v>202201480</v>
      </c>
      <c r="B189" s="55" t="s">
        <v>535</v>
      </c>
      <c r="C189" t="str">
        <f>VLOOKUP(B189,summary!$A$5:$B$5006,2,0)</f>
        <v>Red Sugar 赤糖</v>
      </c>
      <c r="D189" s="55">
        <v>1</v>
      </c>
      <c r="E189" s="77"/>
    </row>
    <row r="190" spans="1:5" ht="18.5" customHeight="1" x14ac:dyDescent="0.45">
      <c r="A190" s="105">
        <v>202201480</v>
      </c>
      <c r="B190" s="55" t="s">
        <v>562</v>
      </c>
      <c r="C190" t="str">
        <f>VLOOKUP(B190,summary!$A$5:$B$5006,2,0)</f>
        <v>Yam 芋头</v>
      </c>
      <c r="D190" s="78">
        <v>6</v>
      </c>
      <c r="E190" s="77"/>
    </row>
    <row r="191" spans="1:5" ht="18.5" customHeight="1" x14ac:dyDescent="0.45">
      <c r="A191" s="105">
        <v>202201480</v>
      </c>
      <c r="B191" s="55" t="s">
        <v>566</v>
      </c>
      <c r="C191" t="str">
        <f>VLOOKUP(B191,summary!$A$5:$B$5006,2,0)</f>
        <v>Lime 酸甘</v>
      </c>
      <c r="D191" s="78">
        <v>3</v>
      </c>
      <c r="E191" s="77"/>
    </row>
    <row r="192" spans="1:5" ht="18.5" customHeight="1" x14ac:dyDescent="0.45">
      <c r="A192" s="105">
        <v>202201480</v>
      </c>
      <c r="B192" s="55" t="s">
        <v>565</v>
      </c>
      <c r="C192" t="str">
        <f>VLOOKUP(B192,summary!$A$5:$B$5006,2,0)</f>
        <v>Pandan Leaf 班兰叶</v>
      </c>
      <c r="D192" s="78">
        <v>3</v>
      </c>
      <c r="E192" s="77"/>
    </row>
    <row r="193" spans="1:5" ht="18.5" customHeight="1" x14ac:dyDescent="0.45">
      <c r="A193" s="105">
        <v>202201480</v>
      </c>
      <c r="B193" s="55" t="s">
        <v>559</v>
      </c>
      <c r="C193" t="str">
        <f>VLOOKUP(B193,summary!$A$5:$B$5006,2,0)</f>
        <v>Sweet Potato 番薯</v>
      </c>
      <c r="D193" s="78">
        <v>30</v>
      </c>
      <c r="E193" s="77"/>
    </row>
    <row r="194" spans="1:5" ht="18.5" customHeight="1" x14ac:dyDescent="0.45">
      <c r="A194" s="105">
        <v>202201481</v>
      </c>
      <c r="B194" s="55" t="s">
        <v>200</v>
      </c>
      <c r="C194" t="str">
        <f>VLOOKUP(B194,summary!$A$5:$B$5006,2,0)</f>
        <v>Tadpole蝌蚪</v>
      </c>
      <c r="D194" s="78">
        <v>1</v>
      </c>
      <c r="E194" s="77"/>
    </row>
    <row r="195" spans="1:5" ht="18.5" customHeight="1" x14ac:dyDescent="0.45">
      <c r="A195" s="105">
        <v>202201481</v>
      </c>
      <c r="B195" s="55" t="s">
        <v>269</v>
      </c>
      <c r="C195" t="str">
        <f>VLOOKUP(B195,summary!$A$5:$B$5006,2,0)</f>
        <v>Potato Starch 风车粉</v>
      </c>
      <c r="D195" s="78">
        <v>5</v>
      </c>
      <c r="E195" s="77"/>
    </row>
    <row r="196" spans="1:5" ht="18.5" customHeight="1" x14ac:dyDescent="0.45">
      <c r="A196" s="105">
        <v>202201481</v>
      </c>
      <c r="B196" s="55" t="s">
        <v>252</v>
      </c>
      <c r="C196" t="str">
        <f>VLOOKUP(B196,summary!$A$5:$B$5006,2,0)</f>
        <v>Sweet Potato Powder番薯粉</v>
      </c>
      <c r="D196" s="78">
        <v>1</v>
      </c>
      <c r="E196" s="77"/>
    </row>
    <row r="197" spans="1:5" ht="18.5" customHeight="1" x14ac:dyDescent="0.45">
      <c r="A197" s="105">
        <v>202201481</v>
      </c>
      <c r="B197" s="55" t="s">
        <v>347</v>
      </c>
      <c r="C197" t="str">
        <f>VLOOKUP(B197,summary!$A$5:$B$5006,2,0)</f>
        <v>Small Sago 小丸</v>
      </c>
      <c r="D197" s="78">
        <v>3</v>
      </c>
      <c r="E197" s="77"/>
    </row>
    <row r="198" spans="1:5" ht="18.5" customHeight="1" x14ac:dyDescent="0.45">
      <c r="A198" s="105">
        <v>202201481</v>
      </c>
      <c r="B198" s="55" t="s">
        <v>343</v>
      </c>
      <c r="C198" t="str">
        <f>VLOOKUP(B198,summary!$A$5:$B$5006,2,0)</f>
        <v>Big Sago 大丸</v>
      </c>
      <c r="D198" s="78">
        <v>1</v>
      </c>
      <c r="E198" s="77"/>
    </row>
    <row r="199" spans="1:5" ht="18.5" customHeight="1" x14ac:dyDescent="0.45">
      <c r="A199" s="105">
        <v>202201481</v>
      </c>
      <c r="B199" s="55" t="s">
        <v>550</v>
      </c>
      <c r="C199" t="str">
        <f>VLOOKUP(B199,summary!$A$5:$B$5006,2,0)</f>
        <v>Candy Sugar 片糖</v>
      </c>
      <c r="D199" s="78">
        <v>1</v>
      </c>
      <c r="E199" s="77"/>
    </row>
    <row r="200" spans="1:5" ht="18.5" customHeight="1" x14ac:dyDescent="0.45">
      <c r="A200" s="105">
        <v>202201482</v>
      </c>
      <c r="B200" s="55" t="s">
        <v>559</v>
      </c>
      <c r="C200" t="str">
        <f>VLOOKUP(B200,summary!$A$5:$B$5006,2,0)</f>
        <v>Sweet Potato 番薯</v>
      </c>
      <c r="D200" s="78">
        <v>40</v>
      </c>
      <c r="E200" s="77"/>
    </row>
    <row r="201" spans="1:5" ht="18.5" customHeight="1" x14ac:dyDescent="0.45">
      <c r="A201" s="105">
        <v>202201482</v>
      </c>
      <c r="B201" s="55" t="s">
        <v>372</v>
      </c>
      <c r="C201" t="str">
        <f>VLOOKUP(B201,summary!$A$5:$B$5006,2,0)</f>
        <v>Pong Thai Hai (Dry) 碰大海</v>
      </c>
      <c r="D201" s="78">
        <v>3</v>
      </c>
      <c r="E201" s="77"/>
    </row>
    <row r="202" spans="1:5" ht="18.5" customHeight="1" x14ac:dyDescent="0.45">
      <c r="A202" s="105">
        <v>202201482</v>
      </c>
      <c r="B202" s="55" t="s">
        <v>368</v>
      </c>
      <c r="C202" t="str">
        <f>VLOOKUP(B202,summary!$A$5:$B$5006,2,0)</f>
        <v>GingKo Nut白果粒</v>
      </c>
      <c r="D202" s="78">
        <v>1</v>
      </c>
      <c r="E202" s="77"/>
    </row>
    <row r="203" spans="1:5" ht="18.5" customHeight="1" x14ac:dyDescent="0.45">
      <c r="A203" s="105">
        <v>202201482</v>
      </c>
      <c r="B203" s="55" t="s">
        <v>322</v>
      </c>
      <c r="C203" t="str">
        <f>VLOOKUP(B203,summary!$A$5:$B$5006,2,0)</f>
        <v>Split Green Mung Bean豆畔</v>
      </c>
      <c r="D203" s="78">
        <v>2</v>
      </c>
      <c r="E203" s="77"/>
    </row>
    <row r="204" spans="1:5" ht="18.5" customHeight="1" x14ac:dyDescent="0.45">
      <c r="A204" s="105">
        <v>202201482</v>
      </c>
      <c r="B204" s="55" t="s">
        <v>294</v>
      </c>
      <c r="C204" t="str">
        <f>VLOOKUP(B204,summary!$A$5:$B$5006,2,0)</f>
        <v>Chin Chow  仙 草</v>
      </c>
      <c r="D204" s="78">
        <v>2</v>
      </c>
      <c r="E204" s="77"/>
    </row>
    <row r="205" spans="1:5" ht="18.5" customHeight="1" x14ac:dyDescent="0.45">
      <c r="A205" s="105">
        <v>202201483</v>
      </c>
      <c r="B205" s="55" t="s">
        <v>637</v>
      </c>
      <c r="C205" t="str">
        <f>VLOOKUP(B205,summary!$A$5:$B$5006,2,0)</f>
        <v xml:space="preserve">Fresh Soursop 红毛榴莲 </v>
      </c>
      <c r="D205" s="78">
        <v>1</v>
      </c>
      <c r="E205" s="77"/>
    </row>
    <row r="206" spans="1:5" ht="18.5" customHeight="1" x14ac:dyDescent="0.45">
      <c r="A206" s="105">
        <v>202201483</v>
      </c>
      <c r="B206" s="55" t="s">
        <v>646</v>
      </c>
      <c r="C206" t="str">
        <f>VLOOKUP(B206,summary!$A$5:$B$5006,2,0)</f>
        <v>Durian Puree 榴莲</v>
      </c>
      <c r="D206" s="78">
        <v>2</v>
      </c>
      <c r="E206" s="77"/>
    </row>
    <row r="207" spans="1:5" ht="18.5" customHeight="1" x14ac:dyDescent="0.45">
      <c r="A207" s="105">
        <v>202201483</v>
      </c>
      <c r="B207" s="55" t="s">
        <v>648</v>
      </c>
      <c r="C207" t="str">
        <f>VLOOKUP(B207,summary!$A$5:$B$5006,2,0)</f>
        <v>Strawberry Puree草莓</v>
      </c>
      <c r="D207" s="78">
        <v>1</v>
      </c>
      <c r="E207" s="77"/>
    </row>
    <row r="208" spans="1:5" ht="18.5" customHeight="1" x14ac:dyDescent="0.45">
      <c r="A208" s="105">
        <v>202201483</v>
      </c>
      <c r="B208" s="55" t="s">
        <v>649</v>
      </c>
      <c r="C208" t="str">
        <f>VLOOKUP(B208,summary!$A$5:$B$5006,2,0)</f>
        <v>Guava Puree番石榴</v>
      </c>
      <c r="D208" s="78">
        <v>1</v>
      </c>
      <c r="E208" s="77"/>
    </row>
    <row r="209" spans="1:5" ht="18.5" customHeight="1" x14ac:dyDescent="0.45">
      <c r="A209" s="105">
        <v>202201483</v>
      </c>
      <c r="B209" s="55" t="s">
        <v>652</v>
      </c>
      <c r="C209" t="str">
        <f>VLOOKUP(B209,summary!$A$5:$B$5006,2,0)</f>
        <v>Blueberry 蓝莓酱</v>
      </c>
      <c r="D209" s="78">
        <v>1</v>
      </c>
      <c r="E209" s="77"/>
    </row>
    <row r="210" spans="1:5" ht="18.5" customHeight="1" x14ac:dyDescent="0.45">
      <c r="A210" s="105">
        <v>202201483</v>
      </c>
      <c r="B210" s="55" t="s">
        <v>651</v>
      </c>
      <c r="C210" t="str">
        <f>VLOOKUP(B210,summary!$A$5:$B$5006,2,0)</f>
        <v>Avocodo 鳄梨酱</v>
      </c>
      <c r="D210" s="78">
        <v>1</v>
      </c>
      <c r="E210" s="77"/>
    </row>
    <row r="211" spans="1:5" ht="18.5" customHeight="1" x14ac:dyDescent="0.45">
      <c r="A211" s="105">
        <v>202201483</v>
      </c>
      <c r="B211" s="55" t="s">
        <v>454</v>
      </c>
      <c r="C211" t="str">
        <f>VLOOKUP(B211,summary!$A$5:$B$5006,2,0)</f>
        <v>Fruit Cocktail杂果</v>
      </c>
      <c r="D211" s="78">
        <v>1</v>
      </c>
      <c r="E211" s="77"/>
    </row>
    <row r="212" spans="1:5" ht="18.5" customHeight="1" x14ac:dyDescent="0.45">
      <c r="A212" s="105">
        <v>202201483</v>
      </c>
      <c r="B212" s="55" t="s">
        <v>486</v>
      </c>
      <c r="C212" t="str">
        <f>VLOOKUP(B212,summary!$A$5:$B$5006,2,0)</f>
        <v>Peach 桃畔</v>
      </c>
      <c r="D212" s="78">
        <v>1</v>
      </c>
      <c r="E212" s="77"/>
    </row>
    <row r="213" spans="1:5" ht="18.5" customHeight="1" x14ac:dyDescent="0.45">
      <c r="A213" s="105">
        <v>202201483</v>
      </c>
      <c r="B213" s="55" t="s">
        <v>537</v>
      </c>
      <c r="C213" t="str">
        <f>VLOOKUP(B213,summary!$A$5:$B$5006,2,0)</f>
        <v>Fine Sugar 白糖</v>
      </c>
      <c r="D213" s="78">
        <v>3</v>
      </c>
      <c r="E213" s="77"/>
    </row>
    <row r="214" spans="1:5" ht="18.5" customHeight="1" x14ac:dyDescent="0.45">
      <c r="A214" s="105">
        <v>202201483</v>
      </c>
      <c r="B214" s="55" t="s">
        <v>559</v>
      </c>
      <c r="C214" t="str">
        <f>VLOOKUP(B214,summary!$A$5:$B$5006,2,0)</f>
        <v>Sweet Potato 番薯</v>
      </c>
      <c r="D214" s="78">
        <v>10</v>
      </c>
      <c r="E214" s="77"/>
    </row>
    <row r="215" spans="1:5" ht="18.5" customHeight="1" x14ac:dyDescent="0.45">
      <c r="A215" s="105">
        <v>202201483</v>
      </c>
      <c r="B215" s="55" t="s">
        <v>562</v>
      </c>
      <c r="C215" t="str">
        <f>VLOOKUP(B215,summary!$A$5:$B$5006,2,0)</f>
        <v>Yam 芋头</v>
      </c>
      <c r="D215" s="78">
        <v>10</v>
      </c>
      <c r="E215" s="77"/>
    </row>
    <row r="216" spans="1:5" ht="18.5" customHeight="1" x14ac:dyDescent="0.45">
      <c r="A216" s="105">
        <v>202201483</v>
      </c>
      <c r="B216" s="55" t="s">
        <v>565</v>
      </c>
      <c r="C216" t="str">
        <f>VLOOKUP(B216,summary!$A$5:$B$5006,2,0)</f>
        <v>Pandan Leaf 班兰叶</v>
      </c>
      <c r="D216" s="78">
        <v>10</v>
      </c>
      <c r="E216" s="77"/>
    </row>
    <row r="217" spans="1:5" ht="18.5" customHeight="1" x14ac:dyDescent="0.45">
      <c r="A217" s="105">
        <v>202201484</v>
      </c>
      <c r="B217" s="55" t="s">
        <v>314</v>
      </c>
      <c r="C217" t="str">
        <f>VLOOKUP(B217,summary!$A$5:$B$5006,2,0)</f>
        <v>Green Bean 绿豆</v>
      </c>
      <c r="D217" s="78">
        <v>1</v>
      </c>
      <c r="E217" s="77"/>
    </row>
    <row r="218" spans="1:5" ht="18.5" customHeight="1" x14ac:dyDescent="0.45">
      <c r="A218" s="105">
        <v>202201484</v>
      </c>
      <c r="B218" s="55" t="s">
        <v>338</v>
      </c>
      <c r="C218" t="str">
        <f>VLOOKUP(B218,summary!$A$5:$B$5006,2,0)</f>
        <v>White Wheat 大麦</v>
      </c>
      <c r="D218" s="78">
        <v>1</v>
      </c>
      <c r="E218" s="77"/>
    </row>
    <row r="219" spans="1:5" ht="18.5" customHeight="1" x14ac:dyDescent="0.45">
      <c r="A219" s="105">
        <v>202201487</v>
      </c>
      <c r="B219" s="55" t="s">
        <v>537</v>
      </c>
      <c r="C219" t="str">
        <f>VLOOKUP(B219,summary!$A$5:$B$5006,2,0)</f>
        <v>Fine Sugar 白糖</v>
      </c>
      <c r="D219" s="78">
        <v>2</v>
      </c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sortState xmlns:xlrd2="http://schemas.microsoft.com/office/spreadsheetml/2017/richdata2" ref="A3:D98">
    <sortCondition ref="A3:A98"/>
  </sortState>
  <conditionalFormatting sqref="B52:B53">
    <cfRule type="duplicateValues" dxfId="99" priority="24"/>
  </conditionalFormatting>
  <conditionalFormatting sqref="B54">
    <cfRule type="duplicateValues" dxfId="98" priority="25"/>
  </conditionalFormatting>
  <conditionalFormatting sqref="B78">
    <cfRule type="duplicateValues" dxfId="97" priority="17"/>
  </conditionalFormatting>
  <conditionalFormatting sqref="B78">
    <cfRule type="duplicateValues" dxfId="96" priority="18"/>
  </conditionalFormatting>
  <conditionalFormatting sqref="B82">
    <cfRule type="duplicateValues" dxfId="95" priority="15"/>
  </conditionalFormatting>
  <conditionalFormatting sqref="B82">
    <cfRule type="duplicateValues" dxfId="94" priority="16"/>
  </conditionalFormatting>
  <conditionalFormatting sqref="B76">
    <cfRule type="duplicateValues" dxfId="93" priority="14"/>
  </conditionalFormatting>
  <conditionalFormatting sqref="B72">
    <cfRule type="duplicateValues" dxfId="92" priority="13"/>
  </conditionalFormatting>
  <conditionalFormatting sqref="B77">
    <cfRule type="duplicateValues" dxfId="91" priority="19"/>
  </conditionalFormatting>
  <conditionalFormatting sqref="B77 B70">
    <cfRule type="duplicateValues" dxfId="90" priority="20"/>
  </conditionalFormatting>
  <conditionalFormatting sqref="B82">
    <cfRule type="duplicateValues" dxfId="89" priority="10"/>
  </conditionalFormatting>
  <conditionalFormatting sqref="B82">
    <cfRule type="duplicateValues" dxfId="88" priority="11"/>
  </conditionalFormatting>
  <conditionalFormatting sqref="B78">
    <cfRule type="duplicateValues" dxfId="87" priority="12"/>
  </conditionalFormatting>
  <conditionalFormatting sqref="B79:B80">
    <cfRule type="duplicateValues" dxfId="86" priority="21"/>
  </conditionalFormatting>
  <conditionalFormatting sqref="B71">
    <cfRule type="duplicateValues" dxfId="85" priority="22"/>
  </conditionalFormatting>
  <conditionalFormatting sqref="B74:B75 B84:B89">
    <cfRule type="duplicateValues" dxfId="84" priority="23"/>
  </conditionalFormatting>
  <conditionalFormatting sqref="B73">
    <cfRule type="duplicateValues" dxfId="83" priority="9"/>
  </conditionalFormatting>
  <conditionalFormatting sqref="B83">
    <cfRule type="duplicateValues" dxfId="82" priority="7"/>
  </conditionalFormatting>
  <conditionalFormatting sqref="B83">
    <cfRule type="duplicateValues" dxfId="81" priority="8"/>
  </conditionalFormatting>
  <conditionalFormatting sqref="B83">
    <cfRule type="duplicateValues" dxfId="80" priority="5"/>
  </conditionalFormatting>
  <conditionalFormatting sqref="B83">
    <cfRule type="duplicateValues" dxfId="79" priority="6"/>
  </conditionalFormatting>
  <conditionalFormatting sqref="B81">
    <cfRule type="duplicateValues" dxfId="78" priority="3"/>
  </conditionalFormatting>
  <conditionalFormatting sqref="B81">
    <cfRule type="duplicateValues" dxfId="77" priority="4"/>
  </conditionalFormatting>
  <conditionalFormatting sqref="B81">
    <cfRule type="duplicateValues" dxfId="76" priority="1"/>
  </conditionalFormatting>
  <conditionalFormatting sqref="B81">
    <cfRule type="duplicateValues" dxfId="75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H582"/>
  <sheetViews>
    <sheetView tabSelected="1" topLeftCell="A120" workbookViewId="0">
      <selection activeCell="C126" sqref="C12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430.2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202201485</v>
      </c>
      <c r="B3" s="55" t="s">
        <v>252</v>
      </c>
      <c r="C3" t="str">
        <f>VLOOKUP(B3,summary!$A$5:$B$5006,2,0)</f>
        <v>Sweet Potato Powder番薯粉</v>
      </c>
      <c r="D3" s="90">
        <v>2</v>
      </c>
      <c r="E3" s="77"/>
    </row>
    <row r="4" spans="1:8" ht="18.5" x14ac:dyDescent="0.45">
      <c r="A4" s="105">
        <v>202201485</v>
      </c>
      <c r="B4" s="55" t="s">
        <v>340</v>
      </c>
      <c r="C4" t="str">
        <f>VLOOKUP(B4,summary!$A$5:$B$5006,2,0)</f>
        <v>Pearl Barley 薏米</v>
      </c>
      <c r="D4" s="90">
        <v>1</v>
      </c>
      <c r="E4" s="77"/>
    </row>
    <row r="5" spans="1:8" ht="18.5" x14ac:dyDescent="0.45">
      <c r="A5" s="105">
        <v>202201485</v>
      </c>
      <c r="B5" s="55" t="s">
        <v>347</v>
      </c>
      <c r="C5" t="str">
        <f>VLOOKUP(B5,summary!$A$5:$B$5006,2,0)</f>
        <v>Small Sago 小丸</v>
      </c>
      <c r="D5" s="90">
        <v>1</v>
      </c>
      <c r="E5" s="77"/>
    </row>
    <row r="6" spans="1:8" ht="18.5" x14ac:dyDescent="0.45">
      <c r="A6" s="105">
        <v>202201485</v>
      </c>
      <c r="B6" s="107" t="s">
        <v>934</v>
      </c>
      <c r="C6" t="e">
        <f>VLOOKUP(B6,summary!$A$5:$B$5006,2,0)</f>
        <v>#N/A</v>
      </c>
      <c r="D6" s="90">
        <v>1</v>
      </c>
      <c r="E6" s="77"/>
      <c r="F6" s="106" t="s">
        <v>947</v>
      </c>
      <c r="G6" s="106"/>
      <c r="H6" s="106"/>
    </row>
    <row r="7" spans="1:8" ht="18.5" x14ac:dyDescent="0.45">
      <c r="A7" s="105">
        <v>202201486</v>
      </c>
      <c r="B7" s="55" t="s">
        <v>646</v>
      </c>
      <c r="C7" t="str">
        <f>VLOOKUP(B7,summary!$A$5:$B$5006,2,0)</f>
        <v>Durian Puree 榴莲</v>
      </c>
      <c r="D7" s="90">
        <v>7</v>
      </c>
      <c r="E7" s="77"/>
    </row>
    <row r="8" spans="1:8" ht="18.5" x14ac:dyDescent="0.45">
      <c r="A8" s="105">
        <v>202201486</v>
      </c>
      <c r="B8" s="55" t="s">
        <v>662</v>
      </c>
      <c r="C8" t="str">
        <f>VLOOKUP(B8,summary!$A$5:$B$5006,2,0)</f>
        <v>Coconut Sugar Syrup 椰糖汁</v>
      </c>
      <c r="D8" s="90">
        <v>11</v>
      </c>
      <c r="E8" s="77"/>
    </row>
    <row r="9" spans="1:8" ht="18.5" x14ac:dyDescent="0.45">
      <c r="A9" s="105">
        <v>202201486</v>
      </c>
      <c r="B9" s="55" t="s">
        <v>200</v>
      </c>
      <c r="C9" t="str">
        <f>VLOOKUP(B9,summary!$A$5:$B$5006,2,0)</f>
        <v>Tadpole蝌蚪</v>
      </c>
      <c r="D9" s="90">
        <v>2</v>
      </c>
      <c r="E9" s="77"/>
    </row>
    <row r="10" spans="1:8" ht="18.5" x14ac:dyDescent="0.45">
      <c r="A10" s="105">
        <v>202201486</v>
      </c>
      <c r="B10" s="55" t="s">
        <v>291</v>
      </c>
      <c r="C10" t="str">
        <f>VLOOKUP(B10,summary!$A$5:$B$5006,2,0)</f>
        <v>Atap Seeds in Syrup亚嗒子</v>
      </c>
      <c r="D10" s="90">
        <v>6</v>
      </c>
      <c r="E10" s="77"/>
    </row>
    <row r="11" spans="1:8" ht="18.5" x14ac:dyDescent="0.45">
      <c r="A11" s="105">
        <v>202201486</v>
      </c>
      <c r="B11" s="55" t="s">
        <v>294</v>
      </c>
      <c r="C11" t="str">
        <f>VLOOKUP(B11,summary!$A$5:$B$5006,2,0)</f>
        <v>Chin Chow  仙 草</v>
      </c>
      <c r="D11" s="90">
        <v>1</v>
      </c>
      <c r="E11" s="77"/>
    </row>
    <row r="12" spans="1:8" ht="18.5" x14ac:dyDescent="0.45">
      <c r="A12" s="105">
        <v>202201486</v>
      </c>
      <c r="B12" s="55" t="s">
        <v>351</v>
      </c>
      <c r="C12" t="str">
        <f>VLOOKUP(B12,summary!$A$5:$B$5006,2,0)</f>
        <v>Dried Longan 龙眼干</v>
      </c>
      <c r="D12" s="90">
        <v>2</v>
      </c>
      <c r="E12" s="77"/>
    </row>
    <row r="13" spans="1:8" ht="18.5" x14ac:dyDescent="0.45">
      <c r="A13" s="105">
        <v>202201486</v>
      </c>
      <c r="B13" s="55" t="s">
        <v>433</v>
      </c>
      <c r="C13" t="str">
        <f>VLOOKUP(B13,summary!$A$5:$B$5006,2,0)</f>
        <v>Sea Coconut海底椰</v>
      </c>
      <c r="D13" s="90">
        <v>3</v>
      </c>
      <c r="E13" s="77"/>
    </row>
    <row r="14" spans="1:8" ht="18.5" x14ac:dyDescent="0.45">
      <c r="A14" s="105">
        <v>202201486</v>
      </c>
      <c r="B14" s="55" t="s">
        <v>579</v>
      </c>
      <c r="C14" t="str">
        <f>VLOOKUP(B14,summary!$A$5:$B$5006,2,0)</f>
        <v>Food Coloring - Liquid)颜色-水</v>
      </c>
      <c r="D14" s="90">
        <v>0</v>
      </c>
      <c r="E14" s="77"/>
    </row>
    <row r="15" spans="1:8" ht="18.5" x14ac:dyDescent="0.45">
      <c r="A15" s="105">
        <v>202201486</v>
      </c>
      <c r="B15" s="55" t="s">
        <v>583</v>
      </c>
      <c r="C15" t="str">
        <f>VLOOKUP(B15,summary!$A$5:$B$5006,2,0)</f>
        <v>Food Coloring - Liquid)颜色-水</v>
      </c>
      <c r="D15" s="90">
        <v>2</v>
      </c>
      <c r="E15" s="77"/>
    </row>
    <row r="16" spans="1:8" ht="18.5" x14ac:dyDescent="0.45">
      <c r="A16" s="105">
        <v>202201486</v>
      </c>
      <c r="B16" s="55" t="s">
        <v>465</v>
      </c>
      <c r="C16" t="str">
        <f>VLOOKUP(B16,summary!$A$5:$B$5006,2,0)</f>
        <v>Canned Red Bean 罐头 红豆</v>
      </c>
      <c r="D16" s="90">
        <v>3</v>
      </c>
      <c r="E16" s="77"/>
    </row>
    <row r="17" spans="1:5" ht="18.5" x14ac:dyDescent="0.45">
      <c r="A17" s="105">
        <v>202201488</v>
      </c>
      <c r="B17" s="55" t="s">
        <v>662</v>
      </c>
      <c r="C17" t="str">
        <f>VLOOKUP(B17,summary!$A$5:$B$5006,2,0)</f>
        <v>Coconut Sugar Syrup 椰糖汁</v>
      </c>
      <c r="D17" s="90">
        <v>1</v>
      </c>
      <c r="E17" s="77"/>
    </row>
    <row r="18" spans="1:5" ht="18.5" x14ac:dyDescent="0.45">
      <c r="A18" s="105">
        <v>202201488</v>
      </c>
      <c r="B18" s="55" t="s">
        <v>643</v>
      </c>
      <c r="C18" t="str">
        <f>VLOOKUP(B18,summary!$A$5:$B$5006,2,0)</f>
        <v>Fresh Soursop 红毛榴莲(无)</v>
      </c>
      <c r="D18" s="90">
        <v>2</v>
      </c>
      <c r="E18" s="77"/>
    </row>
    <row r="19" spans="1:5" ht="18.5" x14ac:dyDescent="0.45">
      <c r="A19" s="105">
        <v>202201488</v>
      </c>
      <c r="B19" s="55" t="s">
        <v>540</v>
      </c>
      <c r="C19" t="str">
        <f>VLOOKUP(B19,summary!$A$5:$B$5006,2,0)</f>
        <v>Fine Sugar 白糖</v>
      </c>
      <c r="D19" s="90">
        <v>2</v>
      </c>
      <c r="E19" s="77"/>
    </row>
    <row r="20" spans="1:5" ht="18.5" x14ac:dyDescent="0.45">
      <c r="A20" s="105">
        <v>202201489</v>
      </c>
      <c r="B20" s="55" t="s">
        <v>660</v>
      </c>
      <c r="C20" t="str">
        <f>VLOOKUP(B20,summary!$A$5:$B$5006,2,0)</f>
        <v>Chendol浆咯</v>
      </c>
      <c r="D20" s="90">
        <v>2</v>
      </c>
      <c r="E20" s="77"/>
    </row>
    <row r="21" spans="1:5" ht="18.5" x14ac:dyDescent="0.45">
      <c r="A21" s="105">
        <v>202201489</v>
      </c>
      <c r="B21" s="55" t="s">
        <v>200</v>
      </c>
      <c r="C21" t="str">
        <f>VLOOKUP(B21,summary!$A$5:$B$5006,2,0)</f>
        <v>Tadpole蝌蚪</v>
      </c>
      <c r="D21" s="90">
        <v>1</v>
      </c>
      <c r="E21" s="77"/>
    </row>
    <row r="22" spans="1:5" ht="18.5" x14ac:dyDescent="0.45">
      <c r="A22" s="105">
        <v>202201489</v>
      </c>
      <c r="B22" s="55" t="s">
        <v>216</v>
      </c>
      <c r="C22" t="str">
        <f>VLOOKUP(B22,summary!$A$5:$B$5006,2,0)</f>
        <v>Chin Chow powder 仙 草粉</v>
      </c>
      <c r="D22" s="90">
        <v>1</v>
      </c>
      <c r="E22" s="77"/>
    </row>
    <row r="23" spans="1:5" ht="18.5" x14ac:dyDescent="0.45">
      <c r="A23" s="105">
        <v>202201489</v>
      </c>
      <c r="B23" s="55" t="s">
        <v>347</v>
      </c>
      <c r="C23" t="str">
        <f>VLOOKUP(B23,summary!$A$5:$B$5006,2,0)</f>
        <v>Small Sago 小丸</v>
      </c>
      <c r="D23" s="90">
        <v>1</v>
      </c>
      <c r="E23" s="77"/>
    </row>
    <row r="24" spans="1:5" ht="18.5" x14ac:dyDescent="0.45">
      <c r="A24" s="105">
        <v>202201489</v>
      </c>
      <c r="B24" s="55" t="s">
        <v>473</v>
      </c>
      <c r="C24" t="str">
        <f>VLOOKUP(B24,summary!$A$5:$B$5006,2,0)</f>
        <v>Carnation Milk三花淡奶水</v>
      </c>
      <c r="D24" s="90">
        <v>12</v>
      </c>
      <c r="E24" s="77"/>
    </row>
    <row r="25" spans="1:5" ht="18.5" x14ac:dyDescent="0.45">
      <c r="A25" s="105">
        <v>202201489</v>
      </c>
      <c r="B25" s="55" t="s">
        <v>550</v>
      </c>
      <c r="C25" t="str">
        <f>VLOOKUP(B25,summary!$A$5:$B$5006,2,0)</f>
        <v>Candy Sugar 片糖</v>
      </c>
      <c r="D25" s="90">
        <v>1</v>
      </c>
      <c r="E25" s="77"/>
    </row>
    <row r="26" spans="1:5" ht="18.5" x14ac:dyDescent="0.45">
      <c r="A26" s="105">
        <v>202201489</v>
      </c>
      <c r="B26" s="55" t="s">
        <v>537</v>
      </c>
      <c r="C26" t="str">
        <f>VLOOKUP(B26,summary!$A$5:$B$5006,2,0)</f>
        <v>Fine Sugar 白糖</v>
      </c>
      <c r="D26" s="90">
        <v>1</v>
      </c>
      <c r="E26" s="77"/>
    </row>
    <row r="27" spans="1:5" ht="18.5" x14ac:dyDescent="0.45">
      <c r="A27" s="105">
        <v>202201489</v>
      </c>
      <c r="B27" s="55" t="s">
        <v>291</v>
      </c>
      <c r="C27" t="str">
        <f>VLOOKUP(B27,summary!$A$5:$B$5006,2,0)</f>
        <v>Atap Seeds in Syrup亚嗒子</v>
      </c>
      <c r="D27" s="90">
        <v>1</v>
      </c>
      <c r="E27" s="77"/>
    </row>
    <row r="28" spans="1:5" ht="18.5" x14ac:dyDescent="0.45">
      <c r="A28" s="105">
        <v>202201490</v>
      </c>
      <c r="B28" s="55" t="s">
        <v>646</v>
      </c>
      <c r="C28" t="str">
        <f>VLOOKUP(B28,summary!$A$5:$B$5006,2,0)</f>
        <v>Durian Puree 榴莲</v>
      </c>
      <c r="D28" s="90">
        <v>2</v>
      </c>
      <c r="E28" s="77"/>
    </row>
    <row r="29" spans="1:5" ht="18.5" x14ac:dyDescent="0.45">
      <c r="A29" s="105">
        <v>202201490</v>
      </c>
      <c r="B29" s="55" t="s">
        <v>637</v>
      </c>
      <c r="C29" t="str">
        <f>VLOOKUP(B29,summary!$A$5:$B$5006,2,0)</f>
        <v xml:space="preserve">Fresh Soursop 红毛榴莲 </v>
      </c>
      <c r="D29" s="90">
        <v>1</v>
      </c>
      <c r="E29" s="77"/>
    </row>
    <row r="30" spans="1:5" ht="18.5" x14ac:dyDescent="0.45">
      <c r="A30" s="105">
        <v>202201490</v>
      </c>
      <c r="B30" s="55" t="s">
        <v>661</v>
      </c>
      <c r="C30" t="str">
        <f>VLOOKUP(B30,summary!$A$5:$B$5006,2,0)</f>
        <v>Chendol浆咯</v>
      </c>
      <c r="D30" s="90">
        <v>3</v>
      </c>
      <c r="E30" s="77"/>
    </row>
    <row r="31" spans="1:5" ht="18.5" x14ac:dyDescent="0.45">
      <c r="A31" s="105">
        <v>202201490</v>
      </c>
      <c r="B31" s="55" t="s">
        <v>200</v>
      </c>
      <c r="C31" t="str">
        <f>VLOOKUP(B31,summary!$A$5:$B$5006,2,0)</f>
        <v>Tadpole蝌蚪</v>
      </c>
      <c r="D31" s="90">
        <v>1</v>
      </c>
      <c r="E31" s="77"/>
    </row>
    <row r="32" spans="1:5" ht="18.5" x14ac:dyDescent="0.45">
      <c r="A32" s="105">
        <v>202201490</v>
      </c>
      <c r="B32" s="55" t="s">
        <v>289</v>
      </c>
      <c r="C32" t="str">
        <f>VLOOKUP(B32,summary!$A$5:$B$5006,2,0)</f>
        <v>Atap Seeds in Syrup亚嗒子</v>
      </c>
      <c r="D32" s="90">
        <v>2</v>
      </c>
      <c r="E32" s="77"/>
    </row>
    <row r="33" spans="1:5" ht="18.5" x14ac:dyDescent="0.45">
      <c r="A33" s="105">
        <v>202201490</v>
      </c>
      <c r="B33" s="55" t="s">
        <v>294</v>
      </c>
      <c r="C33" t="str">
        <f>VLOOKUP(B33,summary!$A$5:$B$5006,2,0)</f>
        <v>Chin Chow  仙 草</v>
      </c>
      <c r="D33" s="90">
        <v>2</v>
      </c>
      <c r="E33" s="77"/>
    </row>
    <row r="34" spans="1:5" ht="18.5" x14ac:dyDescent="0.45">
      <c r="A34" s="105">
        <v>202201490</v>
      </c>
      <c r="B34" s="55" t="s">
        <v>297</v>
      </c>
      <c r="C34" t="str">
        <f>VLOOKUP(B34,summary!$A$5:$B$5006,2,0)</f>
        <v>GingKo Nut (Peel off)白果仁</v>
      </c>
      <c r="D34" s="90">
        <v>3</v>
      </c>
      <c r="E34" s="77"/>
    </row>
    <row r="35" spans="1:5" ht="18.5" x14ac:dyDescent="0.45">
      <c r="A35" s="105">
        <v>202201490</v>
      </c>
      <c r="B35" s="55" t="s">
        <v>299</v>
      </c>
      <c r="C35" t="str">
        <f>VLOOKUP(B35,summary!$A$5:$B$5006,2,0)</f>
        <v>Red Bean红豆</v>
      </c>
      <c r="D35" s="90">
        <v>2</v>
      </c>
      <c r="E35" s="77"/>
    </row>
    <row r="36" spans="1:5" ht="18.5" x14ac:dyDescent="0.45">
      <c r="A36" s="105">
        <v>202201490</v>
      </c>
      <c r="B36" s="55" t="s">
        <v>310</v>
      </c>
      <c r="C36" t="str">
        <f>VLOOKUP(B36,summary!$A$5:$B$5006,2,0)</f>
        <v>Chia Tao赤豆</v>
      </c>
      <c r="D36" s="90">
        <v>2</v>
      </c>
      <c r="E36" s="77"/>
    </row>
    <row r="37" spans="1:5" ht="18.5" x14ac:dyDescent="0.45">
      <c r="A37" s="105">
        <v>202201490</v>
      </c>
      <c r="B37" s="55" t="s">
        <v>314</v>
      </c>
      <c r="C37" t="str">
        <f>VLOOKUP(B37,summary!$A$5:$B$5006,2,0)</f>
        <v>Green Bean 绿豆</v>
      </c>
      <c r="D37" s="90">
        <v>2</v>
      </c>
      <c r="E37" s="77"/>
    </row>
    <row r="38" spans="1:5" ht="18.5" x14ac:dyDescent="0.45">
      <c r="A38" s="105">
        <v>202201490</v>
      </c>
      <c r="B38" s="55" t="s">
        <v>331</v>
      </c>
      <c r="C38" t="str">
        <f>VLOOKUP(B38,summary!$A$5:$B$5006,2,0)</f>
        <v>Black Glutinous Rice 黑糯米</v>
      </c>
      <c r="D38" s="90">
        <v>1</v>
      </c>
      <c r="E38" s="77"/>
    </row>
    <row r="39" spans="1:5" ht="18.5" x14ac:dyDescent="0.45">
      <c r="A39" s="105">
        <v>202201490</v>
      </c>
      <c r="B39" s="55" t="s">
        <v>340</v>
      </c>
      <c r="C39" t="str">
        <f>VLOOKUP(B39,summary!$A$5:$B$5006,2,0)</f>
        <v>Pearl Barley 薏米</v>
      </c>
      <c r="D39" s="90">
        <v>1</v>
      </c>
      <c r="E39" s="77"/>
    </row>
    <row r="40" spans="1:5" ht="18.5" x14ac:dyDescent="0.45">
      <c r="A40" s="105">
        <v>202201490</v>
      </c>
      <c r="B40" s="55" t="s">
        <v>264</v>
      </c>
      <c r="C40" t="str">
        <f>VLOOKUP(B40,summary!$A$5:$B$5006,2,0)</f>
        <v>Tapioca Flour 茨粉</v>
      </c>
      <c r="D40" s="90">
        <v>10</v>
      </c>
      <c r="E40" s="77"/>
    </row>
    <row r="41" spans="1:5" ht="18.5" x14ac:dyDescent="0.45">
      <c r="A41" s="105">
        <v>202201490</v>
      </c>
      <c r="B41" s="55" t="s">
        <v>343</v>
      </c>
      <c r="C41" t="str">
        <f>VLOOKUP(B41,summary!$A$5:$B$5006,2,0)</f>
        <v>Big Sago 大丸</v>
      </c>
      <c r="D41" s="90">
        <v>1</v>
      </c>
      <c r="E41" s="77"/>
    </row>
    <row r="42" spans="1:5" ht="18.5" x14ac:dyDescent="0.45">
      <c r="A42" s="105">
        <v>202201490</v>
      </c>
      <c r="B42" s="55" t="s">
        <v>351</v>
      </c>
      <c r="C42" t="str">
        <f>VLOOKUP(B42,summary!$A$5:$B$5006,2,0)</f>
        <v>Dried Longan 龙眼干</v>
      </c>
      <c r="D42" s="90">
        <v>4</v>
      </c>
      <c r="E42" s="77"/>
    </row>
    <row r="43" spans="1:5" ht="18.5" x14ac:dyDescent="0.45">
      <c r="A43" s="105">
        <v>202201490</v>
      </c>
      <c r="B43" s="55" t="s">
        <v>377</v>
      </c>
      <c r="C43" t="str">
        <f>VLOOKUP(B43,summary!$A$5:$B$5006,2,0)</f>
        <v>Bean Curd Sheet 腐竹</v>
      </c>
      <c r="D43" s="90">
        <v>10</v>
      </c>
      <c r="E43" s="77"/>
    </row>
    <row r="44" spans="1:5" ht="18.5" x14ac:dyDescent="0.45">
      <c r="A44" s="105">
        <v>202201490</v>
      </c>
      <c r="B44" s="55" t="s">
        <v>433</v>
      </c>
      <c r="C44" t="str">
        <f>VLOOKUP(B44,summary!$A$5:$B$5006,2,0)</f>
        <v>Sea Coconut海底椰</v>
      </c>
      <c r="D44" s="90">
        <v>2</v>
      </c>
      <c r="E44" s="77"/>
    </row>
    <row r="45" spans="1:5" ht="18.5" x14ac:dyDescent="0.45">
      <c r="A45" s="105">
        <v>202201490</v>
      </c>
      <c r="B45" s="55" t="s">
        <v>454</v>
      </c>
      <c r="C45" t="str">
        <f>VLOOKUP(B45,summary!$A$5:$B$5006,2,0)</f>
        <v>Fruit Cocktail杂果</v>
      </c>
      <c r="D45" s="90">
        <v>1</v>
      </c>
      <c r="E45" s="77"/>
    </row>
    <row r="46" spans="1:5" ht="18.5" x14ac:dyDescent="0.45">
      <c r="A46" s="105">
        <v>202201490</v>
      </c>
      <c r="B46" s="55" t="s">
        <v>473</v>
      </c>
      <c r="C46" t="str">
        <f>VLOOKUP(B46,summary!$A$5:$B$5006,2,0)</f>
        <v>Carnation Milk三花淡奶水</v>
      </c>
      <c r="D46" s="90">
        <v>12</v>
      </c>
      <c r="E46" s="77"/>
    </row>
    <row r="47" spans="1:5" ht="18.5" x14ac:dyDescent="0.45">
      <c r="A47" s="105">
        <v>202201490</v>
      </c>
      <c r="B47" s="55" t="s">
        <v>492</v>
      </c>
      <c r="C47" t="str">
        <f>VLOOKUP(B47,summary!$A$5:$B$5006,2,0)</f>
        <v>Water Chestnut 马蹄 - 箱</v>
      </c>
      <c r="D47" s="90">
        <v>1</v>
      </c>
      <c r="E47" s="77"/>
    </row>
    <row r="48" spans="1:5" ht="18.5" x14ac:dyDescent="0.45">
      <c r="A48" s="105">
        <v>202201490</v>
      </c>
      <c r="B48" s="55" t="s">
        <v>441</v>
      </c>
      <c r="C48" t="str">
        <f>VLOOKUP(B48,summary!$A$5:$B$5006,2,0)</f>
        <v>Longan in Syrup龙眼</v>
      </c>
      <c r="D48" s="90">
        <v>2</v>
      </c>
      <c r="E48" s="77"/>
    </row>
    <row r="49" spans="1:5" ht="18.5" x14ac:dyDescent="0.45">
      <c r="A49" s="105">
        <v>202201490</v>
      </c>
      <c r="B49" s="55" t="s">
        <v>543</v>
      </c>
      <c r="C49" t="str">
        <f>VLOOKUP(B49,summary!$A$5:$B$5006,2,0)</f>
        <v>Coconut Sugar椰糖</v>
      </c>
      <c r="D49" s="90">
        <v>1</v>
      </c>
      <c r="E49" s="77"/>
    </row>
    <row r="50" spans="1:5" ht="18.5" x14ac:dyDescent="0.45">
      <c r="A50" s="105">
        <v>202201490</v>
      </c>
      <c r="B50" s="55" t="s">
        <v>545</v>
      </c>
      <c r="C50" t="str">
        <f>VLOOKUP(B50,summary!$A$5:$B$5006,2,0)</f>
        <v>Coconut Sugar椰糖</v>
      </c>
      <c r="D50" s="90">
        <v>1</v>
      </c>
      <c r="E50" s="77"/>
    </row>
    <row r="51" spans="1:5" ht="18.5" x14ac:dyDescent="0.45">
      <c r="A51" s="105">
        <v>202201490</v>
      </c>
      <c r="B51" s="55" t="s">
        <v>559</v>
      </c>
      <c r="C51" t="str">
        <f>VLOOKUP(B51,summary!$A$5:$B$5006,2,0)</f>
        <v>Sweet Potato 番薯</v>
      </c>
      <c r="D51" s="90">
        <v>10</v>
      </c>
      <c r="E51" s="77"/>
    </row>
    <row r="52" spans="1:5" ht="18.5" x14ac:dyDescent="0.45">
      <c r="A52" s="105">
        <v>202201491</v>
      </c>
      <c r="B52" s="55" t="s">
        <v>662</v>
      </c>
      <c r="C52" t="str">
        <f>VLOOKUP(B52,summary!$A$5:$B$5006,2,0)</f>
        <v>Coconut Sugar Syrup 椰糖汁</v>
      </c>
      <c r="D52" s="90">
        <v>1</v>
      </c>
      <c r="E52" s="77"/>
    </row>
    <row r="53" spans="1:5" ht="18.5" x14ac:dyDescent="0.45">
      <c r="A53" s="105">
        <v>202201491</v>
      </c>
      <c r="B53" s="55" t="s">
        <v>351</v>
      </c>
      <c r="C53" t="str">
        <f>VLOOKUP(B53,summary!$A$5:$B$5006,2,0)</f>
        <v>Dried Longan 龙眼干</v>
      </c>
      <c r="D53" s="90">
        <v>2</v>
      </c>
      <c r="E53" s="77"/>
    </row>
    <row r="54" spans="1:5" ht="18.5" x14ac:dyDescent="0.45">
      <c r="A54" s="105">
        <v>202201491</v>
      </c>
      <c r="B54" s="55" t="s">
        <v>361</v>
      </c>
      <c r="C54" t="str">
        <f>VLOOKUP(B54,summary!$A$5:$B$5006,2,0)</f>
        <v>Lotus Seed 莲子(无）</v>
      </c>
      <c r="D54" s="90">
        <v>2</v>
      </c>
      <c r="E54" s="77"/>
    </row>
    <row r="55" spans="1:5" ht="18.5" x14ac:dyDescent="0.45">
      <c r="A55" s="105">
        <v>202201491</v>
      </c>
      <c r="B55" s="55" t="s">
        <v>264</v>
      </c>
      <c r="C55" t="str">
        <f>VLOOKUP(B55,summary!$A$5:$B$5006,2,0)</f>
        <v>Tapioca Flour 茨粉</v>
      </c>
      <c r="D55" s="90">
        <v>10</v>
      </c>
      <c r="E55" s="77"/>
    </row>
    <row r="56" spans="1:5" ht="18.5" x14ac:dyDescent="0.45">
      <c r="A56" s="105">
        <v>202201492</v>
      </c>
      <c r="B56" s="55" t="s">
        <v>306</v>
      </c>
      <c r="C56" t="str">
        <f>VLOOKUP(B56,summary!$A$5:$B$5006,2,0)</f>
        <v>Small Red Bean小红豆</v>
      </c>
      <c r="D56" s="90">
        <v>2</v>
      </c>
      <c r="E56" s="77"/>
    </row>
    <row r="57" spans="1:5" ht="18.5" x14ac:dyDescent="0.45">
      <c r="A57" s="105">
        <v>202201492</v>
      </c>
      <c r="B57" s="55" t="s">
        <v>326</v>
      </c>
      <c r="C57" t="str">
        <f>VLOOKUP(B57,summary!$A$5:$B$5006,2,0)</f>
        <v>Split Green Mung Bean豆畔</v>
      </c>
      <c r="D57" s="90">
        <v>1</v>
      </c>
      <c r="E57" s="77"/>
    </row>
    <row r="58" spans="1:5" ht="18.5" x14ac:dyDescent="0.45">
      <c r="A58" s="105">
        <v>202201492</v>
      </c>
      <c r="B58" s="55" t="s">
        <v>351</v>
      </c>
      <c r="C58" t="str">
        <f>VLOOKUP(B58,summary!$A$5:$B$5006,2,0)</f>
        <v>Dried Longan 龙眼干</v>
      </c>
      <c r="D58" s="90">
        <v>1</v>
      </c>
      <c r="E58" s="77"/>
    </row>
    <row r="59" spans="1:5" ht="18.5" x14ac:dyDescent="0.45">
      <c r="A59" s="105">
        <v>202201492</v>
      </c>
      <c r="B59" s="55" t="s">
        <v>537</v>
      </c>
      <c r="C59" t="str">
        <f>VLOOKUP(B59,summary!$A$5:$B$5006,2,0)</f>
        <v>Fine Sugar 白糖</v>
      </c>
      <c r="D59" s="90">
        <v>1</v>
      </c>
      <c r="E59" s="77"/>
    </row>
    <row r="60" spans="1:5" ht="18.5" x14ac:dyDescent="0.45">
      <c r="A60" s="105">
        <v>202201492</v>
      </c>
      <c r="B60" s="55" t="s">
        <v>646</v>
      </c>
      <c r="C60" t="str">
        <f>VLOOKUP(B60,summary!$A$5:$B$5006,2,0)</f>
        <v>Durian Puree 榴莲</v>
      </c>
      <c r="D60" s="90">
        <v>1</v>
      </c>
      <c r="E60" s="77"/>
    </row>
    <row r="61" spans="1:5" ht="18.5" x14ac:dyDescent="0.45">
      <c r="A61" s="105">
        <v>202201493</v>
      </c>
      <c r="B61" s="55" t="s">
        <v>647</v>
      </c>
      <c r="C61" t="str">
        <f>VLOOKUP(B61,summary!$A$5:$B$5006,2,0)</f>
        <v>Mango Puree芒果</v>
      </c>
      <c r="D61" s="90">
        <v>2</v>
      </c>
      <c r="E61" s="77"/>
    </row>
    <row r="62" spans="1:5" ht="18.5" x14ac:dyDescent="0.45">
      <c r="A62" s="105">
        <v>202201493</v>
      </c>
      <c r="B62" s="55" t="s">
        <v>234</v>
      </c>
      <c r="C62" t="str">
        <f>VLOOKUP(B62,summary!$A$5:$B$5006,2,0)</f>
        <v>Almond Power-White 杏仁粉</v>
      </c>
      <c r="D62" s="90">
        <v>1</v>
      </c>
      <c r="E62" s="77"/>
    </row>
    <row r="63" spans="1:5" ht="18.5" x14ac:dyDescent="0.45">
      <c r="A63" s="105">
        <v>202201493</v>
      </c>
      <c r="B63" s="55" t="s">
        <v>660</v>
      </c>
      <c r="C63" t="str">
        <f>VLOOKUP(B63,summary!$A$5:$B$5006,2,0)</f>
        <v>Chendol浆咯</v>
      </c>
      <c r="D63" s="90">
        <v>1</v>
      </c>
      <c r="E63" s="77"/>
    </row>
    <row r="64" spans="1:5" ht="18.5" x14ac:dyDescent="0.45">
      <c r="A64" s="105">
        <v>202201493</v>
      </c>
      <c r="B64" s="55" t="s">
        <v>537</v>
      </c>
      <c r="C64" t="str">
        <f>VLOOKUP(B64,summary!$A$5:$B$5006,2,0)</f>
        <v>Fine Sugar 白糖</v>
      </c>
      <c r="D64" s="90">
        <v>1</v>
      </c>
      <c r="E64" s="77"/>
    </row>
    <row r="65" spans="1:5" ht="18.5" x14ac:dyDescent="0.45">
      <c r="A65" s="105">
        <v>202201493</v>
      </c>
      <c r="B65" s="55" t="s">
        <v>562</v>
      </c>
      <c r="C65" t="str">
        <f>VLOOKUP(B65,summary!$A$5:$B$5006,2,0)</f>
        <v>Yam 芋头</v>
      </c>
      <c r="D65" s="90">
        <v>4</v>
      </c>
      <c r="E65" s="77"/>
    </row>
    <row r="66" spans="1:5" ht="18.5" x14ac:dyDescent="0.45">
      <c r="A66" s="105">
        <v>202201493</v>
      </c>
      <c r="B66" s="55" t="s">
        <v>566</v>
      </c>
      <c r="C66" t="str">
        <f>VLOOKUP(B66,summary!$A$5:$B$5006,2,0)</f>
        <v>Lime 酸甘</v>
      </c>
      <c r="D66" s="90">
        <v>1</v>
      </c>
      <c r="E66" s="77"/>
    </row>
    <row r="67" spans="1:5" ht="18.5" x14ac:dyDescent="0.45">
      <c r="A67" s="105">
        <v>202201493</v>
      </c>
      <c r="B67" s="55" t="s">
        <v>559</v>
      </c>
      <c r="C67" t="str">
        <f>VLOOKUP(B67,summary!$A$5:$B$5006,2,0)</f>
        <v>Sweet Potato 番薯</v>
      </c>
      <c r="D67" s="90">
        <v>25</v>
      </c>
      <c r="E67" s="77"/>
    </row>
    <row r="68" spans="1:5" ht="18.5" x14ac:dyDescent="0.45">
      <c r="A68" s="105">
        <v>202201494</v>
      </c>
      <c r="B68" s="55" t="s">
        <v>646</v>
      </c>
      <c r="C68" t="str">
        <f>VLOOKUP(B68,summary!$A$5:$B$5006,2,0)</f>
        <v>Durian Puree 榴莲</v>
      </c>
      <c r="D68" s="90">
        <v>2</v>
      </c>
      <c r="E68" s="77"/>
    </row>
    <row r="69" spans="1:5" ht="18.5" x14ac:dyDescent="0.45">
      <c r="A69" s="105">
        <v>202201494</v>
      </c>
      <c r="B69" s="55" t="s">
        <v>647</v>
      </c>
      <c r="C69" t="str">
        <f>VLOOKUP(B69,summary!$A$5:$B$5006,2,0)</f>
        <v>Mango Puree芒果</v>
      </c>
      <c r="D69" s="90">
        <v>1</v>
      </c>
      <c r="E69" s="77"/>
    </row>
    <row r="70" spans="1:5" ht="18.5" x14ac:dyDescent="0.45">
      <c r="A70" s="105">
        <v>202201494</v>
      </c>
      <c r="B70" s="55" t="s">
        <v>252</v>
      </c>
      <c r="C70" t="str">
        <f>VLOOKUP(B70,summary!$A$5:$B$5006,2,0)</f>
        <v>Sweet Potato Powder番薯粉</v>
      </c>
      <c r="D70" s="90">
        <v>2</v>
      </c>
      <c r="E70" s="77"/>
    </row>
    <row r="71" spans="1:5" ht="18.5" x14ac:dyDescent="0.45">
      <c r="A71" s="105">
        <v>202201494</v>
      </c>
      <c r="B71" s="55" t="s">
        <v>269</v>
      </c>
      <c r="C71" t="str">
        <f>VLOOKUP(B71,summary!$A$5:$B$5006,2,0)</f>
        <v>Potato Starch 风车粉</v>
      </c>
      <c r="D71" s="90">
        <v>1</v>
      </c>
      <c r="E71" s="77"/>
    </row>
    <row r="72" spans="1:5" ht="18.5" x14ac:dyDescent="0.45">
      <c r="A72" s="105">
        <v>202201494</v>
      </c>
      <c r="B72" s="55" t="s">
        <v>374</v>
      </c>
      <c r="C72" t="str">
        <f>VLOOKUP(B72,summary!$A$5:$B$5006,2,0)</f>
        <v>Bean Curd Sheet 腐竹</v>
      </c>
      <c r="D72" s="90">
        <v>5</v>
      </c>
      <c r="E72" s="77"/>
    </row>
    <row r="73" spans="1:5" ht="18.5" x14ac:dyDescent="0.45">
      <c r="A73" s="105">
        <v>202201494</v>
      </c>
      <c r="B73" s="55" t="s">
        <v>340</v>
      </c>
      <c r="C73" t="str">
        <f>VLOOKUP(B73,summary!$A$5:$B$5006,2,0)</f>
        <v>Pearl Barley 薏米</v>
      </c>
      <c r="D73" s="90">
        <v>2</v>
      </c>
      <c r="E73" s="77"/>
    </row>
    <row r="74" spans="1:5" ht="18.5" x14ac:dyDescent="0.45">
      <c r="A74" s="105">
        <v>202201494</v>
      </c>
      <c r="B74" s="55" t="s">
        <v>354</v>
      </c>
      <c r="C74" t="str">
        <f>VLOOKUP(B74,summary!$A$5:$B$5006,2,0)</f>
        <v>Dried Longan 龙眼干</v>
      </c>
      <c r="D74" s="90">
        <v>10</v>
      </c>
      <c r="E74" s="77"/>
    </row>
    <row r="75" spans="1:5" ht="18.5" x14ac:dyDescent="0.45">
      <c r="A75" s="105">
        <v>202201494</v>
      </c>
      <c r="B75" s="55" t="s">
        <v>314</v>
      </c>
      <c r="C75" t="str">
        <f>VLOOKUP(B75,summary!$A$5:$B$5006,2,0)</f>
        <v>Green Bean 绿豆</v>
      </c>
      <c r="D75" s="90">
        <v>4</v>
      </c>
      <c r="E75" s="77"/>
    </row>
    <row r="76" spans="1:5" ht="18.5" x14ac:dyDescent="0.45">
      <c r="A76" s="105">
        <v>202201494</v>
      </c>
      <c r="B76" s="55" t="s">
        <v>331</v>
      </c>
      <c r="C76" t="str">
        <f>VLOOKUP(B76,summary!$A$5:$B$5006,2,0)</f>
        <v>Black Glutinous Rice 黑糯米</v>
      </c>
      <c r="D76" s="90">
        <v>4</v>
      </c>
      <c r="E76" s="77"/>
    </row>
    <row r="77" spans="1:5" ht="18.5" x14ac:dyDescent="0.45">
      <c r="A77" s="105">
        <v>202201494</v>
      </c>
      <c r="B77" s="55" t="s">
        <v>305</v>
      </c>
      <c r="C77" t="str">
        <f>VLOOKUP(B77,summary!$A$5:$B$5006,2,0)</f>
        <v>Small Red Bean小红豆</v>
      </c>
      <c r="D77" s="90">
        <v>7</v>
      </c>
      <c r="E77" s="77"/>
    </row>
    <row r="78" spans="1:5" ht="18.5" x14ac:dyDescent="0.45">
      <c r="A78" s="105">
        <v>202201494</v>
      </c>
      <c r="B78" s="55" t="s">
        <v>359</v>
      </c>
      <c r="C78" t="str">
        <f>VLOOKUP(B78,summary!$A$5:$B$5006,2,0)</f>
        <v>Fungus黄 木耳朵</v>
      </c>
      <c r="D78" s="90">
        <v>2</v>
      </c>
      <c r="E78" s="77"/>
    </row>
    <row r="79" spans="1:5" ht="18.5" x14ac:dyDescent="0.45">
      <c r="A79" s="105">
        <v>202201494</v>
      </c>
      <c r="B79" s="55" t="s">
        <v>294</v>
      </c>
      <c r="C79" t="str">
        <f>VLOOKUP(B79,summary!$A$5:$B$5006,2,0)</f>
        <v>Chin Chow  仙 草</v>
      </c>
      <c r="D79" s="90">
        <v>4</v>
      </c>
      <c r="E79" s="77"/>
    </row>
    <row r="80" spans="1:5" ht="18.5" x14ac:dyDescent="0.45">
      <c r="A80" s="105">
        <v>202201494</v>
      </c>
      <c r="B80" s="55" t="s">
        <v>291</v>
      </c>
      <c r="C80" t="str">
        <f>VLOOKUP(B80,summary!$A$5:$B$5006,2,0)</f>
        <v>Atap Seeds in Syrup亚嗒子</v>
      </c>
      <c r="D80" s="90">
        <v>4</v>
      </c>
      <c r="E80" s="77"/>
    </row>
    <row r="81" spans="1:8" ht="18.5" x14ac:dyDescent="0.45">
      <c r="A81" s="105">
        <v>202201494</v>
      </c>
      <c r="B81" s="55" t="s">
        <v>660</v>
      </c>
      <c r="C81" t="str">
        <f>VLOOKUP(B81,summary!$A$5:$B$5006,2,0)</f>
        <v>Chendol浆咯</v>
      </c>
      <c r="D81" s="90">
        <v>4</v>
      </c>
      <c r="E81" s="77"/>
    </row>
    <row r="82" spans="1:8" ht="18.5" x14ac:dyDescent="0.45">
      <c r="A82" s="105">
        <v>202201494</v>
      </c>
      <c r="B82" s="107" t="s">
        <v>934</v>
      </c>
      <c r="C82" t="e">
        <f>VLOOKUP(B82,summary!$A$5:$B$5006,2,0)</f>
        <v>#N/A</v>
      </c>
      <c r="D82" s="90">
        <v>1</v>
      </c>
      <c r="E82" s="77"/>
      <c r="F82" s="106" t="s">
        <v>955</v>
      </c>
      <c r="G82" s="106"/>
      <c r="H82" s="106"/>
    </row>
    <row r="83" spans="1:8" ht="18.5" x14ac:dyDescent="0.45">
      <c r="A83" s="105">
        <v>202201494</v>
      </c>
      <c r="B83" s="55" t="s">
        <v>484</v>
      </c>
      <c r="C83" t="str">
        <f>VLOOKUP(B83,summary!$A$5:$B$5006,2,0)</f>
        <v>GingKo Nut白果罐</v>
      </c>
      <c r="D83" s="90">
        <v>2</v>
      </c>
      <c r="E83" s="77"/>
    </row>
    <row r="84" spans="1:8" ht="18.5" x14ac:dyDescent="0.45">
      <c r="A84" s="105">
        <v>202201494</v>
      </c>
      <c r="B84" s="55" t="s">
        <v>495</v>
      </c>
      <c r="C84" t="str">
        <f>VLOOKUP(B84,summary!$A$5:$B$5006,2,0)</f>
        <v>Coconut Milk 椰浆</v>
      </c>
      <c r="D84" s="90">
        <v>3</v>
      </c>
      <c r="E84" s="77"/>
    </row>
    <row r="85" spans="1:8" ht="18.5" x14ac:dyDescent="0.45">
      <c r="A85" s="105">
        <v>202201494</v>
      </c>
      <c r="B85" s="55" t="s">
        <v>558</v>
      </c>
      <c r="C85" t="str">
        <f>VLOOKUP(B85,summary!$A$5:$B$5006,2,0)</f>
        <v>Tapioca木薯</v>
      </c>
      <c r="D85" s="90">
        <v>30</v>
      </c>
      <c r="E85" s="77"/>
    </row>
    <row r="86" spans="1:8" ht="18.5" x14ac:dyDescent="0.45">
      <c r="A86" s="105">
        <v>202201494</v>
      </c>
      <c r="B86" s="55" t="s">
        <v>566</v>
      </c>
      <c r="C86" t="str">
        <f>VLOOKUP(B86,summary!$A$5:$B$5006,2,0)</f>
        <v>Lime 酸甘</v>
      </c>
      <c r="D86" s="90">
        <v>2</v>
      </c>
      <c r="E86" s="77"/>
    </row>
    <row r="87" spans="1:8" ht="18.5" x14ac:dyDescent="0.45">
      <c r="A87" s="105">
        <v>202201494</v>
      </c>
      <c r="B87" s="55" t="s">
        <v>565</v>
      </c>
      <c r="C87" t="str">
        <f>VLOOKUP(B87,summary!$A$5:$B$5006,2,0)</f>
        <v>Pandan Leaf 班兰叶</v>
      </c>
      <c r="D87" s="90">
        <v>5</v>
      </c>
      <c r="E87" s="77"/>
    </row>
    <row r="88" spans="1:8" ht="18.5" x14ac:dyDescent="0.45">
      <c r="A88" s="105">
        <v>202201495</v>
      </c>
      <c r="B88" s="55" t="s">
        <v>660</v>
      </c>
      <c r="C88" t="str">
        <f>VLOOKUP(B88,summary!$A$5:$B$5006,2,0)</f>
        <v>Chendol浆咯</v>
      </c>
      <c r="D88" s="90">
        <v>2</v>
      </c>
      <c r="E88" s="77"/>
    </row>
    <row r="89" spans="1:8" ht="18.5" x14ac:dyDescent="0.45">
      <c r="A89" s="105">
        <v>202201495</v>
      </c>
      <c r="B89" s="55" t="s">
        <v>351</v>
      </c>
      <c r="C89" t="str">
        <f>VLOOKUP(B89,summary!$A$5:$B$5006,2,0)</f>
        <v>Dried Longan 龙眼干</v>
      </c>
      <c r="D89" s="90">
        <v>1</v>
      </c>
      <c r="E89" s="77"/>
    </row>
    <row r="90" spans="1:8" ht="18.5" x14ac:dyDescent="0.45">
      <c r="A90" s="105">
        <v>202201495</v>
      </c>
      <c r="B90" s="55" t="s">
        <v>540</v>
      </c>
      <c r="C90" t="str">
        <f>VLOOKUP(B90,summary!$A$5:$B$5006,2,0)</f>
        <v>Fine Sugar 白糖</v>
      </c>
      <c r="D90" s="90">
        <v>2</v>
      </c>
      <c r="E90" s="77"/>
    </row>
    <row r="91" spans="1:8" ht="18.5" x14ac:dyDescent="0.45">
      <c r="A91" s="105">
        <v>202201495</v>
      </c>
      <c r="B91" s="55" t="s">
        <v>440</v>
      </c>
      <c r="C91" t="str">
        <f>VLOOKUP(B91,summary!$A$5:$B$5006,2,0)</f>
        <v>Aloe Vera芦荟 10MM</v>
      </c>
      <c r="D91" s="90">
        <v>2</v>
      </c>
      <c r="E91" s="77"/>
    </row>
    <row r="92" spans="1:8" ht="18.5" x14ac:dyDescent="0.45">
      <c r="A92" s="105">
        <v>202201495</v>
      </c>
      <c r="B92" s="55" t="s">
        <v>433</v>
      </c>
      <c r="C92" t="str">
        <f>VLOOKUP(B92,summary!$A$5:$B$5006,2,0)</f>
        <v>Sea Coconut海底椰</v>
      </c>
      <c r="D92" s="90">
        <v>6</v>
      </c>
      <c r="E92" s="77"/>
    </row>
    <row r="93" spans="1:8" ht="18.5" x14ac:dyDescent="0.45">
      <c r="A93" s="105">
        <v>202201495</v>
      </c>
      <c r="B93" s="55" t="s">
        <v>436</v>
      </c>
      <c r="C93" t="str">
        <f>VLOOKUP(B93,summary!$A$5:$B$5006,2,0)</f>
        <v>Nata De Coco椰果芊 15mm</v>
      </c>
      <c r="D93" s="90">
        <v>4</v>
      </c>
      <c r="E93" s="77"/>
    </row>
    <row r="94" spans="1:8" ht="18.5" x14ac:dyDescent="0.45">
      <c r="A94" s="105">
        <v>202201495</v>
      </c>
      <c r="B94" s="55" t="s">
        <v>457</v>
      </c>
      <c r="C94" t="str">
        <f>VLOOKUP(B94,summary!$A$5:$B$5006,2,0)</f>
        <v>Fruit Cocktail杂果</v>
      </c>
      <c r="D94" s="90">
        <v>2</v>
      </c>
      <c r="E94" s="77"/>
    </row>
    <row r="95" spans="1:8" ht="18.5" x14ac:dyDescent="0.45">
      <c r="A95" s="105">
        <v>202201495</v>
      </c>
      <c r="B95" s="55" t="s">
        <v>505</v>
      </c>
      <c r="C95" t="str">
        <f>VLOOKUP(B95,summary!$A$5:$B$5006,2,0)</f>
        <v>Calamansi Juice 酸柑水</v>
      </c>
      <c r="D95" s="90">
        <v>1</v>
      </c>
      <c r="E95" s="77"/>
    </row>
    <row r="96" spans="1:8" ht="18.5" x14ac:dyDescent="0.45">
      <c r="A96" s="105">
        <v>202201495</v>
      </c>
      <c r="B96" s="55" t="s">
        <v>289</v>
      </c>
      <c r="C96" t="str">
        <f>VLOOKUP(B96,summary!$A$5:$B$5006,2,0)</f>
        <v>Atap Seeds in Syrup亚嗒子</v>
      </c>
      <c r="D96" s="90">
        <v>1</v>
      </c>
      <c r="E96" s="77"/>
    </row>
    <row r="97" spans="1:8" ht="18.5" x14ac:dyDescent="0.45">
      <c r="A97" s="105">
        <v>202201495</v>
      </c>
      <c r="B97" s="55" t="s">
        <v>294</v>
      </c>
      <c r="C97" t="str">
        <f>VLOOKUP(B97,summary!$A$5:$B$5006,2,0)</f>
        <v>Chin Chow  仙 草</v>
      </c>
      <c r="D97" s="90">
        <v>1</v>
      </c>
      <c r="E97" s="77"/>
    </row>
    <row r="98" spans="1:8" ht="18.5" x14ac:dyDescent="0.45">
      <c r="A98" s="105">
        <v>202201496</v>
      </c>
      <c r="B98" s="55" t="s">
        <v>665</v>
      </c>
      <c r="C98" t="str">
        <f>VLOOKUP(B98,summary!$A$5:$B$5006,2,0)</f>
        <v>Coconut Sugar Syrup 椰糖汁G</v>
      </c>
      <c r="D98" s="90">
        <v>4</v>
      </c>
      <c r="E98" s="77"/>
    </row>
    <row r="99" spans="1:8" ht="18.5" customHeight="1" x14ac:dyDescent="0.45">
      <c r="A99" s="105">
        <v>202201497</v>
      </c>
      <c r="B99" s="107" t="s">
        <v>941</v>
      </c>
      <c r="C99" t="e">
        <f>VLOOKUP(B99,summary!$A$5:$B$5006,2,0)</f>
        <v>#N/A</v>
      </c>
      <c r="D99" s="90">
        <v>5</v>
      </c>
      <c r="E99" s="77"/>
      <c r="F99" s="106" t="s">
        <v>943</v>
      </c>
      <c r="G99" s="106"/>
      <c r="H99" s="106"/>
    </row>
    <row r="100" spans="1:8" ht="18.5" customHeight="1" x14ac:dyDescent="0.45">
      <c r="A100" s="105">
        <v>202201497</v>
      </c>
      <c r="B100" s="107" t="s">
        <v>940</v>
      </c>
      <c r="C100" t="e">
        <f>VLOOKUP(B100,summary!$A$5:$B$5006,2,0)</f>
        <v>#N/A</v>
      </c>
      <c r="D100" s="90">
        <v>5</v>
      </c>
      <c r="E100" s="77"/>
      <c r="F100" s="106" t="s">
        <v>942</v>
      </c>
      <c r="G100" s="106"/>
      <c r="H100" s="106"/>
    </row>
    <row r="101" spans="1:8" ht="18.5" customHeight="1" x14ac:dyDescent="0.45">
      <c r="A101" s="105">
        <v>202201498</v>
      </c>
      <c r="B101" s="55" t="s">
        <v>658</v>
      </c>
      <c r="C101" t="str">
        <f>VLOOKUP(B101,summary!$A$5:$B$5006,2,0)</f>
        <v>Bobo Cha Cubes.摩摩喳喳</v>
      </c>
      <c r="D101" s="90">
        <v>5</v>
      </c>
      <c r="E101" s="77"/>
    </row>
    <row r="102" spans="1:8" ht="18.5" customHeight="1" x14ac:dyDescent="0.45">
      <c r="A102" s="105">
        <v>202201498</v>
      </c>
      <c r="B102" s="55" t="s">
        <v>470</v>
      </c>
      <c r="C102" t="str">
        <f>VLOOKUP(B102,summary!$A$5:$B$5006,2,0)</f>
        <v>Carnation Milk三花淡奶水</v>
      </c>
      <c r="D102" s="90">
        <v>3</v>
      </c>
      <c r="E102" s="77"/>
    </row>
    <row r="103" spans="1:8" ht="18.5" customHeight="1" x14ac:dyDescent="0.45">
      <c r="A103" s="105">
        <v>202201498</v>
      </c>
      <c r="B103" s="55" t="s">
        <v>441</v>
      </c>
      <c r="C103" t="str">
        <f>VLOOKUP(B103,summary!$A$5:$B$5006,2,0)</f>
        <v>Longan in Syrup龙眼</v>
      </c>
      <c r="D103" s="90">
        <v>1</v>
      </c>
      <c r="E103" s="77"/>
    </row>
    <row r="104" spans="1:8" ht="18.5" customHeight="1" x14ac:dyDescent="0.45">
      <c r="A104" s="105">
        <v>202201498</v>
      </c>
      <c r="B104" s="55" t="s">
        <v>354</v>
      </c>
      <c r="C104" t="str">
        <f>VLOOKUP(B104,summary!$A$5:$B$5006,2,0)</f>
        <v>Dried Longan 龙眼干</v>
      </c>
      <c r="D104" s="90">
        <v>2</v>
      </c>
      <c r="E104" s="77"/>
    </row>
    <row r="105" spans="1:8" ht="18.5" customHeight="1" x14ac:dyDescent="0.45">
      <c r="A105" s="105">
        <v>202201498</v>
      </c>
      <c r="B105" s="55" t="s">
        <v>291</v>
      </c>
      <c r="C105" t="str">
        <f>VLOOKUP(B105,summary!$A$5:$B$5006,2,0)</f>
        <v>Atap Seeds in Syrup亚嗒子</v>
      </c>
      <c r="D105" s="90">
        <v>1</v>
      </c>
      <c r="E105" s="77"/>
    </row>
    <row r="106" spans="1:8" ht="18.5" customHeight="1" x14ac:dyDescent="0.45">
      <c r="A106" s="105">
        <v>202201498</v>
      </c>
      <c r="B106" s="55" t="s">
        <v>537</v>
      </c>
      <c r="C106" t="str">
        <f>VLOOKUP(B106,summary!$A$5:$B$5006,2,0)</f>
        <v>Fine Sugar 白糖</v>
      </c>
      <c r="D106" s="90">
        <v>2</v>
      </c>
      <c r="E106" s="77"/>
    </row>
    <row r="107" spans="1:8" ht="18.5" customHeight="1" x14ac:dyDescent="0.45">
      <c r="A107" s="105">
        <v>202201498</v>
      </c>
      <c r="B107" s="55" t="s">
        <v>533</v>
      </c>
      <c r="C107" t="str">
        <f>VLOOKUP(B107,summary!$A$5:$B$5006,2,0)</f>
        <v>Brown Sugar 黑糖</v>
      </c>
      <c r="D107" s="90">
        <v>1</v>
      </c>
      <c r="E107" s="77"/>
    </row>
    <row r="108" spans="1:8" ht="18.5" customHeight="1" x14ac:dyDescent="0.45">
      <c r="A108" s="105">
        <v>202201498</v>
      </c>
      <c r="B108" s="55" t="s">
        <v>565</v>
      </c>
      <c r="C108" t="str">
        <f>VLOOKUP(B108,summary!$A$5:$B$5006,2,0)</f>
        <v>Pandan Leaf 班兰叶</v>
      </c>
      <c r="D108" s="78">
        <v>2</v>
      </c>
      <c r="E108" s="77"/>
    </row>
    <row r="109" spans="1:8" ht="18.5" customHeight="1" x14ac:dyDescent="0.45">
      <c r="A109" s="105">
        <v>202201498</v>
      </c>
      <c r="B109" s="55" t="s">
        <v>559</v>
      </c>
      <c r="C109" t="str">
        <f>VLOOKUP(B109,summary!$A$5:$B$5006,2,0)</f>
        <v>Sweet Potato 番薯</v>
      </c>
      <c r="D109" s="78">
        <v>17</v>
      </c>
      <c r="E109" s="77"/>
    </row>
    <row r="110" spans="1:8" ht="18.5" customHeight="1" x14ac:dyDescent="0.45">
      <c r="A110" s="105">
        <v>202201498</v>
      </c>
      <c r="B110" s="55" t="s">
        <v>562</v>
      </c>
      <c r="C110" t="str">
        <f>VLOOKUP(B110,summary!$A$5:$B$5006,2,0)</f>
        <v>Yam 芋头</v>
      </c>
      <c r="D110" s="78">
        <v>6.2</v>
      </c>
      <c r="E110" s="77"/>
    </row>
    <row r="111" spans="1:8" ht="18.5" customHeight="1" x14ac:dyDescent="0.45">
      <c r="A111" s="105">
        <v>202201498</v>
      </c>
      <c r="B111" s="55" t="s">
        <v>501</v>
      </c>
      <c r="C111" t="str">
        <f>VLOOKUP(B111,summary!$A$5:$B$5006,2,0)</f>
        <v>Coconut Milk 椰浆</v>
      </c>
      <c r="D111" s="78">
        <v>7</v>
      </c>
      <c r="E111" s="77"/>
    </row>
    <row r="112" spans="1:8" ht="18.5" customHeight="1" x14ac:dyDescent="0.45">
      <c r="A112" s="105">
        <v>202201498</v>
      </c>
      <c r="B112" s="55" t="s">
        <v>662</v>
      </c>
      <c r="C112" t="str">
        <f>VLOOKUP(B112,summary!$A$5:$B$5006,2,0)</f>
        <v>Coconut Sugar Syrup 椰糖汁</v>
      </c>
      <c r="D112" s="78">
        <v>1</v>
      </c>
      <c r="E112" s="77"/>
    </row>
    <row r="113" spans="1:5" ht="18.5" customHeight="1" x14ac:dyDescent="0.45">
      <c r="A113" s="105">
        <v>202201499</v>
      </c>
      <c r="B113" s="78" t="s">
        <v>294</v>
      </c>
      <c r="C113" t="str">
        <f>VLOOKUP(B113,summary!$A$5:$B$5006,2,0)</f>
        <v>Chin Chow  仙 草</v>
      </c>
      <c r="D113" s="78">
        <v>2</v>
      </c>
      <c r="E113" s="77"/>
    </row>
    <row r="114" spans="1:5" ht="18.5" customHeight="1" x14ac:dyDescent="0.45">
      <c r="A114" s="105">
        <v>202201499</v>
      </c>
      <c r="B114" s="55" t="s">
        <v>501</v>
      </c>
      <c r="C114" t="str">
        <f>VLOOKUP(B114,summary!$A$5:$B$5006,2,0)</f>
        <v>Coconut Milk 椰浆</v>
      </c>
      <c r="D114" s="78">
        <v>15</v>
      </c>
      <c r="E114" s="77"/>
    </row>
    <row r="115" spans="1:5" ht="18.5" customHeight="1" x14ac:dyDescent="0.45">
      <c r="A115" s="105">
        <v>202201499</v>
      </c>
      <c r="B115" s="55" t="s">
        <v>562</v>
      </c>
      <c r="C115" t="str">
        <f>VLOOKUP(B115,summary!$A$5:$B$5006,2,0)</f>
        <v>Yam 芋头</v>
      </c>
      <c r="D115" s="78">
        <v>1</v>
      </c>
      <c r="E115" s="77"/>
    </row>
    <row r="116" spans="1:5" ht="18.5" customHeight="1" x14ac:dyDescent="0.45">
      <c r="A116" s="105">
        <v>202201499</v>
      </c>
      <c r="B116" s="55" t="s">
        <v>559</v>
      </c>
      <c r="C116" t="str">
        <f>VLOOKUP(B116,summary!$A$5:$B$5006,2,0)</f>
        <v>Sweet Potato 番薯</v>
      </c>
      <c r="D116" s="78">
        <v>1</v>
      </c>
      <c r="E116" s="77"/>
    </row>
    <row r="117" spans="1:5" ht="18.5" customHeight="1" x14ac:dyDescent="0.45">
      <c r="A117" s="105">
        <v>202201499</v>
      </c>
      <c r="B117" s="55" t="s">
        <v>565</v>
      </c>
      <c r="C117" t="str">
        <f>VLOOKUP(B117,summary!$A$5:$B$5006,2,0)</f>
        <v>Pandan Leaf 班兰叶</v>
      </c>
      <c r="D117" s="78">
        <v>19</v>
      </c>
      <c r="E117" s="77"/>
    </row>
    <row r="118" spans="1:5" ht="18.5" customHeight="1" x14ac:dyDescent="0.45">
      <c r="A118" s="105">
        <v>202201499</v>
      </c>
      <c r="B118" s="55" t="s">
        <v>667</v>
      </c>
      <c r="C118" t="str">
        <f>VLOOKUP(B118,summary!$A$5:$B$5006,2,0)</f>
        <v>Pong Thai Hai (Wet) 碰大海</v>
      </c>
      <c r="D118" s="78">
        <v>1</v>
      </c>
      <c r="E118" s="77"/>
    </row>
    <row r="119" spans="1:5" ht="18.5" customHeight="1" x14ac:dyDescent="0.45">
      <c r="A119" s="105">
        <v>202201499</v>
      </c>
      <c r="B119" s="55" t="s">
        <v>351</v>
      </c>
      <c r="C119" t="str">
        <f>VLOOKUP(B119,summary!$A$5:$B$5006,2,0)</f>
        <v>Dried Longan 龙眼干</v>
      </c>
      <c r="D119" s="78">
        <v>1</v>
      </c>
      <c r="E119" s="77"/>
    </row>
    <row r="120" spans="1:5" ht="18.5" customHeight="1" x14ac:dyDescent="0.45">
      <c r="A120" s="105">
        <v>202201499</v>
      </c>
      <c r="B120" s="55" t="s">
        <v>450</v>
      </c>
      <c r="C120" t="str">
        <f>VLOOKUP(B120,summary!$A$5:$B$5006,2,0)</f>
        <v>Lychee in Syrup荔枝</v>
      </c>
      <c r="D120" s="78">
        <v>2</v>
      </c>
      <c r="E120" s="77"/>
    </row>
    <row r="121" spans="1:5" ht="18.5" customHeight="1" x14ac:dyDescent="0.45">
      <c r="A121" s="105">
        <v>202201500</v>
      </c>
      <c r="B121" s="55" t="s">
        <v>501</v>
      </c>
      <c r="C121" t="str">
        <f>VLOOKUP(B121,summary!$A$5:$B$5006,2,0)</f>
        <v>Coconut Milk 椰浆</v>
      </c>
      <c r="D121" s="78">
        <v>6</v>
      </c>
      <c r="E121" s="77"/>
    </row>
    <row r="122" spans="1:5" ht="18.5" customHeight="1" x14ac:dyDescent="0.45">
      <c r="A122" s="105">
        <v>202201500</v>
      </c>
      <c r="B122" s="55" t="s">
        <v>667</v>
      </c>
      <c r="C122" t="str">
        <f>VLOOKUP(B122,summary!$A$5:$B$5006,2,0)</f>
        <v>Pong Thai Hai (Wet) 碰大海</v>
      </c>
      <c r="D122" s="78">
        <v>1</v>
      </c>
      <c r="E122" s="77"/>
    </row>
    <row r="123" spans="1:5" ht="18.5" customHeight="1" x14ac:dyDescent="0.45">
      <c r="A123" s="105">
        <v>202201500</v>
      </c>
      <c r="B123" s="55" t="s">
        <v>564</v>
      </c>
      <c r="C123" t="str">
        <f>VLOOKUP(B123,summary!$A$5:$B$5006,2,0)</f>
        <v>Yam 芋头去皮</v>
      </c>
      <c r="D123" s="78">
        <v>2</v>
      </c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sortState xmlns:xlrd2="http://schemas.microsoft.com/office/spreadsheetml/2017/richdata2" ref="A3:D97">
    <sortCondition ref="A3:A97"/>
  </sortState>
  <conditionalFormatting sqref="B52:B53">
    <cfRule type="duplicateValues" dxfId="74" priority="24"/>
  </conditionalFormatting>
  <conditionalFormatting sqref="B54">
    <cfRule type="duplicateValues" dxfId="73" priority="25"/>
  </conditionalFormatting>
  <conditionalFormatting sqref="B78">
    <cfRule type="duplicateValues" dxfId="72" priority="17"/>
  </conditionalFormatting>
  <conditionalFormatting sqref="B78">
    <cfRule type="duplicateValues" dxfId="71" priority="18"/>
  </conditionalFormatting>
  <conditionalFormatting sqref="B82">
    <cfRule type="duplicateValues" dxfId="70" priority="15"/>
  </conditionalFormatting>
  <conditionalFormatting sqref="B82">
    <cfRule type="duplicateValues" dxfId="69" priority="16"/>
  </conditionalFormatting>
  <conditionalFormatting sqref="B76">
    <cfRule type="duplicateValues" dxfId="68" priority="14"/>
  </conditionalFormatting>
  <conditionalFormatting sqref="B72">
    <cfRule type="duplicateValues" dxfId="67" priority="13"/>
  </conditionalFormatting>
  <conditionalFormatting sqref="B77">
    <cfRule type="duplicateValues" dxfId="66" priority="19"/>
  </conditionalFormatting>
  <conditionalFormatting sqref="B77 B70">
    <cfRule type="duplicateValues" dxfId="65" priority="20"/>
  </conditionalFormatting>
  <conditionalFormatting sqref="B82">
    <cfRule type="duplicateValues" dxfId="64" priority="10"/>
  </conditionalFormatting>
  <conditionalFormatting sqref="B82">
    <cfRule type="duplicateValues" dxfId="63" priority="11"/>
  </conditionalFormatting>
  <conditionalFormatting sqref="B78">
    <cfRule type="duplicateValues" dxfId="62" priority="12"/>
  </conditionalFormatting>
  <conditionalFormatting sqref="B79:B80">
    <cfRule type="duplicateValues" dxfId="61" priority="21"/>
  </conditionalFormatting>
  <conditionalFormatting sqref="B71">
    <cfRule type="duplicateValues" dxfId="60" priority="22"/>
  </conditionalFormatting>
  <conditionalFormatting sqref="B74:B75 B84:B89">
    <cfRule type="duplicateValues" dxfId="59" priority="23"/>
  </conditionalFormatting>
  <conditionalFormatting sqref="B73">
    <cfRule type="duplicateValues" dxfId="58" priority="9"/>
  </conditionalFormatting>
  <conditionalFormatting sqref="B83">
    <cfRule type="duplicateValues" dxfId="57" priority="7"/>
  </conditionalFormatting>
  <conditionalFormatting sqref="B83">
    <cfRule type="duplicateValues" dxfId="56" priority="8"/>
  </conditionalFormatting>
  <conditionalFormatting sqref="B83">
    <cfRule type="duplicateValues" dxfId="55" priority="5"/>
  </conditionalFormatting>
  <conditionalFormatting sqref="B83">
    <cfRule type="duplicateValues" dxfId="54" priority="6"/>
  </conditionalFormatting>
  <conditionalFormatting sqref="B81">
    <cfRule type="duplicateValues" dxfId="53" priority="3"/>
  </conditionalFormatting>
  <conditionalFormatting sqref="B81">
    <cfRule type="duplicateValues" dxfId="52" priority="4"/>
  </conditionalFormatting>
  <conditionalFormatting sqref="B81">
    <cfRule type="duplicateValues" dxfId="51" priority="1"/>
  </conditionalFormatting>
  <conditionalFormatting sqref="B81">
    <cfRule type="duplicateValues" dxfId="5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G582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202201001</v>
      </c>
      <c r="B3" s="55"/>
      <c r="C3" t="e">
        <f>VLOOKUP(B3,summary!$A$5:$B$5006,2,0)</f>
        <v>#N/A</v>
      </c>
      <c r="D3" s="90"/>
      <c r="E3" s="77"/>
    </row>
    <row r="4" spans="1:5" ht="18.5" x14ac:dyDescent="0.45">
      <c r="A4" s="105">
        <v>202201001</v>
      </c>
      <c r="B4" s="55"/>
      <c r="C4" t="e">
        <f>VLOOKUP(B4,summary!$A$5:$B$5006,2,0)</f>
        <v>#N/A</v>
      </c>
      <c r="D4" s="90"/>
      <c r="E4" s="77"/>
    </row>
    <row r="5" spans="1:5" ht="18.5" x14ac:dyDescent="0.45">
      <c r="A5" s="105">
        <v>202201001</v>
      </c>
      <c r="B5" s="55"/>
      <c r="C5" t="e">
        <f>VLOOKUP(B5,summary!$A$5:$B$5006,2,0)</f>
        <v>#N/A</v>
      </c>
      <c r="D5" s="90"/>
      <c r="E5" s="77"/>
    </row>
    <row r="6" spans="1:5" ht="18.5" x14ac:dyDescent="0.45">
      <c r="A6" s="105">
        <v>202201001</v>
      </c>
      <c r="B6" s="55"/>
      <c r="C6" t="e">
        <f>VLOOKUP(B6,summary!$A$5:$B$5006,2,0)</f>
        <v>#N/A</v>
      </c>
      <c r="D6" s="90"/>
      <c r="E6" s="77"/>
    </row>
    <row r="7" spans="1:5" ht="18.5" x14ac:dyDescent="0.45">
      <c r="A7" s="105">
        <v>202201001</v>
      </c>
      <c r="B7" s="55"/>
      <c r="C7" t="e">
        <f>VLOOKUP(B7,summary!$A$5:$B$5006,2,0)</f>
        <v>#N/A</v>
      </c>
      <c r="D7" s="90"/>
      <c r="E7" s="77"/>
    </row>
    <row r="8" spans="1:5" ht="18.5" x14ac:dyDescent="0.45">
      <c r="A8" s="105">
        <v>202201001</v>
      </c>
      <c r="B8" s="55"/>
      <c r="C8" t="e">
        <f>VLOOKUP(B8,summary!$A$5:$B$5006,2,0)</f>
        <v>#N/A</v>
      </c>
      <c r="D8" s="90"/>
      <c r="E8" s="77"/>
    </row>
    <row r="9" spans="1:5" ht="18.5" x14ac:dyDescent="0.45">
      <c r="A9" s="105">
        <v>202201001</v>
      </c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>
        <v>202201001</v>
      </c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>
        <v>202201001</v>
      </c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>
        <v>202201001</v>
      </c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>
        <v>202201001</v>
      </c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>
        <v>202201001</v>
      </c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>
        <v>202201001</v>
      </c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>
        <v>202201001</v>
      </c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>
        <v>202201001</v>
      </c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>
        <v>202201001</v>
      </c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>
        <v>202201001</v>
      </c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>
        <v>202201001</v>
      </c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>
        <v>202201001</v>
      </c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>
        <v>202201001</v>
      </c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>
        <v>202201001</v>
      </c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>
        <v>202201001</v>
      </c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>
        <v>202201001</v>
      </c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>
        <v>202201001</v>
      </c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>
        <v>202201001</v>
      </c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>
        <v>202201001</v>
      </c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>
        <v>202201001</v>
      </c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>
        <v>202201001</v>
      </c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>
        <v>202201001</v>
      </c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>
        <v>202201001</v>
      </c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>
        <v>202201001</v>
      </c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>
        <v>202201001</v>
      </c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>
        <v>202201001</v>
      </c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>
        <v>202201001</v>
      </c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>
        <v>202201001</v>
      </c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49" priority="24"/>
  </conditionalFormatting>
  <conditionalFormatting sqref="B54">
    <cfRule type="duplicateValues" dxfId="48" priority="25"/>
  </conditionalFormatting>
  <conditionalFormatting sqref="B78">
    <cfRule type="duplicateValues" dxfId="47" priority="17"/>
  </conditionalFormatting>
  <conditionalFormatting sqref="B78">
    <cfRule type="duplicateValues" dxfId="46" priority="18"/>
  </conditionalFormatting>
  <conditionalFormatting sqref="B82">
    <cfRule type="duplicateValues" dxfId="45" priority="15"/>
  </conditionalFormatting>
  <conditionalFormatting sqref="B82">
    <cfRule type="duplicateValues" dxfId="44" priority="16"/>
  </conditionalFormatting>
  <conditionalFormatting sqref="B76">
    <cfRule type="duplicateValues" dxfId="43" priority="14"/>
  </conditionalFormatting>
  <conditionalFormatting sqref="B72">
    <cfRule type="duplicateValues" dxfId="42" priority="13"/>
  </conditionalFormatting>
  <conditionalFormatting sqref="B77">
    <cfRule type="duplicateValues" dxfId="41" priority="19"/>
  </conditionalFormatting>
  <conditionalFormatting sqref="B77 B70">
    <cfRule type="duplicateValues" dxfId="40" priority="20"/>
  </conditionalFormatting>
  <conditionalFormatting sqref="B82">
    <cfRule type="duplicateValues" dxfId="39" priority="10"/>
  </conditionalFormatting>
  <conditionalFormatting sqref="B82">
    <cfRule type="duplicateValues" dxfId="38" priority="11"/>
  </conditionalFormatting>
  <conditionalFormatting sqref="B78">
    <cfRule type="duplicateValues" dxfId="37" priority="12"/>
  </conditionalFormatting>
  <conditionalFormatting sqref="B79:B80">
    <cfRule type="duplicateValues" dxfId="36" priority="21"/>
  </conditionalFormatting>
  <conditionalFormatting sqref="B71">
    <cfRule type="duplicateValues" dxfId="35" priority="22"/>
  </conditionalFormatting>
  <conditionalFormatting sqref="B74:B75 B84:B89">
    <cfRule type="duplicateValues" dxfId="34" priority="23"/>
  </conditionalFormatting>
  <conditionalFormatting sqref="B73">
    <cfRule type="duplicateValues" dxfId="33" priority="9"/>
  </conditionalFormatting>
  <conditionalFormatting sqref="B83">
    <cfRule type="duplicateValues" dxfId="32" priority="7"/>
  </conditionalFormatting>
  <conditionalFormatting sqref="B83">
    <cfRule type="duplicateValues" dxfId="31" priority="8"/>
  </conditionalFormatting>
  <conditionalFormatting sqref="B83">
    <cfRule type="duplicateValues" dxfId="30" priority="5"/>
  </conditionalFormatting>
  <conditionalFormatting sqref="B83">
    <cfRule type="duplicateValues" dxfId="29" priority="6"/>
  </conditionalFormatting>
  <conditionalFormatting sqref="B81">
    <cfRule type="duplicateValues" dxfId="28" priority="3"/>
  </conditionalFormatting>
  <conditionalFormatting sqref="B81">
    <cfRule type="duplicateValues" dxfId="27" priority="4"/>
  </conditionalFormatting>
  <conditionalFormatting sqref="B81">
    <cfRule type="duplicateValues" dxfId="26" priority="1"/>
  </conditionalFormatting>
  <conditionalFormatting sqref="B81">
    <cfRule type="duplicateValues" dxfId="2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G582"/>
  <sheetViews>
    <sheetView workbookViewId="0">
      <selection activeCell="C11" sqref="C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202201001</v>
      </c>
      <c r="B3" s="55"/>
      <c r="C3" t="e">
        <f>VLOOKUP(B3,summary!$A$5:$B$5006,2,0)</f>
        <v>#N/A</v>
      </c>
      <c r="D3" s="90"/>
      <c r="E3" s="77"/>
    </row>
    <row r="4" spans="1:5" ht="18.5" x14ac:dyDescent="0.45">
      <c r="A4" s="105">
        <v>202201001</v>
      </c>
      <c r="B4" s="55"/>
      <c r="C4" t="e">
        <f>VLOOKUP(B4,summary!$A$5:$B$5006,2,0)</f>
        <v>#N/A</v>
      </c>
      <c r="D4" s="90"/>
      <c r="E4" s="77"/>
    </row>
    <row r="5" spans="1:5" ht="18.5" x14ac:dyDescent="0.45">
      <c r="A5" s="105">
        <v>202201001</v>
      </c>
      <c r="B5" s="55"/>
      <c r="C5" t="e">
        <f>VLOOKUP(B5,summary!$A$5:$B$5006,2,0)</f>
        <v>#N/A</v>
      </c>
      <c r="D5" s="90"/>
      <c r="E5" s="77"/>
    </row>
    <row r="6" spans="1:5" ht="18.5" x14ac:dyDescent="0.45">
      <c r="A6" s="105">
        <v>202201001</v>
      </c>
      <c r="B6" s="55"/>
      <c r="C6" t="e">
        <f>VLOOKUP(B6,summary!$A$5:$B$5006,2,0)</f>
        <v>#N/A</v>
      </c>
      <c r="D6" s="90"/>
      <c r="E6" s="77"/>
    </row>
    <row r="7" spans="1:5" ht="18.5" x14ac:dyDescent="0.45">
      <c r="A7" s="105">
        <v>202201001</v>
      </c>
      <c r="B7" s="55"/>
      <c r="C7" t="e">
        <f>VLOOKUP(B7,summary!$A$5:$B$5006,2,0)</f>
        <v>#N/A</v>
      </c>
      <c r="D7" s="90"/>
      <c r="E7" s="77"/>
    </row>
    <row r="8" spans="1:5" ht="18.5" x14ac:dyDescent="0.45">
      <c r="A8" s="105">
        <v>202201001</v>
      </c>
      <c r="B8" s="55"/>
      <c r="C8" t="e">
        <f>VLOOKUP(B8,summary!$A$5:$B$5006,2,0)</f>
        <v>#N/A</v>
      </c>
      <c r="D8" s="90"/>
      <c r="E8" s="77"/>
    </row>
    <row r="9" spans="1:5" ht="18.5" x14ac:dyDescent="0.45">
      <c r="A9" s="105">
        <v>202201001</v>
      </c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>
        <v>202201001</v>
      </c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>
        <v>202201001</v>
      </c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>
        <v>202201001</v>
      </c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>
        <v>202201001</v>
      </c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>
        <v>202201001</v>
      </c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>
        <v>202201001</v>
      </c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>
        <v>202201001</v>
      </c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>
        <v>202201001</v>
      </c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>
        <v>202201001</v>
      </c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>
        <v>202201001</v>
      </c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>
        <v>202201001</v>
      </c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>
        <v>202201001</v>
      </c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>
        <v>202201001</v>
      </c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>
        <v>202201001</v>
      </c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>
        <v>202201001</v>
      </c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>
        <v>202201001</v>
      </c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>
        <v>202201001</v>
      </c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>
        <v>202201001</v>
      </c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>
        <v>202201001</v>
      </c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>
        <v>202201001</v>
      </c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>
        <v>202201001</v>
      </c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>
        <v>202201001</v>
      </c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>
        <v>202201001</v>
      </c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>
        <v>202201001</v>
      </c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>
        <v>202201001</v>
      </c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>
        <v>202201001</v>
      </c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>
        <v>202201001</v>
      </c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>
        <v>202201001</v>
      </c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sortState xmlns:xlrd2="http://schemas.microsoft.com/office/spreadsheetml/2017/richdata2" ref="A3:D104">
    <sortCondition ref="A3:A104"/>
  </sortState>
  <conditionalFormatting sqref="B52:B53">
    <cfRule type="duplicateValues" dxfId="24" priority="24"/>
  </conditionalFormatting>
  <conditionalFormatting sqref="B54">
    <cfRule type="duplicateValues" dxfId="23" priority="25"/>
  </conditionalFormatting>
  <conditionalFormatting sqref="B78">
    <cfRule type="duplicateValues" dxfId="22" priority="17"/>
  </conditionalFormatting>
  <conditionalFormatting sqref="B78">
    <cfRule type="duplicateValues" dxfId="21" priority="18"/>
  </conditionalFormatting>
  <conditionalFormatting sqref="B82">
    <cfRule type="duplicateValues" dxfId="20" priority="15"/>
  </conditionalFormatting>
  <conditionalFormatting sqref="B82">
    <cfRule type="duplicateValues" dxfId="19" priority="16"/>
  </conditionalFormatting>
  <conditionalFormatting sqref="B76">
    <cfRule type="duplicateValues" dxfId="18" priority="14"/>
  </conditionalFormatting>
  <conditionalFormatting sqref="B72">
    <cfRule type="duplicateValues" dxfId="17" priority="13"/>
  </conditionalFormatting>
  <conditionalFormatting sqref="B77">
    <cfRule type="duplicateValues" dxfId="16" priority="19"/>
  </conditionalFormatting>
  <conditionalFormatting sqref="B77 B70">
    <cfRule type="duplicateValues" dxfId="15" priority="20"/>
  </conditionalFormatting>
  <conditionalFormatting sqref="B82">
    <cfRule type="duplicateValues" dxfId="14" priority="10"/>
  </conditionalFormatting>
  <conditionalFormatting sqref="B82">
    <cfRule type="duplicateValues" dxfId="13" priority="11"/>
  </conditionalFormatting>
  <conditionalFormatting sqref="B78">
    <cfRule type="duplicateValues" dxfId="12" priority="12"/>
  </conditionalFormatting>
  <conditionalFormatting sqref="B79:B80">
    <cfRule type="duplicateValues" dxfId="11" priority="21"/>
  </conditionalFormatting>
  <conditionalFormatting sqref="B71">
    <cfRule type="duplicateValues" dxfId="10" priority="22"/>
  </conditionalFormatting>
  <conditionalFormatting sqref="B74:B75 B84:B89">
    <cfRule type="duplicateValues" dxfId="9" priority="23"/>
  </conditionalFormatting>
  <conditionalFormatting sqref="B73">
    <cfRule type="duplicateValues" dxfId="8" priority="9"/>
  </conditionalFormatting>
  <conditionalFormatting sqref="B83">
    <cfRule type="duplicateValues" dxfId="7" priority="7"/>
  </conditionalFormatting>
  <conditionalFormatting sqref="B83">
    <cfRule type="duplicateValues" dxfId="6" priority="8"/>
  </conditionalFormatting>
  <conditionalFormatting sqref="B83">
    <cfRule type="duplicateValues" dxfId="5" priority="5"/>
  </conditionalFormatting>
  <conditionalFormatting sqref="B83">
    <cfRule type="duplicateValues" dxfId="4" priority="6"/>
  </conditionalFormatting>
  <conditionalFormatting sqref="B81">
    <cfRule type="duplicateValues" dxfId="3" priority="3"/>
  </conditionalFormatting>
  <conditionalFormatting sqref="B81">
    <cfRule type="duplicateValues" dxfId="2" priority="4"/>
  </conditionalFormatting>
  <conditionalFormatting sqref="B81">
    <cfRule type="duplicateValues" dxfId="1" priority="1"/>
  </conditionalFormatting>
  <conditionalFormatting sqref="B81">
    <cfRule type="duplicateValues" dxfId="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G568"/>
  <sheetViews>
    <sheetView workbookViewId="0">
      <selection activeCell="A3" sqref="A3:A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28">
    <cfRule type="duplicateValues" dxfId="653" priority="6"/>
  </conditionalFormatting>
  <conditionalFormatting sqref="B32">
    <cfRule type="duplicateValues" dxfId="652" priority="5"/>
  </conditionalFormatting>
  <conditionalFormatting sqref="B32">
    <cfRule type="duplicateValues" dxfId="651" priority="4"/>
  </conditionalFormatting>
  <conditionalFormatting sqref="B29">
    <cfRule type="duplicateValues" dxfId="650" priority="7"/>
  </conditionalFormatting>
  <conditionalFormatting sqref="B30">
    <cfRule type="duplicateValues" dxfId="649" priority="8"/>
  </conditionalFormatting>
  <conditionalFormatting sqref="B31">
    <cfRule type="duplicateValues" dxfId="648" priority="3"/>
  </conditionalFormatting>
  <conditionalFormatting sqref="B33">
    <cfRule type="duplicateValues" dxfId="647" priority="9"/>
  </conditionalFormatting>
  <conditionalFormatting sqref="B34:B76 B87:B120">
    <cfRule type="duplicateValues" dxfId="646" priority="10"/>
  </conditionalFormatting>
  <conditionalFormatting sqref="B83:B84">
    <cfRule type="duplicateValues" dxfId="645" priority="1"/>
  </conditionalFormatting>
  <conditionalFormatting sqref="B85">
    <cfRule type="duplicateValues" dxfId="64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68"/>
  <sheetViews>
    <sheetView workbookViewId="0">
      <selection activeCell="A280" sqref="A280:A29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781.5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202201001</v>
      </c>
      <c r="B3" s="55" t="s">
        <v>265</v>
      </c>
      <c r="C3" t="str">
        <f>VLOOKUP(B3,summary!$A$5:$B$5006,2,0)</f>
        <v>Potato Starch 风车粉</v>
      </c>
      <c r="D3" s="90">
        <v>1</v>
      </c>
      <c r="E3" s="77"/>
    </row>
    <row r="4" spans="1:5" ht="18.5" x14ac:dyDescent="0.45">
      <c r="A4" s="105">
        <v>202201001</v>
      </c>
      <c r="B4" s="55" t="s">
        <v>359</v>
      </c>
      <c r="C4" t="str">
        <f>VLOOKUP(B4,summary!$A$5:$B$5006,2,0)</f>
        <v>Fungus黄 木耳朵</v>
      </c>
      <c r="D4" s="90">
        <v>1</v>
      </c>
      <c r="E4" s="77"/>
    </row>
    <row r="5" spans="1:5" ht="18.5" x14ac:dyDescent="0.45">
      <c r="A5" s="105">
        <v>202201001</v>
      </c>
      <c r="B5" s="55" t="s">
        <v>566</v>
      </c>
      <c r="C5" t="str">
        <f>VLOOKUP(B5,summary!$A$5:$B$5006,2,0)</f>
        <v>Lime 酸甘</v>
      </c>
      <c r="D5" s="90">
        <v>1</v>
      </c>
      <c r="E5" s="77"/>
    </row>
    <row r="6" spans="1:5" ht="18.5" x14ac:dyDescent="0.45">
      <c r="A6" s="105">
        <v>202201002</v>
      </c>
      <c r="B6" s="55" t="s">
        <v>667</v>
      </c>
      <c r="C6" t="str">
        <f>VLOOKUP(B6,summary!$A$5:$B$5006,2,0)</f>
        <v>Pong Thai Hai (Wet) 碰大海</v>
      </c>
      <c r="D6" s="90">
        <v>2</v>
      </c>
      <c r="E6" s="77"/>
    </row>
    <row r="7" spans="1:5" ht="18.5" x14ac:dyDescent="0.45">
      <c r="A7" s="105">
        <v>202201002</v>
      </c>
      <c r="B7" s="55" t="s">
        <v>252</v>
      </c>
      <c r="C7" t="str">
        <f>VLOOKUP(B7,summary!$A$5:$B$5006,2,0)</f>
        <v>Sweet Potato Powder番薯粉</v>
      </c>
      <c r="D7" s="90">
        <v>3</v>
      </c>
      <c r="E7" s="77"/>
    </row>
    <row r="8" spans="1:5" ht="18.5" x14ac:dyDescent="0.45">
      <c r="A8" s="105">
        <v>202201002</v>
      </c>
      <c r="B8" s="55" t="s">
        <v>361</v>
      </c>
      <c r="C8" t="str">
        <f>VLOOKUP(B8,summary!$A$5:$B$5006,2,0)</f>
        <v>Lotus Seed 莲子(无）</v>
      </c>
      <c r="D8" s="90">
        <v>5</v>
      </c>
      <c r="E8" s="77"/>
    </row>
    <row r="9" spans="1:5" ht="18.5" x14ac:dyDescent="0.45">
      <c r="A9" s="105">
        <v>202201002</v>
      </c>
      <c r="B9" s="55" t="s">
        <v>441</v>
      </c>
      <c r="C9" t="str">
        <f>VLOOKUP(B9,summary!$A$5:$B$5006,2,0)</f>
        <v>Longan in Syrup龙眼</v>
      </c>
      <c r="D9" s="90">
        <v>1</v>
      </c>
      <c r="E9" s="77"/>
    </row>
    <row r="10" spans="1:5" ht="18.5" x14ac:dyDescent="0.45">
      <c r="A10" s="105">
        <v>202201002</v>
      </c>
      <c r="B10" s="55" t="s">
        <v>495</v>
      </c>
      <c r="C10" t="str">
        <f>VLOOKUP(B10,summary!$A$5:$B$5006,2,0)</f>
        <v>Coconut Milk 椰浆</v>
      </c>
      <c r="D10" s="90">
        <v>5</v>
      </c>
      <c r="E10" s="77"/>
    </row>
    <row r="11" spans="1:5" ht="18.5" x14ac:dyDescent="0.45">
      <c r="A11" s="105">
        <v>202201002</v>
      </c>
      <c r="B11" s="55" t="s">
        <v>565</v>
      </c>
      <c r="C11" t="str">
        <f>VLOOKUP(B11,summary!$A$5:$B$5006,2,0)</f>
        <v>Pandan Leaf 班兰叶</v>
      </c>
      <c r="D11" s="90">
        <v>4</v>
      </c>
      <c r="E11" s="77"/>
    </row>
    <row r="12" spans="1:5" ht="18.5" x14ac:dyDescent="0.45">
      <c r="A12" s="105">
        <v>202201003</v>
      </c>
      <c r="B12" s="55" t="s">
        <v>639</v>
      </c>
      <c r="C12" t="str">
        <f>VLOOKUP(B12,summary!$A$5:$B$5006,2,0)</f>
        <v xml:space="preserve">Fresh Soursop 红毛榴莲 </v>
      </c>
      <c r="D12" s="90">
        <v>2</v>
      </c>
      <c r="E12" s="77"/>
    </row>
    <row r="13" spans="1:5" ht="18.5" x14ac:dyDescent="0.45">
      <c r="A13" s="105">
        <v>202201003</v>
      </c>
      <c r="B13" s="55" t="s">
        <v>667</v>
      </c>
      <c r="C13" t="str">
        <f>VLOOKUP(B13,summary!$A$5:$B$5006,2,0)</f>
        <v>Pong Thai Hai (Wet) 碰大海</v>
      </c>
      <c r="D13" s="90">
        <v>5</v>
      </c>
      <c r="E13" s="77"/>
    </row>
    <row r="14" spans="1:5" ht="18.5" x14ac:dyDescent="0.45">
      <c r="A14" s="105">
        <v>202201003</v>
      </c>
      <c r="B14" s="55" t="s">
        <v>658</v>
      </c>
      <c r="C14" t="str">
        <f>VLOOKUP(B14,summary!$A$5:$B$5006,2,0)</f>
        <v>Bobo Cha Cubes.摩摩喳喳</v>
      </c>
      <c r="D14" s="90">
        <v>3</v>
      </c>
      <c r="E14" s="77"/>
    </row>
    <row r="15" spans="1:5" ht="18.5" x14ac:dyDescent="0.45">
      <c r="A15" s="105">
        <v>202201003</v>
      </c>
      <c r="B15" s="55" t="s">
        <v>221</v>
      </c>
      <c r="C15" t="str">
        <f>VLOOKUP(B15,summary!$A$5:$B$5006,2,0)</f>
        <v>Jelly Powder 文头雪粉</v>
      </c>
      <c r="D15" s="90">
        <v>1</v>
      </c>
      <c r="E15" s="77"/>
    </row>
    <row r="16" spans="1:5" ht="18.5" x14ac:dyDescent="0.45">
      <c r="A16" s="105">
        <v>202201003</v>
      </c>
      <c r="B16" s="55" t="s">
        <v>291</v>
      </c>
      <c r="C16" t="str">
        <f>VLOOKUP(B16,summary!$A$5:$B$5006,2,0)</f>
        <v>Atap Seeds in Syrup亚嗒子</v>
      </c>
      <c r="D16" s="90">
        <v>5</v>
      </c>
      <c r="E16" s="77"/>
    </row>
    <row r="17" spans="1:5" ht="18.5" x14ac:dyDescent="0.45">
      <c r="A17" s="105">
        <v>202201003</v>
      </c>
      <c r="B17" s="55" t="s">
        <v>340</v>
      </c>
      <c r="C17" t="str">
        <f>VLOOKUP(B17,summary!$A$5:$B$5006,2,0)</f>
        <v>Pearl Barley 薏米</v>
      </c>
      <c r="D17" s="90">
        <v>2</v>
      </c>
      <c r="E17" s="77"/>
    </row>
    <row r="18" spans="1:5" ht="18.5" x14ac:dyDescent="0.45">
      <c r="A18" s="105">
        <v>202201003</v>
      </c>
      <c r="B18" s="55" t="s">
        <v>335</v>
      </c>
      <c r="C18" t="str">
        <f>VLOOKUP(B18,summary!$A$5:$B$5006,2,0)</f>
        <v>White Glutinous Rice白糯米</v>
      </c>
      <c r="D18" s="90">
        <v>1</v>
      </c>
      <c r="E18" s="77"/>
    </row>
    <row r="19" spans="1:5" ht="18.5" x14ac:dyDescent="0.45">
      <c r="A19" s="105">
        <v>202201003</v>
      </c>
      <c r="B19" s="55" t="s">
        <v>347</v>
      </c>
      <c r="C19" t="str">
        <f>VLOOKUP(B19,summary!$A$5:$B$5006,2,0)</f>
        <v>Small Sago 小丸</v>
      </c>
      <c r="D19" s="90">
        <v>2</v>
      </c>
      <c r="E19" s="77"/>
    </row>
    <row r="20" spans="1:5" ht="18.5" x14ac:dyDescent="0.45">
      <c r="A20" s="105">
        <v>202201003</v>
      </c>
      <c r="B20" s="55" t="s">
        <v>299</v>
      </c>
      <c r="C20" t="str">
        <f>VLOOKUP(B20,summary!$A$5:$B$5006,2,0)</f>
        <v>Red Bean红豆</v>
      </c>
      <c r="D20" s="90">
        <v>7</v>
      </c>
      <c r="E20" s="77"/>
    </row>
    <row r="21" spans="1:5" ht="18.5" x14ac:dyDescent="0.45">
      <c r="A21" s="105">
        <v>202201003</v>
      </c>
      <c r="B21" s="55" t="s">
        <v>265</v>
      </c>
      <c r="C21" t="str">
        <f>VLOOKUP(B21,summary!$A$5:$B$5006,2,0)</f>
        <v>Potato Starch 风车粉</v>
      </c>
      <c r="D21" s="90">
        <v>1</v>
      </c>
      <c r="E21" s="77"/>
    </row>
    <row r="22" spans="1:5" ht="18.5" x14ac:dyDescent="0.45">
      <c r="A22" s="105">
        <v>202201003</v>
      </c>
      <c r="B22" s="55" t="s">
        <v>359</v>
      </c>
      <c r="C22" t="str">
        <f>VLOOKUP(B22,summary!$A$5:$B$5006,2,0)</f>
        <v>Fungus黄 木耳朵</v>
      </c>
      <c r="D22" s="90">
        <v>1</v>
      </c>
      <c r="E22" s="77"/>
    </row>
    <row r="23" spans="1:5" ht="18.5" x14ac:dyDescent="0.45">
      <c r="A23" s="105">
        <v>202201003</v>
      </c>
      <c r="B23" s="55" t="s">
        <v>338</v>
      </c>
      <c r="C23" t="str">
        <f>VLOOKUP(B23,summary!$A$5:$B$5006,2,0)</f>
        <v>White Wheat 大麦</v>
      </c>
      <c r="D23" s="90">
        <v>2</v>
      </c>
      <c r="E23" s="77"/>
    </row>
    <row r="24" spans="1:5" ht="18.5" x14ac:dyDescent="0.45">
      <c r="A24" s="105">
        <v>202201003</v>
      </c>
      <c r="B24" s="55" t="s">
        <v>495</v>
      </c>
      <c r="C24" t="str">
        <f>VLOOKUP(B24,summary!$A$5:$B$5006,2,0)</f>
        <v>Coconut Milk 椰浆</v>
      </c>
      <c r="D24" s="90">
        <v>2</v>
      </c>
      <c r="E24" s="77"/>
    </row>
    <row r="25" spans="1:5" ht="18.5" x14ac:dyDescent="0.45">
      <c r="A25" s="105">
        <v>202201003</v>
      </c>
      <c r="B25" s="55" t="s">
        <v>441</v>
      </c>
      <c r="C25" t="str">
        <f>VLOOKUP(B25,summary!$A$5:$B$5006,2,0)</f>
        <v>Longan in Syrup龙眼</v>
      </c>
      <c r="D25" s="90">
        <v>4</v>
      </c>
      <c r="E25" s="77"/>
    </row>
    <row r="26" spans="1:5" ht="18.5" x14ac:dyDescent="0.45">
      <c r="A26" s="105">
        <v>202201003</v>
      </c>
      <c r="B26" s="55" t="s">
        <v>484</v>
      </c>
      <c r="C26" t="str">
        <f>VLOOKUP(B26,summary!$A$5:$B$5006,2,0)</f>
        <v>GingKo Nut白果罐</v>
      </c>
      <c r="D26" s="90">
        <v>2</v>
      </c>
      <c r="E26" s="77"/>
    </row>
    <row r="27" spans="1:5" ht="18.5" x14ac:dyDescent="0.45">
      <c r="A27" s="105">
        <v>202201003</v>
      </c>
      <c r="B27" s="55" t="s">
        <v>200</v>
      </c>
      <c r="C27" t="str">
        <f>VLOOKUP(B27,summary!$A$5:$B$5006,2,0)</f>
        <v>Tadpole蝌蚪</v>
      </c>
      <c r="D27" s="90">
        <v>2</v>
      </c>
      <c r="E27" s="77"/>
    </row>
    <row r="28" spans="1:5" ht="18.5" x14ac:dyDescent="0.45">
      <c r="A28" s="105">
        <v>202201003</v>
      </c>
      <c r="B28" s="55" t="s">
        <v>565</v>
      </c>
      <c r="C28" t="str">
        <f>VLOOKUP(B28,summary!$A$5:$B$5006,2,0)</f>
        <v>Pandan Leaf 班兰叶</v>
      </c>
      <c r="D28" s="90">
        <v>7</v>
      </c>
      <c r="E28" s="77"/>
    </row>
    <row r="29" spans="1:5" ht="18.5" x14ac:dyDescent="0.45">
      <c r="A29" s="105">
        <v>202201003</v>
      </c>
      <c r="B29" s="55" t="s">
        <v>566</v>
      </c>
      <c r="C29" t="str">
        <f>VLOOKUP(B29,summary!$A$5:$B$5006,2,0)</f>
        <v>Lime 酸甘</v>
      </c>
      <c r="D29" s="90">
        <v>1.5</v>
      </c>
      <c r="E29" s="77"/>
    </row>
    <row r="30" spans="1:5" ht="18.5" x14ac:dyDescent="0.45">
      <c r="A30" s="105">
        <v>202201003</v>
      </c>
      <c r="B30" s="55" t="s">
        <v>559</v>
      </c>
      <c r="C30" t="str">
        <f>VLOOKUP(B30,summary!$A$5:$B$5006,2,0)</f>
        <v>Sweet Potato 番薯</v>
      </c>
      <c r="D30" s="90">
        <v>20</v>
      </c>
      <c r="E30" s="77"/>
    </row>
    <row r="31" spans="1:5" ht="18.5" x14ac:dyDescent="0.45">
      <c r="A31" s="105">
        <v>202201003</v>
      </c>
      <c r="B31" s="55" t="s">
        <v>579</v>
      </c>
      <c r="C31" t="str">
        <f>VLOOKUP(B31,summary!$A$5:$B$5006,2,0)</f>
        <v>Food Coloring - Liquid)颜色-水</v>
      </c>
      <c r="D31" s="90">
        <v>1</v>
      </c>
      <c r="E31" s="77"/>
    </row>
    <row r="32" spans="1:5" ht="18.5" x14ac:dyDescent="0.45">
      <c r="A32" s="105">
        <v>202201003</v>
      </c>
      <c r="B32" s="55" t="s">
        <v>583</v>
      </c>
      <c r="C32" t="str">
        <f>VLOOKUP(B32,summary!$A$5:$B$5006,2,0)</f>
        <v>Food Coloring - Liquid)颜色-水</v>
      </c>
      <c r="D32" s="90">
        <v>1</v>
      </c>
      <c r="E32" s="77"/>
    </row>
    <row r="33" spans="1:5" ht="18.5" x14ac:dyDescent="0.45">
      <c r="A33" s="105">
        <v>202201004</v>
      </c>
      <c r="B33" s="55" t="s">
        <v>559</v>
      </c>
      <c r="C33" t="str">
        <f>VLOOKUP(B33,summary!$A$5:$B$5006,2,0)</f>
        <v>Sweet Potato 番薯</v>
      </c>
      <c r="D33" s="90">
        <v>10</v>
      </c>
      <c r="E33" s="77"/>
    </row>
    <row r="34" spans="1:5" ht="18.5" x14ac:dyDescent="0.45">
      <c r="A34" s="105">
        <v>202201005</v>
      </c>
      <c r="B34" s="55" t="s">
        <v>643</v>
      </c>
      <c r="C34" t="str">
        <f>VLOOKUP(B34,summary!$A$5:$B$5006,2,0)</f>
        <v>Fresh Soursop 红毛榴莲(无)</v>
      </c>
      <c r="D34" s="90">
        <v>2</v>
      </c>
      <c r="E34" s="77"/>
    </row>
    <row r="35" spans="1:5" ht="18.5" x14ac:dyDescent="0.45">
      <c r="A35" s="105">
        <v>202201006</v>
      </c>
      <c r="B35" s="55" t="s">
        <v>639</v>
      </c>
      <c r="C35" t="str">
        <f>VLOOKUP(B35,summary!$A$5:$B$5006,2,0)</f>
        <v xml:space="preserve">Fresh Soursop 红毛榴莲 </v>
      </c>
      <c r="D35" s="90">
        <v>1</v>
      </c>
      <c r="E35" s="77"/>
    </row>
    <row r="36" spans="1:5" ht="18.5" x14ac:dyDescent="0.45">
      <c r="A36" s="105">
        <v>202201006</v>
      </c>
      <c r="B36" s="55" t="s">
        <v>647</v>
      </c>
      <c r="C36" t="str">
        <f>VLOOKUP(B36,summary!$A$5:$B$5006,2,0)</f>
        <v>Mango Puree芒果</v>
      </c>
      <c r="D36" s="90">
        <v>3</v>
      </c>
      <c r="E36" s="77"/>
    </row>
    <row r="37" spans="1:5" ht="18.5" x14ac:dyDescent="0.45">
      <c r="A37" s="105">
        <v>202201006</v>
      </c>
      <c r="B37" s="55" t="s">
        <v>658</v>
      </c>
      <c r="C37" t="str">
        <f>VLOOKUP(B37,summary!$A$5:$B$5006,2,0)</f>
        <v>Bobo Cha Cubes.摩摩喳喳</v>
      </c>
      <c r="D37" s="90">
        <v>2</v>
      </c>
      <c r="E37" s="77"/>
    </row>
    <row r="38" spans="1:5" ht="18.5" x14ac:dyDescent="0.45">
      <c r="A38" s="105">
        <v>202201006</v>
      </c>
      <c r="B38" s="55" t="s">
        <v>667</v>
      </c>
      <c r="C38" t="str">
        <f>VLOOKUP(B38,summary!$A$5:$B$5006,2,0)</f>
        <v>Pong Thai Hai (Wet) 碰大海</v>
      </c>
      <c r="D38" s="90">
        <v>3</v>
      </c>
      <c r="E38" s="77"/>
    </row>
    <row r="39" spans="1:5" ht="18.5" x14ac:dyDescent="0.45">
      <c r="A39" s="105">
        <v>202201006</v>
      </c>
      <c r="B39" s="55" t="s">
        <v>200</v>
      </c>
      <c r="C39" t="str">
        <f>VLOOKUP(B39,summary!$A$5:$B$5006,2,0)</f>
        <v>Tadpole蝌蚪</v>
      </c>
      <c r="D39" s="90">
        <v>2</v>
      </c>
      <c r="E39" s="77"/>
    </row>
    <row r="40" spans="1:5" ht="18.5" x14ac:dyDescent="0.45">
      <c r="A40" s="105">
        <v>202201006</v>
      </c>
      <c r="B40" s="55" t="s">
        <v>225</v>
      </c>
      <c r="C40" t="str">
        <f>VLOOKUP(B40,summary!$A$5:$B$5006,2,0)</f>
        <v>Agar Powder菜燕粉</v>
      </c>
      <c r="D40" s="90">
        <v>1</v>
      </c>
      <c r="E40" s="77"/>
    </row>
    <row r="41" spans="1:5" ht="18.5" x14ac:dyDescent="0.45">
      <c r="A41" s="105">
        <v>202201006</v>
      </c>
      <c r="B41" s="55" t="s">
        <v>221</v>
      </c>
      <c r="C41" t="str">
        <f>VLOOKUP(B41,summary!$A$5:$B$5006,2,0)</f>
        <v>Jelly Powder 文头雪粉</v>
      </c>
      <c r="D41" s="90">
        <v>1</v>
      </c>
      <c r="E41" s="77"/>
    </row>
    <row r="42" spans="1:5" ht="18.5" x14ac:dyDescent="0.45">
      <c r="A42" s="105">
        <v>202201006</v>
      </c>
      <c r="B42" s="55" t="s">
        <v>359</v>
      </c>
      <c r="C42" t="str">
        <f>VLOOKUP(B42,summary!$A$5:$B$5006,2,0)</f>
        <v>Fungus黄 木耳朵</v>
      </c>
      <c r="D42" s="90">
        <v>2</v>
      </c>
      <c r="E42" s="77"/>
    </row>
    <row r="43" spans="1:5" ht="18.5" x14ac:dyDescent="0.45">
      <c r="A43" s="105">
        <v>202201006</v>
      </c>
      <c r="B43" s="55" t="s">
        <v>364</v>
      </c>
      <c r="C43" t="str">
        <f>VLOOKUP(B43,summary!$A$5:$B$5006,2,0)</f>
        <v>Red Date 红枣</v>
      </c>
      <c r="D43" s="90">
        <v>1</v>
      </c>
      <c r="E43" s="77"/>
    </row>
    <row r="44" spans="1:5" ht="18.5" x14ac:dyDescent="0.45">
      <c r="A44" s="105">
        <v>202201006</v>
      </c>
      <c r="B44" s="55" t="s">
        <v>254</v>
      </c>
      <c r="C44" t="str">
        <f>VLOOKUP(B44,summary!$A$5:$B$5006,2,0)</f>
        <v>Sweet Potato Powder番薯粉</v>
      </c>
      <c r="D44" s="90">
        <v>0.5</v>
      </c>
      <c r="E44" s="77"/>
    </row>
    <row r="45" spans="1:5" ht="18.5" x14ac:dyDescent="0.45">
      <c r="A45" s="105">
        <v>202201006</v>
      </c>
      <c r="B45" s="55" t="s">
        <v>291</v>
      </c>
      <c r="C45" t="str">
        <f>VLOOKUP(B45,summary!$A$5:$B$5006,2,0)</f>
        <v>Atap Seeds in Syrup亚嗒子</v>
      </c>
      <c r="D45" s="90">
        <v>2</v>
      </c>
      <c r="E45" s="77"/>
    </row>
    <row r="46" spans="1:5" ht="18.5" x14ac:dyDescent="0.45">
      <c r="A46" s="105">
        <v>202201006</v>
      </c>
      <c r="B46" s="55" t="s">
        <v>299</v>
      </c>
      <c r="C46" t="str">
        <f>VLOOKUP(B46,summary!$A$5:$B$5006,2,0)</f>
        <v>Red Bean红豆</v>
      </c>
      <c r="D46" s="90">
        <v>3</v>
      </c>
      <c r="E46" s="77"/>
    </row>
    <row r="47" spans="1:5" ht="18.5" x14ac:dyDescent="0.45">
      <c r="A47" s="105">
        <v>202201006</v>
      </c>
      <c r="B47" s="55" t="s">
        <v>314</v>
      </c>
      <c r="C47" t="str">
        <f>VLOOKUP(B47,summary!$A$5:$B$5006,2,0)</f>
        <v>Green Bean 绿豆</v>
      </c>
      <c r="D47" s="90">
        <v>2</v>
      </c>
      <c r="E47" s="77"/>
    </row>
    <row r="48" spans="1:5" ht="18.5" x14ac:dyDescent="0.45">
      <c r="A48" s="105">
        <v>202201006</v>
      </c>
      <c r="B48" s="55" t="s">
        <v>331</v>
      </c>
      <c r="C48" t="str">
        <f>VLOOKUP(B48,summary!$A$5:$B$5006,2,0)</f>
        <v>Black Glutinous Rice 黑糯米</v>
      </c>
      <c r="D48" s="90">
        <v>1</v>
      </c>
      <c r="E48" s="77"/>
    </row>
    <row r="49" spans="1:5" ht="18.5" x14ac:dyDescent="0.45">
      <c r="A49" s="105">
        <v>202201006</v>
      </c>
      <c r="B49" s="55" t="s">
        <v>340</v>
      </c>
      <c r="C49" t="str">
        <f>VLOOKUP(B49,summary!$A$5:$B$5006,2,0)</f>
        <v>Pearl Barley 薏米</v>
      </c>
      <c r="D49" s="90">
        <v>1</v>
      </c>
      <c r="E49" s="77"/>
    </row>
    <row r="50" spans="1:5" ht="18.5" x14ac:dyDescent="0.45">
      <c r="A50" s="105">
        <v>202201006</v>
      </c>
      <c r="B50" s="55" t="s">
        <v>347</v>
      </c>
      <c r="C50" t="str">
        <f>VLOOKUP(B50,summary!$A$5:$B$5006,2,0)</f>
        <v>Small Sago 小丸</v>
      </c>
      <c r="D50" s="90">
        <v>1</v>
      </c>
      <c r="E50" s="77"/>
    </row>
    <row r="51" spans="1:5" ht="18.5" x14ac:dyDescent="0.45">
      <c r="A51" s="105">
        <v>202201006</v>
      </c>
      <c r="B51" s="55" t="s">
        <v>374</v>
      </c>
      <c r="C51" t="str">
        <f>VLOOKUP(B51,summary!$A$5:$B$5006,2,0)</f>
        <v>Bean Curd Sheet 腐竹</v>
      </c>
      <c r="D51" s="90">
        <v>20</v>
      </c>
      <c r="E51" s="77"/>
    </row>
    <row r="52" spans="1:5" ht="18.5" x14ac:dyDescent="0.45">
      <c r="A52" s="105">
        <v>202201006</v>
      </c>
      <c r="B52" s="55" t="s">
        <v>426</v>
      </c>
      <c r="C52" t="str">
        <f>VLOOKUP(B52,summary!$A$5:$B$5006,2,0)</f>
        <v>Sea Coconut海底椰</v>
      </c>
      <c r="D52" s="90">
        <v>1</v>
      </c>
      <c r="E52" s="77"/>
    </row>
    <row r="53" spans="1:5" ht="18.5" x14ac:dyDescent="0.45">
      <c r="A53" s="105">
        <v>202201006</v>
      </c>
      <c r="B53" s="55" t="s">
        <v>441</v>
      </c>
      <c r="C53" t="str">
        <f>VLOOKUP(B53,summary!$A$5:$B$5006,2,0)</f>
        <v>Longan in Syrup龙眼</v>
      </c>
      <c r="D53" s="90">
        <v>1</v>
      </c>
      <c r="E53" s="77"/>
    </row>
    <row r="54" spans="1:5" ht="18.5" x14ac:dyDescent="0.45">
      <c r="A54" s="105">
        <v>202201006</v>
      </c>
      <c r="B54" s="55" t="s">
        <v>458</v>
      </c>
      <c r="C54" t="str">
        <f>VLOOKUP(B54,summary!$A$5:$B$5006,2,0)</f>
        <v>Cream Corn玉米浆</v>
      </c>
      <c r="D54" s="90">
        <v>1</v>
      </c>
      <c r="E54" s="77"/>
    </row>
    <row r="55" spans="1:5" ht="18.5" x14ac:dyDescent="0.45">
      <c r="A55" s="105">
        <v>202201006</v>
      </c>
      <c r="B55" s="55" t="s">
        <v>484</v>
      </c>
      <c r="C55" t="str">
        <f>VLOOKUP(B55,summary!$A$5:$B$5006,2,0)</f>
        <v>GingKo Nut白果罐</v>
      </c>
      <c r="D55" s="90">
        <v>2</v>
      </c>
      <c r="E55" s="77"/>
    </row>
    <row r="56" spans="1:5" ht="18.5" x14ac:dyDescent="0.45">
      <c r="A56" s="105">
        <v>202201006</v>
      </c>
      <c r="B56" s="55" t="s">
        <v>495</v>
      </c>
      <c r="C56" t="str">
        <f>VLOOKUP(B56,summary!$A$5:$B$5006,2,0)</f>
        <v>Coconut Milk 椰浆</v>
      </c>
      <c r="D56" s="90">
        <v>3</v>
      </c>
      <c r="E56" s="77"/>
    </row>
    <row r="57" spans="1:5" ht="18.5" x14ac:dyDescent="0.45">
      <c r="A57" s="105">
        <v>202201006</v>
      </c>
      <c r="B57" s="55" t="s">
        <v>565</v>
      </c>
      <c r="C57" t="str">
        <f>VLOOKUP(B57,summary!$A$5:$B$5006,2,0)</f>
        <v>Pandan Leaf 班兰叶</v>
      </c>
      <c r="D57" s="90">
        <v>3</v>
      </c>
      <c r="E57" s="77"/>
    </row>
    <row r="58" spans="1:5" ht="18.5" x14ac:dyDescent="0.45">
      <c r="A58" s="105">
        <v>202201006</v>
      </c>
      <c r="B58" s="55" t="s">
        <v>566</v>
      </c>
      <c r="C58" t="str">
        <f>VLOOKUP(B58,summary!$A$5:$B$5006,2,0)</f>
        <v>Lime 酸甘</v>
      </c>
      <c r="D58" s="90">
        <v>1</v>
      </c>
      <c r="E58" s="77"/>
    </row>
    <row r="59" spans="1:5" ht="18.5" x14ac:dyDescent="0.45">
      <c r="A59" s="105">
        <v>202201007</v>
      </c>
      <c r="B59" s="55" t="s">
        <v>340</v>
      </c>
      <c r="C59" t="str">
        <f>VLOOKUP(B59,summary!$A$5:$B$5006,2,0)</f>
        <v>Pearl Barley 薏米</v>
      </c>
      <c r="D59" s="90">
        <v>1</v>
      </c>
      <c r="E59" s="77"/>
    </row>
    <row r="60" spans="1:5" ht="18.5" x14ac:dyDescent="0.45">
      <c r="A60" s="105">
        <v>202201008</v>
      </c>
      <c r="B60" s="55" t="s">
        <v>647</v>
      </c>
      <c r="C60" t="str">
        <f>VLOOKUP(B60,summary!$A$5:$B$5006,2,0)</f>
        <v>Mango Puree芒果</v>
      </c>
      <c r="D60" s="90">
        <v>1</v>
      </c>
      <c r="E60" s="77"/>
    </row>
    <row r="61" spans="1:5" ht="18.5" x14ac:dyDescent="0.45">
      <c r="A61" s="105">
        <v>202201008</v>
      </c>
      <c r="B61" s="55" t="s">
        <v>291</v>
      </c>
      <c r="C61" t="str">
        <f>VLOOKUP(B61,summary!$A$5:$B$5006,2,0)</f>
        <v>Atap Seeds in Syrup亚嗒子</v>
      </c>
      <c r="D61" s="90">
        <v>2</v>
      </c>
      <c r="E61" s="77"/>
    </row>
    <row r="62" spans="1:5" ht="18.5" x14ac:dyDescent="0.45">
      <c r="A62" s="105">
        <v>202201008</v>
      </c>
      <c r="B62" s="55" t="s">
        <v>294</v>
      </c>
      <c r="C62" t="str">
        <f>VLOOKUP(B62,summary!$A$5:$B$5006,2,0)</f>
        <v>Chin Chow  仙 草</v>
      </c>
      <c r="D62" s="90">
        <v>4</v>
      </c>
      <c r="E62" s="77"/>
    </row>
    <row r="63" spans="1:5" ht="18.5" x14ac:dyDescent="0.45">
      <c r="A63" s="105">
        <v>202201008</v>
      </c>
      <c r="B63" s="55" t="s">
        <v>299</v>
      </c>
      <c r="C63" t="str">
        <f>VLOOKUP(B63,summary!$A$5:$B$5006,2,0)</f>
        <v>Red Bean红豆</v>
      </c>
      <c r="D63" s="90">
        <v>3</v>
      </c>
      <c r="E63" s="77"/>
    </row>
    <row r="64" spans="1:5" ht="18.5" x14ac:dyDescent="0.45">
      <c r="A64" s="105">
        <v>202201008</v>
      </c>
      <c r="B64" s="55" t="s">
        <v>331</v>
      </c>
      <c r="C64" t="str">
        <f>VLOOKUP(B64,summary!$A$5:$B$5006,2,0)</f>
        <v>Black Glutinous Rice 黑糯米</v>
      </c>
      <c r="D64" s="90">
        <v>1</v>
      </c>
      <c r="E64" s="77"/>
    </row>
    <row r="65" spans="1:5" ht="18.5" x14ac:dyDescent="0.45">
      <c r="A65" s="105">
        <v>202201008</v>
      </c>
      <c r="B65" s="55" t="s">
        <v>347</v>
      </c>
      <c r="C65" t="str">
        <f>VLOOKUP(B65,summary!$A$5:$B$5006,2,0)</f>
        <v>Small Sago 小丸</v>
      </c>
      <c r="D65" s="90">
        <v>1</v>
      </c>
      <c r="E65" s="77"/>
    </row>
    <row r="66" spans="1:5" ht="18.5" x14ac:dyDescent="0.45">
      <c r="A66" s="105">
        <v>202201008</v>
      </c>
      <c r="B66" s="55" t="s">
        <v>314</v>
      </c>
      <c r="C66" t="str">
        <f>VLOOKUP(B66,summary!$A$5:$B$5006,2,0)</f>
        <v>Green Bean 绿豆</v>
      </c>
      <c r="D66" s="90">
        <v>1</v>
      </c>
      <c r="E66" s="77"/>
    </row>
    <row r="67" spans="1:5" ht="18.5" x14ac:dyDescent="0.45">
      <c r="A67" s="105">
        <v>202201008</v>
      </c>
      <c r="B67" s="55" t="s">
        <v>340</v>
      </c>
      <c r="C67" t="str">
        <f>VLOOKUP(B67,summary!$A$5:$B$5006,2,0)</f>
        <v>Pearl Barley 薏米</v>
      </c>
      <c r="D67" s="90">
        <v>1</v>
      </c>
      <c r="E67" s="77"/>
    </row>
    <row r="68" spans="1:5" ht="18.5" x14ac:dyDescent="0.45">
      <c r="A68" s="105">
        <v>202201008</v>
      </c>
      <c r="B68" s="55" t="s">
        <v>351</v>
      </c>
      <c r="C68" t="str">
        <f>VLOOKUP(B68,summary!$A$5:$B$5006,2,0)</f>
        <v>Dried Longan 龙眼干</v>
      </c>
      <c r="D68" s="90">
        <v>3</v>
      </c>
      <c r="E68" s="77"/>
    </row>
    <row r="69" spans="1:5" ht="18.5" x14ac:dyDescent="0.45">
      <c r="A69" s="105">
        <v>202201008</v>
      </c>
      <c r="B69" s="55" t="s">
        <v>322</v>
      </c>
      <c r="C69" t="str">
        <f>VLOOKUP(B69,summary!$A$5:$B$5006,2,0)</f>
        <v>Split Green Mung Bean豆畔</v>
      </c>
      <c r="D69" s="90">
        <v>1</v>
      </c>
      <c r="E69" s="77"/>
    </row>
    <row r="70" spans="1:5" ht="18.5" x14ac:dyDescent="0.45">
      <c r="A70" s="105">
        <v>202201008</v>
      </c>
      <c r="B70" s="55" t="s">
        <v>390</v>
      </c>
      <c r="C70" t="str">
        <f>VLOOKUP(B70,summary!$A$5:$B$5006,2,0)</f>
        <v>SALT 盐</v>
      </c>
      <c r="D70" s="90">
        <v>2</v>
      </c>
      <c r="E70" s="77"/>
    </row>
    <row r="71" spans="1:5" ht="18.5" x14ac:dyDescent="0.45">
      <c r="A71" s="105">
        <v>202201008</v>
      </c>
      <c r="B71" s="55" t="s">
        <v>660</v>
      </c>
      <c r="C71" t="str">
        <f>VLOOKUP(B71,summary!$A$5:$B$5006,2,0)</f>
        <v>Chendol浆咯</v>
      </c>
      <c r="D71" s="90">
        <v>1</v>
      </c>
      <c r="E71" s="77"/>
    </row>
    <row r="72" spans="1:5" ht="18.5" x14ac:dyDescent="0.45">
      <c r="A72" s="105">
        <v>202201008</v>
      </c>
      <c r="B72" s="55" t="s">
        <v>367</v>
      </c>
      <c r="C72" t="str">
        <f>VLOOKUP(B72,summary!$A$5:$B$5006,2,0)</f>
        <v>Dried Persimmon 柿子</v>
      </c>
      <c r="D72" s="90">
        <v>1</v>
      </c>
      <c r="E72" s="77"/>
    </row>
    <row r="73" spans="1:5" ht="18.5" x14ac:dyDescent="0.45">
      <c r="A73" s="105">
        <v>202201008</v>
      </c>
      <c r="B73" s="55" t="s">
        <v>297</v>
      </c>
      <c r="C73" t="str">
        <f>VLOOKUP(B73,summary!$A$5:$B$5006,2,0)</f>
        <v>GingKo Nut (Peel off)白果仁</v>
      </c>
      <c r="D73" s="90">
        <v>1</v>
      </c>
      <c r="E73" s="77"/>
    </row>
    <row r="74" spans="1:5" ht="18.5" x14ac:dyDescent="0.45">
      <c r="A74" s="105">
        <v>202201008</v>
      </c>
      <c r="B74" s="55" t="s">
        <v>458</v>
      </c>
      <c r="C74" t="str">
        <f>VLOOKUP(B74,summary!$A$5:$B$5006,2,0)</f>
        <v>Cream Corn玉米浆</v>
      </c>
      <c r="D74" s="90">
        <v>1</v>
      </c>
      <c r="E74" s="77"/>
    </row>
    <row r="75" spans="1:5" ht="18.5" x14ac:dyDescent="0.45">
      <c r="A75" s="105">
        <v>202201008</v>
      </c>
      <c r="B75" s="55" t="s">
        <v>566</v>
      </c>
      <c r="C75" t="str">
        <f>VLOOKUP(B75,summary!$A$5:$B$5006,2,0)</f>
        <v>Lime 酸甘</v>
      </c>
      <c r="D75" s="90">
        <v>1</v>
      </c>
      <c r="E75" s="77"/>
    </row>
    <row r="76" spans="1:5" ht="18.5" x14ac:dyDescent="0.45">
      <c r="A76" s="105">
        <v>202201008</v>
      </c>
      <c r="B76" s="55" t="s">
        <v>565</v>
      </c>
      <c r="C76" t="str">
        <f>VLOOKUP(B76,summary!$A$5:$B$5006,2,0)</f>
        <v>Pandan Leaf 班兰叶</v>
      </c>
      <c r="D76" s="90">
        <v>1</v>
      </c>
      <c r="E76" s="77"/>
    </row>
    <row r="77" spans="1:5" ht="18.5" x14ac:dyDescent="0.45">
      <c r="A77" s="105">
        <v>202201008</v>
      </c>
      <c r="B77" s="55" t="s">
        <v>578</v>
      </c>
      <c r="C77" t="str">
        <f>VLOOKUP(B77,summary!$A$5:$B$5006,2,0)</f>
        <v>Yu Tiao 油条</v>
      </c>
      <c r="D77" s="90">
        <v>20</v>
      </c>
      <c r="E77" s="77"/>
    </row>
    <row r="78" spans="1:5" ht="18.5" x14ac:dyDescent="0.45">
      <c r="A78" s="105">
        <v>202201009</v>
      </c>
      <c r="B78" s="55" t="s">
        <v>295</v>
      </c>
      <c r="C78" t="str">
        <f>VLOOKUP(B78,summary!$A$5:$B$5006,2,0)</f>
        <v>Selaseh (Basil Seed) 青蛙蛋</v>
      </c>
      <c r="D78" s="90">
        <v>2</v>
      </c>
      <c r="E78" s="77"/>
    </row>
    <row r="79" spans="1:5" ht="18.5" x14ac:dyDescent="0.45">
      <c r="A79" s="105">
        <v>202201009</v>
      </c>
      <c r="B79" s="55" t="s">
        <v>441</v>
      </c>
      <c r="C79" t="str">
        <f>VLOOKUP(B79,summary!$A$5:$B$5006,2,0)</f>
        <v>Longan in Syrup龙眼</v>
      </c>
      <c r="D79" s="90">
        <v>3</v>
      </c>
      <c r="E79" s="77"/>
    </row>
    <row r="80" spans="1:5" ht="18.5" x14ac:dyDescent="0.45">
      <c r="A80" s="105">
        <v>202201010</v>
      </c>
      <c r="B80" s="55" t="s">
        <v>559</v>
      </c>
      <c r="C80" t="str">
        <f>VLOOKUP(B80,summary!$A$5:$B$5006,2,0)</f>
        <v>Sweet Potato 番薯</v>
      </c>
      <c r="D80" s="90">
        <v>40</v>
      </c>
      <c r="E80" s="77"/>
    </row>
    <row r="81" spans="1:5" ht="18.5" x14ac:dyDescent="0.45">
      <c r="A81" s="105">
        <v>202201011</v>
      </c>
      <c r="B81" s="55" t="s">
        <v>662</v>
      </c>
      <c r="C81" t="str">
        <f>VLOOKUP(B81,summary!$A$5:$B$5006,2,0)</f>
        <v>Coconut Sugar Syrup 椰糖汁</v>
      </c>
      <c r="D81" s="90">
        <v>1</v>
      </c>
      <c r="E81" s="77"/>
    </row>
    <row r="82" spans="1:5" ht="18.5" x14ac:dyDescent="0.45">
      <c r="A82" s="105">
        <v>202201011</v>
      </c>
      <c r="B82" s="55" t="s">
        <v>299</v>
      </c>
      <c r="C82" t="str">
        <f>VLOOKUP(B82,summary!$A$5:$B$5006,2,0)</f>
        <v>Red Bean红豆</v>
      </c>
      <c r="D82" s="90">
        <v>1</v>
      </c>
      <c r="E82" s="77"/>
    </row>
    <row r="83" spans="1:5" ht="18.5" x14ac:dyDescent="0.45">
      <c r="A83" s="105">
        <v>202201011</v>
      </c>
      <c r="B83" s="55" t="s">
        <v>314</v>
      </c>
      <c r="C83" t="str">
        <f>VLOOKUP(B83,summary!$A$5:$B$5006,2,0)</f>
        <v>Green Bean 绿豆</v>
      </c>
      <c r="D83" s="90">
        <v>1</v>
      </c>
      <c r="E83" s="77"/>
    </row>
    <row r="84" spans="1:5" ht="18.5" x14ac:dyDescent="0.45">
      <c r="A84" s="105">
        <v>202201011</v>
      </c>
      <c r="B84" s="55" t="s">
        <v>322</v>
      </c>
      <c r="C84" t="str">
        <f>VLOOKUP(B84,summary!$A$5:$B$5006,2,0)</f>
        <v>Split Green Mung Bean豆畔</v>
      </c>
      <c r="D84" s="90">
        <v>1</v>
      </c>
      <c r="E84" s="77"/>
    </row>
    <row r="85" spans="1:5" ht="18.5" x14ac:dyDescent="0.45">
      <c r="A85" s="105">
        <v>202201011</v>
      </c>
      <c r="B85" s="55" t="s">
        <v>484</v>
      </c>
      <c r="C85" t="str">
        <f>VLOOKUP(B85,summary!$A$5:$B$5006,2,0)</f>
        <v>GingKo Nut白果罐</v>
      </c>
      <c r="D85" s="90">
        <v>1</v>
      </c>
      <c r="E85" s="77"/>
    </row>
    <row r="86" spans="1:5" ht="18.5" x14ac:dyDescent="0.45">
      <c r="A86" s="105">
        <v>202201011</v>
      </c>
      <c r="B86" s="55" t="s">
        <v>533</v>
      </c>
      <c r="C86" t="str">
        <f>VLOOKUP(B86,summary!$A$5:$B$5006,2,0)</f>
        <v>Brown Sugar 黑糖</v>
      </c>
      <c r="D86" s="90">
        <v>1</v>
      </c>
      <c r="E86" s="77"/>
    </row>
    <row r="87" spans="1:5" ht="18.5" x14ac:dyDescent="0.45">
      <c r="A87" s="105">
        <v>202201011</v>
      </c>
      <c r="B87" s="55" t="s">
        <v>565</v>
      </c>
      <c r="C87" t="str">
        <f>VLOOKUP(B87,summary!$A$5:$B$5006,2,0)</f>
        <v>Pandan Leaf 班兰叶</v>
      </c>
      <c r="D87" s="90">
        <v>2</v>
      </c>
      <c r="E87" s="77"/>
    </row>
    <row r="88" spans="1:5" ht="18.5" x14ac:dyDescent="0.45">
      <c r="A88" s="105">
        <v>202201012</v>
      </c>
      <c r="B88" s="55" t="s">
        <v>658</v>
      </c>
      <c r="C88" t="str">
        <f>VLOOKUP(B88,summary!$A$5:$B$5006,2,0)</f>
        <v>Bobo Cha Cubes.摩摩喳喳</v>
      </c>
      <c r="D88" s="90">
        <v>1</v>
      </c>
      <c r="E88" s="77"/>
    </row>
    <row r="89" spans="1:5" ht="18.5" x14ac:dyDescent="0.45">
      <c r="A89" s="105">
        <v>202201012</v>
      </c>
      <c r="B89" s="55" t="s">
        <v>660</v>
      </c>
      <c r="C89" t="str">
        <f>VLOOKUP(B89,summary!$A$5:$B$5006,2,0)</f>
        <v>Chendol浆咯</v>
      </c>
      <c r="D89" s="90">
        <v>1</v>
      </c>
      <c r="E89" s="77"/>
    </row>
    <row r="90" spans="1:5" ht="18.5" x14ac:dyDescent="0.45">
      <c r="A90" s="105">
        <v>202201012</v>
      </c>
      <c r="B90" s="55" t="s">
        <v>662</v>
      </c>
      <c r="C90" t="str">
        <f>VLOOKUP(B90,summary!$A$5:$B$5006,2,0)</f>
        <v>Coconut Sugar Syrup 椰糖汁</v>
      </c>
      <c r="D90" s="90">
        <v>1</v>
      </c>
      <c r="E90" s="77"/>
    </row>
    <row r="91" spans="1:5" ht="18.5" x14ac:dyDescent="0.45">
      <c r="A91" s="105">
        <v>202201012</v>
      </c>
      <c r="B91" s="55" t="s">
        <v>216</v>
      </c>
      <c r="C91" t="str">
        <f>VLOOKUP(B91,summary!$A$5:$B$5006,2,0)</f>
        <v>Chin Chow powder 仙 草粉</v>
      </c>
      <c r="D91" s="90">
        <v>1</v>
      </c>
      <c r="E91" s="77"/>
    </row>
    <row r="92" spans="1:5" ht="18.5" x14ac:dyDescent="0.45">
      <c r="A92" s="105">
        <v>202201012</v>
      </c>
      <c r="B92" s="55" t="s">
        <v>264</v>
      </c>
      <c r="C92" t="str">
        <f>VLOOKUP(B92,summary!$A$5:$B$5006,2,0)</f>
        <v>Tapioca Flour 茨粉</v>
      </c>
      <c r="D92" s="90">
        <v>5</v>
      </c>
      <c r="E92" s="77"/>
    </row>
    <row r="93" spans="1:5" ht="18.5" x14ac:dyDescent="0.45">
      <c r="A93" s="105">
        <v>202201012</v>
      </c>
      <c r="B93" s="55" t="s">
        <v>299</v>
      </c>
      <c r="C93" t="str">
        <f>VLOOKUP(B93,summary!$A$5:$B$5006,2,0)</f>
        <v>Red Bean红豆</v>
      </c>
      <c r="D93" s="90">
        <v>1</v>
      </c>
      <c r="E93" s="77"/>
    </row>
    <row r="94" spans="1:5" ht="18.5" x14ac:dyDescent="0.45">
      <c r="A94" s="105">
        <v>202201012</v>
      </c>
      <c r="B94" s="55" t="s">
        <v>384</v>
      </c>
      <c r="C94" t="str">
        <f>VLOOKUP(B94,summary!$A$5:$B$5006,2,0)</f>
        <v>Coco Syrup 可可糖浆</v>
      </c>
      <c r="D94" s="90">
        <v>1</v>
      </c>
      <c r="E94" s="77"/>
    </row>
    <row r="95" spans="1:5" ht="18.5" x14ac:dyDescent="0.45">
      <c r="A95" s="105">
        <v>202201012</v>
      </c>
      <c r="B95" s="55" t="s">
        <v>450</v>
      </c>
      <c r="C95" t="str">
        <f>VLOOKUP(B95,summary!$A$5:$B$5006,2,0)</f>
        <v>Lychee in Syrup荔枝</v>
      </c>
      <c r="D95" s="90">
        <v>1</v>
      </c>
      <c r="E95" s="77"/>
    </row>
    <row r="96" spans="1:5" ht="18.5" x14ac:dyDescent="0.45">
      <c r="A96" s="105">
        <v>202201012</v>
      </c>
      <c r="B96" s="55" t="s">
        <v>495</v>
      </c>
      <c r="C96" t="str">
        <f>VLOOKUP(B96,summary!$A$5:$B$5006,2,0)</f>
        <v>Coconut Milk 椰浆</v>
      </c>
      <c r="D96" s="90">
        <v>1</v>
      </c>
      <c r="E96" s="77"/>
    </row>
    <row r="97" spans="1:5" ht="18.5" x14ac:dyDescent="0.45">
      <c r="A97" s="105">
        <v>202201012</v>
      </c>
      <c r="B97" s="55" t="s">
        <v>559</v>
      </c>
      <c r="C97" t="str">
        <f>VLOOKUP(B97,summary!$A$5:$B$5006,2,0)</f>
        <v>Sweet Potato 番薯</v>
      </c>
      <c r="D97" s="90">
        <v>4</v>
      </c>
      <c r="E97" s="77"/>
    </row>
    <row r="98" spans="1:5" ht="18.5" x14ac:dyDescent="0.45">
      <c r="A98" s="105">
        <v>202201012</v>
      </c>
      <c r="B98" s="55" t="s">
        <v>565</v>
      </c>
      <c r="C98" t="str">
        <f>VLOOKUP(B98,summary!$A$5:$B$5006,2,0)</f>
        <v>Pandan Leaf 班兰叶</v>
      </c>
      <c r="D98" s="90">
        <v>2</v>
      </c>
      <c r="E98" s="77"/>
    </row>
    <row r="99" spans="1:5" ht="18.5" customHeight="1" x14ac:dyDescent="0.45">
      <c r="A99" s="105">
        <v>202201013</v>
      </c>
      <c r="B99" s="55" t="s">
        <v>637</v>
      </c>
      <c r="C99" t="str">
        <f>VLOOKUP(B99,summary!$A$5:$B$5006,2,0)</f>
        <v xml:space="preserve">Fresh Soursop 红毛榴莲 </v>
      </c>
      <c r="D99" s="90">
        <v>1</v>
      </c>
      <c r="E99" s="77"/>
    </row>
    <row r="100" spans="1:5" ht="18.5" customHeight="1" x14ac:dyDescent="0.45">
      <c r="A100" s="105">
        <v>202201013</v>
      </c>
      <c r="B100" s="55" t="s">
        <v>660</v>
      </c>
      <c r="C100" t="str">
        <f>VLOOKUP(B100,summary!$A$5:$B$5006,2,0)</f>
        <v>Chendol浆咯</v>
      </c>
      <c r="D100" s="90">
        <v>2</v>
      </c>
      <c r="E100" s="77"/>
    </row>
    <row r="101" spans="1:5" ht="18.5" customHeight="1" x14ac:dyDescent="0.45">
      <c r="A101" s="105">
        <v>202201013</v>
      </c>
      <c r="B101" s="55" t="s">
        <v>200</v>
      </c>
      <c r="C101" t="str">
        <f>VLOOKUP(B101,summary!$A$5:$B$5006,2,0)</f>
        <v>Tadpole蝌蚪</v>
      </c>
      <c r="D101" s="90">
        <v>1</v>
      </c>
      <c r="E101" s="77"/>
    </row>
    <row r="102" spans="1:5" ht="18.5" customHeight="1" x14ac:dyDescent="0.45">
      <c r="A102" s="105">
        <v>202201013</v>
      </c>
      <c r="B102" s="55" t="s">
        <v>294</v>
      </c>
      <c r="C102" t="str">
        <f>VLOOKUP(B102,summary!$A$5:$B$5006,2,0)</f>
        <v>Chin Chow  仙 草</v>
      </c>
      <c r="D102" s="90">
        <v>1</v>
      </c>
      <c r="E102" s="77"/>
    </row>
    <row r="103" spans="1:5" ht="18.5" customHeight="1" x14ac:dyDescent="0.45">
      <c r="A103" s="105">
        <v>202201013</v>
      </c>
      <c r="B103" s="55" t="s">
        <v>550</v>
      </c>
      <c r="C103" t="str">
        <f>VLOOKUP(B103,summary!$A$5:$B$5006,2,0)</f>
        <v>Candy Sugar 片糖</v>
      </c>
      <c r="D103" s="90">
        <v>1</v>
      </c>
      <c r="E103" s="77"/>
    </row>
    <row r="104" spans="1:5" ht="18.5" customHeight="1" x14ac:dyDescent="0.45">
      <c r="A104" s="105">
        <v>202201013</v>
      </c>
      <c r="B104" s="55" t="s">
        <v>433</v>
      </c>
      <c r="C104" t="str">
        <f>VLOOKUP(B104,summary!$A$5:$B$5006,2,0)</f>
        <v>Sea Coconut海底椰</v>
      </c>
      <c r="D104" s="90">
        <v>1</v>
      </c>
      <c r="E104" s="77"/>
    </row>
    <row r="105" spans="1:5" ht="18.5" customHeight="1" x14ac:dyDescent="0.45">
      <c r="A105" s="105">
        <v>202201014</v>
      </c>
      <c r="B105" s="55" t="s">
        <v>660</v>
      </c>
      <c r="C105" t="str">
        <f>VLOOKUP(B105,summary!$A$5:$B$5006,2,0)</f>
        <v>Chendol浆咯</v>
      </c>
      <c r="D105" s="90">
        <v>2</v>
      </c>
      <c r="E105" s="77"/>
    </row>
    <row r="106" spans="1:5" ht="18.5" customHeight="1" x14ac:dyDescent="0.45">
      <c r="A106" s="105">
        <v>202201014</v>
      </c>
      <c r="B106" s="55" t="s">
        <v>200</v>
      </c>
      <c r="C106" t="str">
        <f>VLOOKUP(B106,summary!$A$5:$B$5006,2,0)</f>
        <v>Tadpole蝌蚪</v>
      </c>
      <c r="D106" s="90">
        <v>1</v>
      </c>
      <c r="E106" s="77"/>
    </row>
    <row r="107" spans="1:5" ht="18.5" customHeight="1" x14ac:dyDescent="0.45">
      <c r="A107" s="105">
        <v>202201014</v>
      </c>
      <c r="B107" s="55" t="s">
        <v>340</v>
      </c>
      <c r="C107" t="str">
        <f>VLOOKUP(B107,summary!$A$5:$B$5006,2,0)</f>
        <v>Pearl Barley 薏米</v>
      </c>
      <c r="D107" s="90">
        <v>1</v>
      </c>
      <c r="E107" s="77"/>
    </row>
    <row r="108" spans="1:5" ht="18.5" customHeight="1" x14ac:dyDescent="0.45">
      <c r="A108" s="105">
        <v>202201014</v>
      </c>
      <c r="B108" s="55" t="s">
        <v>364</v>
      </c>
      <c r="C108" t="str">
        <f>VLOOKUP(B108,summary!$A$5:$B$5006,2,0)</f>
        <v>Red Date 红枣</v>
      </c>
      <c r="D108" s="78">
        <v>1</v>
      </c>
      <c r="E108" s="77"/>
    </row>
    <row r="109" spans="1:5" ht="18.5" customHeight="1" x14ac:dyDescent="0.45">
      <c r="A109" s="105">
        <v>202201014</v>
      </c>
      <c r="B109" s="55" t="s">
        <v>473</v>
      </c>
      <c r="C109" t="str">
        <f>VLOOKUP(B109,summary!$A$5:$B$5006,2,0)</f>
        <v>Carnation Milk三花淡奶水</v>
      </c>
      <c r="D109" s="78">
        <v>12</v>
      </c>
      <c r="E109" s="77"/>
    </row>
    <row r="110" spans="1:5" ht="18.5" customHeight="1" x14ac:dyDescent="0.45">
      <c r="A110" s="105">
        <v>202201014</v>
      </c>
      <c r="B110" s="55" t="s">
        <v>537</v>
      </c>
      <c r="C110" t="str">
        <f>VLOOKUP(B110,summary!$A$5:$B$5006,2,0)</f>
        <v>Fine Sugar 白糖</v>
      </c>
      <c r="D110" s="78">
        <v>1</v>
      </c>
      <c r="E110" s="77"/>
    </row>
    <row r="111" spans="1:5" ht="18.5" customHeight="1" x14ac:dyDescent="0.45">
      <c r="A111" s="105">
        <v>202201015</v>
      </c>
      <c r="B111" s="55" t="s">
        <v>299</v>
      </c>
      <c r="C111" t="str">
        <f>VLOOKUP(B111,summary!$A$5:$B$5006,2,0)</f>
        <v>Red Bean红豆</v>
      </c>
      <c r="D111" s="78">
        <v>2</v>
      </c>
      <c r="E111" s="77"/>
    </row>
    <row r="112" spans="1:5" ht="18.5" customHeight="1" x14ac:dyDescent="0.45">
      <c r="A112" s="105">
        <v>202201015</v>
      </c>
      <c r="B112" s="55" t="s">
        <v>314</v>
      </c>
      <c r="C112" t="str">
        <f>VLOOKUP(B112,summary!$A$5:$B$5006,2,0)</f>
        <v>Green Bean 绿豆</v>
      </c>
      <c r="D112" s="78">
        <v>1</v>
      </c>
      <c r="E112" s="77"/>
    </row>
    <row r="113" spans="1:5" ht="18.5" customHeight="1" x14ac:dyDescent="0.45">
      <c r="A113" s="105">
        <v>202201015</v>
      </c>
      <c r="B113" s="78" t="s">
        <v>322</v>
      </c>
      <c r="C113" t="str">
        <f>VLOOKUP(B113,summary!$A$5:$B$5006,2,0)</f>
        <v>Split Green Mung Bean豆畔</v>
      </c>
      <c r="D113" s="78">
        <v>2</v>
      </c>
      <c r="E113" s="77"/>
    </row>
    <row r="114" spans="1:5" ht="18.5" customHeight="1" x14ac:dyDescent="0.45">
      <c r="A114" s="105">
        <v>202201015</v>
      </c>
      <c r="B114" s="55" t="s">
        <v>252</v>
      </c>
      <c r="C114" t="str">
        <f>VLOOKUP(B114,summary!$A$5:$B$5006,2,0)</f>
        <v>Sweet Potato Powder番薯粉</v>
      </c>
      <c r="D114" s="78">
        <v>2</v>
      </c>
      <c r="E114" s="77"/>
    </row>
    <row r="115" spans="1:5" ht="18.5" customHeight="1" x14ac:dyDescent="0.45">
      <c r="A115" s="105">
        <v>202201015</v>
      </c>
      <c r="B115" s="55" t="s">
        <v>269</v>
      </c>
      <c r="C115" t="str">
        <f>VLOOKUP(B115,summary!$A$5:$B$5006,2,0)</f>
        <v>Potato Starch 风车粉</v>
      </c>
      <c r="D115" s="78">
        <v>3</v>
      </c>
      <c r="E115" s="77"/>
    </row>
    <row r="116" spans="1:5" ht="18.5" customHeight="1" x14ac:dyDescent="0.45">
      <c r="A116" s="105">
        <v>202201015</v>
      </c>
      <c r="B116" s="55" t="s">
        <v>351</v>
      </c>
      <c r="C116" t="str">
        <f>VLOOKUP(B116,summary!$A$5:$B$5006,2,0)</f>
        <v>Dried Longan 龙眼干</v>
      </c>
      <c r="D116" s="78">
        <v>4</v>
      </c>
      <c r="E116" s="77"/>
    </row>
    <row r="117" spans="1:5" ht="18.5" customHeight="1" x14ac:dyDescent="0.45">
      <c r="A117" s="105">
        <v>202201015</v>
      </c>
      <c r="B117" s="55" t="s">
        <v>355</v>
      </c>
      <c r="C117" t="str">
        <f>VLOOKUP(B117,summary!$A$5:$B$5006,2,0)</f>
        <v>Fungus 黄木耳</v>
      </c>
      <c r="D117" s="78">
        <v>1</v>
      </c>
      <c r="E117" s="77"/>
    </row>
    <row r="118" spans="1:5" ht="18.5" customHeight="1" x14ac:dyDescent="0.45">
      <c r="A118" s="105">
        <v>202201015</v>
      </c>
      <c r="B118" s="55" t="s">
        <v>289</v>
      </c>
      <c r="C118" t="str">
        <f>VLOOKUP(B118,summary!$A$5:$B$5006,2,0)</f>
        <v>Atap Seeds in Syrup亚嗒子</v>
      </c>
      <c r="D118" s="78">
        <v>2</v>
      </c>
      <c r="E118" s="77"/>
    </row>
    <row r="119" spans="1:5" ht="18.5" customHeight="1" x14ac:dyDescent="0.45">
      <c r="A119" s="105">
        <v>202201015</v>
      </c>
      <c r="B119" s="55" t="s">
        <v>441</v>
      </c>
      <c r="C119" t="str">
        <f>VLOOKUP(B119,summary!$A$5:$B$5006,2,0)</f>
        <v>Longan in Syrup龙眼</v>
      </c>
      <c r="D119" s="78">
        <v>1</v>
      </c>
      <c r="E119" s="77"/>
    </row>
    <row r="120" spans="1:5" ht="18.5" customHeight="1" x14ac:dyDescent="0.45">
      <c r="A120" s="105">
        <v>202201016</v>
      </c>
      <c r="B120" s="55" t="s">
        <v>639</v>
      </c>
      <c r="C120" t="str">
        <f>VLOOKUP(B120,summary!$A$5:$B$5006,2,0)</f>
        <v xml:space="preserve">Fresh Soursop 红毛榴莲 </v>
      </c>
      <c r="D120" s="78">
        <v>1</v>
      </c>
      <c r="E120" s="77"/>
    </row>
    <row r="121" spans="1:5" ht="18.5" customHeight="1" x14ac:dyDescent="0.45">
      <c r="A121" s="105">
        <v>202201016</v>
      </c>
      <c r="B121" s="55" t="s">
        <v>662</v>
      </c>
      <c r="C121" t="str">
        <f>VLOOKUP(B121,summary!$A$5:$B$5006,2,0)</f>
        <v>Coconut Sugar Syrup 椰糖汁</v>
      </c>
      <c r="D121" s="78">
        <v>2</v>
      </c>
      <c r="E121" s="77"/>
    </row>
    <row r="122" spans="1:5" ht="18.5" customHeight="1" x14ac:dyDescent="0.45">
      <c r="A122" s="105">
        <v>202201016</v>
      </c>
      <c r="B122" s="55" t="s">
        <v>305</v>
      </c>
      <c r="C122" t="str">
        <f>VLOOKUP(B122,summary!$A$5:$B$5006,2,0)</f>
        <v>Small Red Bean小红豆</v>
      </c>
      <c r="D122" s="78">
        <v>1</v>
      </c>
      <c r="E122" s="77"/>
    </row>
    <row r="123" spans="1:5" ht="18.5" customHeight="1" x14ac:dyDescent="0.45">
      <c r="A123" s="105">
        <v>202201016</v>
      </c>
      <c r="B123" s="55" t="s">
        <v>314</v>
      </c>
      <c r="C123" t="str">
        <f>VLOOKUP(B123,summary!$A$5:$B$5006,2,0)</f>
        <v>Green Bean 绿豆</v>
      </c>
      <c r="D123" s="78">
        <v>1</v>
      </c>
      <c r="E123" s="77"/>
    </row>
    <row r="124" spans="1:5" ht="18.5" customHeight="1" x14ac:dyDescent="0.45">
      <c r="A124" s="105">
        <v>202201016</v>
      </c>
      <c r="B124" s="55" t="s">
        <v>385</v>
      </c>
      <c r="C124" t="str">
        <f>VLOOKUP(B124,summary!$A$5:$B$5006,2,0)</f>
        <v>Honey Pearl - Black 蜜糖珍珠</v>
      </c>
      <c r="D124" s="78">
        <v>1</v>
      </c>
      <c r="E124" s="77"/>
    </row>
    <row r="125" spans="1:5" ht="18.5" customHeight="1" x14ac:dyDescent="0.45">
      <c r="A125" s="105">
        <v>202201016</v>
      </c>
      <c r="B125" s="55" t="s">
        <v>433</v>
      </c>
      <c r="C125" t="str">
        <f>VLOOKUP(B125,summary!$A$5:$B$5006,2,0)</f>
        <v>Sea Coconut海底椰</v>
      </c>
      <c r="D125" s="78">
        <v>1</v>
      </c>
      <c r="E125" s="77"/>
    </row>
    <row r="126" spans="1:5" ht="18.5" customHeight="1" x14ac:dyDescent="0.45">
      <c r="A126" s="105">
        <v>202201016</v>
      </c>
      <c r="B126" s="55" t="s">
        <v>441</v>
      </c>
      <c r="C126" t="str">
        <f>VLOOKUP(B126,summary!$A$5:$B$5006,2,0)</f>
        <v>Longan in Syrup龙眼</v>
      </c>
      <c r="D126" s="78">
        <v>1</v>
      </c>
      <c r="E126" s="77"/>
    </row>
    <row r="127" spans="1:5" ht="18.5" customHeight="1" x14ac:dyDescent="0.45">
      <c r="A127" s="105">
        <v>202201016</v>
      </c>
      <c r="B127" s="55" t="s">
        <v>457</v>
      </c>
      <c r="C127" t="str">
        <f>VLOOKUP(B127,summary!$A$5:$B$5006,2,0)</f>
        <v>Fruit Cocktail杂果</v>
      </c>
      <c r="D127" s="78">
        <v>1</v>
      </c>
      <c r="E127" s="77"/>
    </row>
    <row r="128" spans="1:5" ht="18.5" customHeight="1" x14ac:dyDescent="0.45">
      <c r="A128" s="105">
        <v>202201016</v>
      </c>
      <c r="B128" s="55" t="s">
        <v>458</v>
      </c>
      <c r="C128" t="str">
        <f>VLOOKUP(B128,summary!$A$5:$B$5006,2,0)</f>
        <v>Cream Corn玉米浆</v>
      </c>
      <c r="D128" s="78">
        <v>1</v>
      </c>
      <c r="E128" s="77"/>
    </row>
    <row r="129" spans="1:5" ht="18.5" customHeight="1" x14ac:dyDescent="0.45">
      <c r="A129" s="105">
        <v>202201016</v>
      </c>
      <c r="B129" s="55" t="s">
        <v>497</v>
      </c>
      <c r="C129" t="str">
        <f>VLOOKUP(B129,summary!$A$5:$B$5006,2,0)</f>
        <v>Coconut Milk 椰浆</v>
      </c>
      <c r="D129" s="78">
        <v>1</v>
      </c>
      <c r="E129" s="77"/>
    </row>
    <row r="130" spans="1:5" ht="18.5" customHeight="1" x14ac:dyDescent="0.45">
      <c r="A130" s="105">
        <v>202201016</v>
      </c>
      <c r="B130" s="55" t="s">
        <v>533</v>
      </c>
      <c r="C130" t="str">
        <f>VLOOKUP(B130,summary!$A$5:$B$5006,2,0)</f>
        <v>Brown Sugar 黑糖</v>
      </c>
      <c r="D130" s="78">
        <v>1</v>
      </c>
      <c r="E130" s="77"/>
    </row>
    <row r="131" spans="1:5" ht="18.5" customHeight="1" x14ac:dyDescent="0.45">
      <c r="A131" s="105">
        <v>202201016</v>
      </c>
      <c r="B131" s="55" t="s">
        <v>537</v>
      </c>
      <c r="C131" t="str">
        <f>VLOOKUP(B131,summary!$A$5:$B$5006,2,0)</f>
        <v>Fine Sugar 白糖</v>
      </c>
      <c r="D131" s="78">
        <v>2</v>
      </c>
      <c r="E131" s="77"/>
    </row>
    <row r="132" spans="1:5" ht="18.5" customHeight="1" x14ac:dyDescent="0.45">
      <c r="A132" s="105">
        <v>202201016</v>
      </c>
      <c r="B132" s="55" t="s">
        <v>565</v>
      </c>
      <c r="C132" t="str">
        <f>VLOOKUP(B132,summary!$A$5:$B$5006,2,0)</f>
        <v>Pandan Leaf 班兰叶</v>
      </c>
      <c r="D132" s="78">
        <v>1</v>
      </c>
      <c r="E132" s="77"/>
    </row>
    <row r="133" spans="1:5" ht="18.5" customHeight="1" x14ac:dyDescent="0.45">
      <c r="A133" s="105">
        <v>202201017</v>
      </c>
      <c r="B133" s="55" t="s">
        <v>291</v>
      </c>
      <c r="C133" t="str">
        <f>VLOOKUP(B133,summary!$A$5:$B$5006,2,0)</f>
        <v>Atap Seeds in Syrup亚嗒子</v>
      </c>
      <c r="D133" s="78">
        <v>2</v>
      </c>
      <c r="E133" s="77"/>
    </row>
    <row r="134" spans="1:5" ht="18.5" customHeight="1" x14ac:dyDescent="0.45">
      <c r="A134" s="105">
        <v>202201017</v>
      </c>
      <c r="B134" s="55" t="s">
        <v>294</v>
      </c>
      <c r="C134" t="str">
        <f>VLOOKUP(B134,summary!$A$5:$B$5006,2,0)</f>
        <v>Chin Chow  仙 草</v>
      </c>
      <c r="D134" s="78">
        <v>1</v>
      </c>
      <c r="E134" s="77"/>
    </row>
    <row r="135" spans="1:5" ht="18.5" customHeight="1" x14ac:dyDescent="0.45">
      <c r="A135" s="105">
        <v>202201017</v>
      </c>
      <c r="B135" s="55" t="s">
        <v>331</v>
      </c>
      <c r="C135" t="str">
        <f>VLOOKUP(B135,summary!$A$5:$B$5006,2,0)</f>
        <v>Black Glutinous Rice 黑糯米</v>
      </c>
      <c r="D135" s="78">
        <v>1</v>
      </c>
      <c r="E135" s="77"/>
    </row>
    <row r="136" spans="1:5" ht="18.5" customHeight="1" x14ac:dyDescent="0.45">
      <c r="A136" s="105">
        <v>202201017</v>
      </c>
      <c r="B136" s="55" t="s">
        <v>351</v>
      </c>
      <c r="C136" t="str">
        <f>VLOOKUP(B136,summary!$A$5:$B$5006,2,0)</f>
        <v>Dried Longan 龙眼干</v>
      </c>
      <c r="D136" s="78">
        <v>2</v>
      </c>
      <c r="E136" s="77"/>
    </row>
    <row r="137" spans="1:5" ht="18.5" customHeight="1" x14ac:dyDescent="0.45">
      <c r="A137" s="105">
        <v>202201017</v>
      </c>
      <c r="B137" s="55" t="s">
        <v>299</v>
      </c>
      <c r="C137" t="str">
        <f>VLOOKUP(B137,summary!$A$5:$B$5006,2,0)</f>
        <v>Red Bean红豆</v>
      </c>
      <c r="D137" s="78">
        <v>1</v>
      </c>
      <c r="E137" s="77"/>
    </row>
    <row r="138" spans="1:5" ht="18.5" customHeight="1" x14ac:dyDescent="0.45">
      <c r="A138" s="105">
        <v>202201017</v>
      </c>
      <c r="B138" s="55" t="s">
        <v>660</v>
      </c>
      <c r="C138" t="str">
        <f>VLOOKUP(B138,summary!$A$5:$B$5006,2,0)</f>
        <v>Chendol浆咯</v>
      </c>
      <c r="D138" s="78">
        <v>2</v>
      </c>
      <c r="E138" s="77"/>
    </row>
    <row r="139" spans="1:5" ht="18.5" customHeight="1" x14ac:dyDescent="0.45">
      <c r="A139" s="105">
        <v>202201017</v>
      </c>
      <c r="B139" s="55" t="s">
        <v>297</v>
      </c>
      <c r="C139" t="str">
        <f>VLOOKUP(B139,summary!$A$5:$B$5006,2,0)</f>
        <v>GingKo Nut (Peel off)白果仁</v>
      </c>
      <c r="D139" s="78">
        <v>2</v>
      </c>
      <c r="E139" s="77"/>
    </row>
    <row r="140" spans="1:5" ht="18.5" customHeight="1" x14ac:dyDescent="0.45">
      <c r="A140" s="105">
        <v>202201017</v>
      </c>
      <c r="B140" s="55" t="s">
        <v>566</v>
      </c>
      <c r="C140" t="str">
        <f>VLOOKUP(B140,summary!$A$5:$B$5006,2,0)</f>
        <v>Lime 酸甘</v>
      </c>
      <c r="D140" s="78">
        <v>1</v>
      </c>
      <c r="E140" s="77"/>
    </row>
    <row r="141" spans="1:5" ht="18.5" customHeight="1" x14ac:dyDescent="0.45">
      <c r="A141" s="105">
        <v>202201017</v>
      </c>
      <c r="B141" s="55" t="s">
        <v>565</v>
      </c>
      <c r="C141" t="str">
        <f>VLOOKUP(B141,summary!$A$5:$B$5006,2,0)</f>
        <v>Pandan Leaf 班兰叶</v>
      </c>
      <c r="D141" s="78">
        <v>2</v>
      </c>
      <c r="E141" s="77"/>
    </row>
    <row r="142" spans="1:5" ht="18.5" customHeight="1" x14ac:dyDescent="0.45">
      <c r="A142" s="105">
        <v>202201017</v>
      </c>
      <c r="B142" s="55" t="s">
        <v>559</v>
      </c>
      <c r="C142" t="str">
        <f>VLOOKUP(B142,summary!$A$5:$B$5006,2,0)</f>
        <v>Sweet Potato 番薯</v>
      </c>
      <c r="D142" s="78">
        <v>20</v>
      </c>
      <c r="E142" s="77"/>
    </row>
    <row r="143" spans="1:5" ht="18.5" customHeight="1" x14ac:dyDescent="0.45">
      <c r="A143" s="105">
        <v>202201017</v>
      </c>
      <c r="B143" s="55" t="s">
        <v>562</v>
      </c>
      <c r="C143" t="str">
        <f>VLOOKUP(B143,summary!$A$5:$B$5006,2,0)</f>
        <v>Yam 芋头</v>
      </c>
      <c r="D143" s="78">
        <v>7</v>
      </c>
      <c r="E143" s="77"/>
    </row>
    <row r="144" spans="1:5" ht="18.5" customHeight="1" x14ac:dyDescent="0.45">
      <c r="A144" s="105">
        <v>202201017</v>
      </c>
      <c r="B144" s="55" t="s">
        <v>578</v>
      </c>
      <c r="C144" t="str">
        <f>VLOOKUP(B144,summary!$A$5:$B$5006,2,0)</f>
        <v>Yu Tiao 油条</v>
      </c>
      <c r="D144" s="78">
        <v>10</v>
      </c>
      <c r="E144" s="77"/>
    </row>
    <row r="145" spans="1:5" ht="18.5" customHeight="1" x14ac:dyDescent="0.45">
      <c r="A145" s="105">
        <v>202201017</v>
      </c>
      <c r="B145" s="55" t="s">
        <v>446</v>
      </c>
      <c r="C145" t="str">
        <f>VLOOKUP(B145,summary!$A$5:$B$5006,2,0)</f>
        <v>Lychee in Syrup荔枝</v>
      </c>
      <c r="D145" s="78">
        <v>2</v>
      </c>
      <c r="E145" s="77"/>
    </row>
    <row r="146" spans="1:5" ht="18.5" customHeight="1" x14ac:dyDescent="0.45">
      <c r="A146" s="105">
        <v>202201018</v>
      </c>
      <c r="B146" s="55" t="s">
        <v>321</v>
      </c>
      <c r="C146" t="str">
        <f>VLOOKUP(B146,summary!$A$5:$B$5006,2,0)</f>
        <v>Split Green Mung Bean豆畔</v>
      </c>
      <c r="D146" s="78">
        <v>3</v>
      </c>
      <c r="E146" s="77"/>
    </row>
    <row r="147" spans="1:5" ht="18.5" customHeight="1" x14ac:dyDescent="0.45">
      <c r="A147" s="105">
        <v>202201018</v>
      </c>
      <c r="B147" s="55" t="s">
        <v>330</v>
      </c>
      <c r="C147" t="str">
        <f>VLOOKUP(B147,summary!$A$5:$B$5006,2,0)</f>
        <v>Black Glutinous Rice 黑糯米</v>
      </c>
      <c r="D147" s="78">
        <v>2</v>
      </c>
      <c r="E147" s="77"/>
    </row>
    <row r="148" spans="1:5" ht="18.5" customHeight="1" x14ac:dyDescent="0.45">
      <c r="A148" s="105">
        <v>202201018</v>
      </c>
      <c r="B148" s="55" t="s">
        <v>334</v>
      </c>
      <c r="C148" t="str">
        <f>VLOOKUP(B148,summary!$A$5:$B$5006,2,0)</f>
        <v>White Glutinous Rice白糯米</v>
      </c>
      <c r="D148" s="78">
        <v>1</v>
      </c>
      <c r="E148" s="77"/>
    </row>
    <row r="149" spans="1:5" ht="18.5" customHeight="1" x14ac:dyDescent="0.45">
      <c r="A149" s="105">
        <v>202201019</v>
      </c>
      <c r="B149" s="55" t="s">
        <v>291</v>
      </c>
      <c r="C149" t="str">
        <f>VLOOKUP(B149,summary!$A$5:$B$5006,2,0)</f>
        <v>Atap Seeds in Syrup亚嗒子</v>
      </c>
      <c r="D149" s="78">
        <v>2</v>
      </c>
      <c r="E149" s="77"/>
    </row>
    <row r="150" spans="1:5" ht="18.5" customHeight="1" x14ac:dyDescent="0.45">
      <c r="A150" s="105">
        <v>202201019</v>
      </c>
      <c r="B150" s="55" t="s">
        <v>658</v>
      </c>
      <c r="C150" t="str">
        <f>VLOOKUP(B150,summary!$A$5:$B$5006,2,0)</f>
        <v>Bobo Cha Cubes.摩摩喳喳</v>
      </c>
      <c r="D150" s="78">
        <v>1</v>
      </c>
      <c r="E150" s="77"/>
    </row>
    <row r="151" spans="1:5" ht="18.5" customHeight="1" x14ac:dyDescent="0.45">
      <c r="A151" s="105">
        <v>202201019</v>
      </c>
      <c r="B151" s="55" t="s">
        <v>335</v>
      </c>
      <c r="C151" t="str">
        <f>VLOOKUP(B151,summary!$A$5:$B$5006,2,0)</f>
        <v>White Glutinous Rice白糯米</v>
      </c>
      <c r="D151" s="78">
        <v>1</v>
      </c>
      <c r="E151" s="77"/>
    </row>
    <row r="152" spans="1:5" ht="18.5" customHeight="1" x14ac:dyDescent="0.45">
      <c r="A152" s="105">
        <v>202201019</v>
      </c>
      <c r="B152" s="55" t="s">
        <v>340</v>
      </c>
      <c r="C152" t="str">
        <f>VLOOKUP(B152,summary!$A$5:$B$5006,2,0)</f>
        <v>Pearl Barley 薏米</v>
      </c>
      <c r="D152" s="78">
        <v>1</v>
      </c>
      <c r="E152" s="77"/>
    </row>
    <row r="153" spans="1:5" ht="18.5" customHeight="1" x14ac:dyDescent="0.45">
      <c r="A153" s="105">
        <v>202201019</v>
      </c>
      <c r="B153" s="55" t="s">
        <v>343</v>
      </c>
      <c r="C153" t="str">
        <f>VLOOKUP(B153,summary!$A$5:$B$5006,2,0)</f>
        <v>Big Sago 大丸</v>
      </c>
      <c r="D153" s="78">
        <v>1</v>
      </c>
      <c r="E153" s="77"/>
    </row>
    <row r="154" spans="1:5" ht="18.5" customHeight="1" x14ac:dyDescent="0.45">
      <c r="A154" s="105">
        <v>202201019</v>
      </c>
      <c r="B154" s="55" t="s">
        <v>351</v>
      </c>
      <c r="C154" t="str">
        <f>VLOOKUP(B154,summary!$A$5:$B$5006,2,0)</f>
        <v>Dried Longan 龙眼干</v>
      </c>
      <c r="D154" s="78">
        <v>2</v>
      </c>
      <c r="E154" s="77"/>
    </row>
    <row r="155" spans="1:5" ht="18.5" customHeight="1" x14ac:dyDescent="0.45">
      <c r="A155" s="105">
        <v>202201019</v>
      </c>
      <c r="B155" s="55" t="s">
        <v>322</v>
      </c>
      <c r="C155" t="str">
        <f>VLOOKUP(B155,summary!$A$5:$B$5006,2,0)</f>
        <v>Split Green Mung Bean豆畔</v>
      </c>
      <c r="D155" s="78">
        <v>1</v>
      </c>
      <c r="E155" s="77"/>
    </row>
    <row r="156" spans="1:5" ht="18.5" customHeight="1" x14ac:dyDescent="0.45">
      <c r="A156" s="105">
        <v>202201019</v>
      </c>
      <c r="B156" s="55" t="s">
        <v>299</v>
      </c>
      <c r="C156" t="str">
        <f>VLOOKUP(B156,summary!$A$5:$B$5006,2,0)</f>
        <v>Red Bean红豆</v>
      </c>
      <c r="D156" s="78">
        <v>2</v>
      </c>
      <c r="E156" s="77"/>
    </row>
    <row r="157" spans="1:5" ht="18.5" customHeight="1" x14ac:dyDescent="0.45">
      <c r="A157" s="105">
        <v>202201019</v>
      </c>
      <c r="B157" s="55" t="s">
        <v>297</v>
      </c>
      <c r="C157" t="str">
        <f>VLOOKUP(B157,summary!$A$5:$B$5006,2,0)</f>
        <v>GingKo Nut (Peel off)白果仁</v>
      </c>
      <c r="D157" s="78">
        <v>1</v>
      </c>
      <c r="E157" s="77"/>
    </row>
    <row r="158" spans="1:5" ht="18.5" customHeight="1" x14ac:dyDescent="0.45">
      <c r="A158" s="105">
        <v>202201019</v>
      </c>
      <c r="B158" s="55" t="s">
        <v>660</v>
      </c>
      <c r="C158" t="str">
        <f>VLOOKUP(B158,summary!$A$5:$B$5006,2,0)</f>
        <v>Chendol浆咯</v>
      </c>
      <c r="D158" s="78">
        <v>1</v>
      </c>
      <c r="E158" s="77"/>
    </row>
    <row r="159" spans="1:5" ht="18.5" customHeight="1" x14ac:dyDescent="0.45">
      <c r="A159" s="105">
        <v>202201019</v>
      </c>
      <c r="B159" s="55" t="s">
        <v>533</v>
      </c>
      <c r="C159" t="str">
        <f>VLOOKUP(B159,summary!$A$5:$B$5006,2,0)</f>
        <v>Brown Sugar 黑糖</v>
      </c>
      <c r="D159" s="78">
        <v>1</v>
      </c>
      <c r="E159" s="77"/>
    </row>
    <row r="160" spans="1:5" ht="18.5" customHeight="1" x14ac:dyDescent="0.45">
      <c r="A160" s="105">
        <v>202201019</v>
      </c>
      <c r="B160" s="55" t="s">
        <v>535</v>
      </c>
      <c r="C160" t="str">
        <f>VLOOKUP(B160,summary!$A$5:$B$5006,2,0)</f>
        <v>Red Sugar 赤糖</v>
      </c>
      <c r="D160" s="78">
        <v>1</v>
      </c>
      <c r="E160" s="77"/>
    </row>
    <row r="161" spans="1:5" ht="18.5" customHeight="1" x14ac:dyDescent="0.45">
      <c r="A161" s="105">
        <v>202201019</v>
      </c>
      <c r="B161" s="55" t="s">
        <v>565</v>
      </c>
      <c r="C161" t="str">
        <f>VLOOKUP(B161,summary!$A$5:$B$5006,2,0)</f>
        <v>Pandan Leaf 班兰叶</v>
      </c>
      <c r="D161" s="78">
        <v>1</v>
      </c>
      <c r="E161" s="77"/>
    </row>
    <row r="162" spans="1:5" ht="18.5" customHeight="1" x14ac:dyDescent="0.45">
      <c r="A162" s="105">
        <v>202201019</v>
      </c>
      <c r="B162" s="55" t="s">
        <v>559</v>
      </c>
      <c r="C162" t="str">
        <f>VLOOKUP(B162,summary!$A$5:$B$5006,2,0)</f>
        <v>Sweet Potato 番薯</v>
      </c>
      <c r="D162" s="78">
        <v>30</v>
      </c>
      <c r="E162" s="77"/>
    </row>
    <row r="163" spans="1:5" ht="18.5" customHeight="1" x14ac:dyDescent="0.45">
      <c r="A163" s="105">
        <v>202201019</v>
      </c>
      <c r="B163" s="55" t="s">
        <v>562</v>
      </c>
      <c r="C163" t="str">
        <f>VLOOKUP(B163,summary!$A$5:$B$5006,2,0)</f>
        <v>Yam 芋头</v>
      </c>
      <c r="D163" s="78">
        <v>5</v>
      </c>
      <c r="E163" s="77"/>
    </row>
    <row r="164" spans="1:5" ht="18.5" customHeight="1" x14ac:dyDescent="0.45">
      <c r="A164" s="105">
        <v>202201019</v>
      </c>
      <c r="B164" s="55" t="s">
        <v>578</v>
      </c>
      <c r="C164" t="str">
        <f>VLOOKUP(B164,summary!$A$5:$B$5006,2,0)</f>
        <v>Yu Tiao 油条</v>
      </c>
      <c r="D164" s="78">
        <v>20</v>
      </c>
      <c r="E164" s="77"/>
    </row>
    <row r="165" spans="1:5" ht="18.5" customHeight="1" x14ac:dyDescent="0.45">
      <c r="A165" s="105">
        <v>202201020</v>
      </c>
      <c r="B165" s="55" t="s">
        <v>294</v>
      </c>
      <c r="C165" t="str">
        <f>VLOOKUP(B165,summary!$A$5:$B$5006,2,0)</f>
        <v>Chin Chow  仙 草</v>
      </c>
      <c r="D165" s="78">
        <v>2</v>
      </c>
      <c r="E165" s="77"/>
    </row>
    <row r="166" spans="1:5" ht="18.5" customHeight="1" x14ac:dyDescent="0.45">
      <c r="A166" s="105">
        <v>202201020</v>
      </c>
      <c r="B166" s="55" t="s">
        <v>314</v>
      </c>
      <c r="C166" t="str">
        <f>VLOOKUP(B166,summary!$A$5:$B$5006,2,0)</f>
        <v>Green Bean 绿豆</v>
      </c>
      <c r="D166" s="78">
        <v>2</v>
      </c>
      <c r="E166" s="77"/>
    </row>
    <row r="167" spans="1:5" ht="18.5" customHeight="1" x14ac:dyDescent="0.45">
      <c r="A167" s="105">
        <v>202201020</v>
      </c>
      <c r="B167" s="55" t="s">
        <v>340</v>
      </c>
      <c r="C167" t="str">
        <f>VLOOKUP(B167,summary!$A$5:$B$5006,2,0)</f>
        <v>Pearl Barley 薏米</v>
      </c>
      <c r="D167" s="78">
        <v>1</v>
      </c>
      <c r="E167" s="77"/>
    </row>
    <row r="168" spans="1:5" ht="18.5" customHeight="1" x14ac:dyDescent="0.45">
      <c r="A168" s="105">
        <v>202201021</v>
      </c>
      <c r="B168" s="55" t="s">
        <v>254</v>
      </c>
      <c r="C168" t="str">
        <f>VLOOKUP(B168,summary!$A$5:$B$5006,2,0)</f>
        <v>Sweet Potato Powder番薯粉</v>
      </c>
      <c r="D168" s="78">
        <v>2</v>
      </c>
      <c r="E168" s="77"/>
    </row>
    <row r="169" spans="1:5" ht="18.5" customHeight="1" x14ac:dyDescent="0.45">
      <c r="A169" s="105">
        <v>202201021</v>
      </c>
      <c r="B169" s="55" t="s">
        <v>314</v>
      </c>
      <c r="C169" t="str">
        <f>VLOOKUP(B169,summary!$A$5:$B$5006,2,0)</f>
        <v>Green Bean 绿豆</v>
      </c>
      <c r="D169" s="78">
        <v>5</v>
      </c>
      <c r="E169" s="77"/>
    </row>
    <row r="170" spans="1:5" ht="18.5" customHeight="1" x14ac:dyDescent="0.45">
      <c r="A170" s="105">
        <v>202201022</v>
      </c>
      <c r="B170" s="55" t="s">
        <v>495</v>
      </c>
      <c r="C170" t="str">
        <f>VLOOKUP(B170,summary!$A$5:$B$5006,2,0)</f>
        <v>Coconut Milk 椰浆</v>
      </c>
      <c r="D170" s="78">
        <v>4</v>
      </c>
      <c r="E170" s="77"/>
    </row>
    <row r="171" spans="1:5" ht="18.5" customHeight="1" x14ac:dyDescent="0.45">
      <c r="A171" s="105">
        <v>202201022</v>
      </c>
      <c r="B171" s="55" t="s">
        <v>264</v>
      </c>
      <c r="C171" t="str">
        <f>VLOOKUP(B171,summary!$A$5:$B$5006,2,0)</f>
        <v>Tapioca Flour 茨粉</v>
      </c>
      <c r="D171" s="78">
        <v>20</v>
      </c>
      <c r="E171" s="77"/>
    </row>
    <row r="172" spans="1:5" ht="18.5" customHeight="1" x14ac:dyDescent="0.45">
      <c r="A172" s="105">
        <v>202201023</v>
      </c>
      <c r="B172" s="55" t="s">
        <v>647</v>
      </c>
      <c r="C172" t="str">
        <f>VLOOKUP(B172,summary!$A$5:$B$5006,2,0)</f>
        <v>Mango Puree芒果</v>
      </c>
      <c r="D172" s="78">
        <v>2</v>
      </c>
      <c r="E172" s="77"/>
    </row>
    <row r="173" spans="1:5" ht="18.5" customHeight="1" x14ac:dyDescent="0.45">
      <c r="A173" s="105">
        <v>202201023</v>
      </c>
      <c r="B173" s="55" t="s">
        <v>254</v>
      </c>
      <c r="C173" t="str">
        <f>VLOOKUP(B173,summary!$A$5:$B$5006,2,0)</f>
        <v>Sweet Potato Powder番薯粉</v>
      </c>
      <c r="D173" s="78">
        <v>1</v>
      </c>
      <c r="E173" s="77"/>
    </row>
    <row r="174" spans="1:5" ht="18.5" customHeight="1" x14ac:dyDescent="0.45">
      <c r="A174" s="105">
        <v>202201023</v>
      </c>
      <c r="B174" s="55" t="s">
        <v>265</v>
      </c>
      <c r="C174" t="str">
        <f>VLOOKUP(B174,summary!$A$5:$B$5006,2,0)</f>
        <v>Potato Starch 风车粉</v>
      </c>
      <c r="D174" s="78">
        <v>1</v>
      </c>
      <c r="E174" s="77"/>
    </row>
    <row r="175" spans="1:5" ht="18.5" customHeight="1" x14ac:dyDescent="0.45">
      <c r="A175" s="105">
        <v>202201023</v>
      </c>
      <c r="B175" s="55" t="s">
        <v>299</v>
      </c>
      <c r="C175" t="str">
        <f>VLOOKUP(B175,summary!$A$5:$B$5006,2,0)</f>
        <v>Red Bean红豆</v>
      </c>
      <c r="D175" s="78">
        <v>1</v>
      </c>
      <c r="E175" s="77"/>
    </row>
    <row r="176" spans="1:5" ht="18.5" customHeight="1" x14ac:dyDescent="0.45">
      <c r="A176" s="105">
        <v>202201023</v>
      </c>
      <c r="B176" s="55" t="s">
        <v>305</v>
      </c>
      <c r="C176" t="str">
        <f>VLOOKUP(B176,summary!$A$5:$B$5006,2,0)</f>
        <v>Small Red Bean小红豆</v>
      </c>
      <c r="D176" s="78">
        <v>1</v>
      </c>
      <c r="E176" s="77"/>
    </row>
    <row r="177" spans="1:5" ht="18.5" customHeight="1" x14ac:dyDescent="0.45">
      <c r="A177" s="105">
        <v>202201023</v>
      </c>
      <c r="B177" s="55" t="s">
        <v>314</v>
      </c>
      <c r="C177" t="str">
        <f>VLOOKUP(B177,summary!$A$5:$B$5006,2,0)</f>
        <v>Green Bean 绿豆</v>
      </c>
      <c r="D177" s="78">
        <v>1</v>
      </c>
      <c r="E177" s="77"/>
    </row>
    <row r="178" spans="1:5" ht="18.5" customHeight="1" x14ac:dyDescent="0.45">
      <c r="A178" s="105">
        <v>202201023</v>
      </c>
      <c r="B178" s="55" t="s">
        <v>331</v>
      </c>
      <c r="C178" t="str">
        <f>VLOOKUP(B178,summary!$A$5:$B$5006,2,0)</f>
        <v>Black Glutinous Rice 黑糯米</v>
      </c>
      <c r="D178" s="78">
        <v>1</v>
      </c>
      <c r="E178" s="77"/>
    </row>
    <row r="179" spans="1:5" ht="18.5" customHeight="1" x14ac:dyDescent="0.45">
      <c r="A179" s="105">
        <v>202201023</v>
      </c>
      <c r="B179" s="55" t="s">
        <v>340</v>
      </c>
      <c r="C179" t="str">
        <f>VLOOKUP(B179,summary!$A$5:$B$5006,2,0)</f>
        <v>Pearl Barley 薏米</v>
      </c>
      <c r="D179" s="78">
        <v>1</v>
      </c>
      <c r="E179" s="77"/>
    </row>
    <row r="180" spans="1:5" ht="18.5" customHeight="1" x14ac:dyDescent="0.45">
      <c r="A180" s="105">
        <v>202201023</v>
      </c>
      <c r="B180" s="55" t="s">
        <v>347</v>
      </c>
      <c r="C180" t="str">
        <f>VLOOKUP(B180,summary!$A$5:$B$5006,2,0)</f>
        <v>Small Sago 小丸</v>
      </c>
      <c r="D180" s="55">
        <v>1</v>
      </c>
      <c r="E180" s="77"/>
    </row>
    <row r="181" spans="1:5" ht="18.5" customHeight="1" x14ac:dyDescent="0.45">
      <c r="A181" s="105">
        <v>202201023</v>
      </c>
      <c r="B181" s="55" t="s">
        <v>351</v>
      </c>
      <c r="C181" t="str">
        <f>VLOOKUP(B181,summary!$A$5:$B$5006,2,0)</f>
        <v>Dried Longan 龙眼干</v>
      </c>
      <c r="D181" s="55">
        <v>2</v>
      </c>
      <c r="E181" s="77"/>
    </row>
    <row r="182" spans="1:5" ht="18.5" customHeight="1" x14ac:dyDescent="0.45">
      <c r="A182" s="105">
        <v>202201023</v>
      </c>
      <c r="B182" s="55" t="s">
        <v>441</v>
      </c>
      <c r="C182" t="str">
        <f>VLOOKUP(B182,summary!$A$5:$B$5006,2,0)</f>
        <v>Longan in Syrup龙眼</v>
      </c>
      <c r="D182" s="55">
        <v>1</v>
      </c>
      <c r="E182" s="77"/>
    </row>
    <row r="183" spans="1:5" ht="18.5" customHeight="1" x14ac:dyDescent="0.45">
      <c r="A183" s="105">
        <v>202201023</v>
      </c>
      <c r="B183" s="55" t="s">
        <v>458</v>
      </c>
      <c r="C183" t="str">
        <f>VLOOKUP(B183,summary!$A$5:$B$5006,2,0)</f>
        <v>Cream Corn玉米浆</v>
      </c>
      <c r="D183" s="55">
        <v>1</v>
      </c>
      <c r="E183" s="77"/>
    </row>
    <row r="184" spans="1:5" ht="18.5" customHeight="1" x14ac:dyDescent="0.45">
      <c r="A184" s="105">
        <v>202201023</v>
      </c>
      <c r="B184" s="55" t="s">
        <v>484</v>
      </c>
      <c r="C184" t="str">
        <f>VLOOKUP(B184,summary!$A$5:$B$5006,2,0)</f>
        <v>GingKo Nut白果罐</v>
      </c>
      <c r="D184" s="55">
        <v>1</v>
      </c>
      <c r="E184" s="77"/>
    </row>
    <row r="185" spans="1:5" ht="18.5" customHeight="1" x14ac:dyDescent="0.45">
      <c r="A185" s="105">
        <v>202201023</v>
      </c>
      <c r="B185" s="55" t="s">
        <v>495</v>
      </c>
      <c r="C185" t="str">
        <f>VLOOKUP(B185,summary!$A$5:$B$5006,2,0)</f>
        <v>Coconut Milk 椰浆</v>
      </c>
      <c r="D185" s="55">
        <v>1</v>
      </c>
      <c r="E185" s="77"/>
    </row>
    <row r="186" spans="1:5" ht="18.5" customHeight="1" x14ac:dyDescent="0.45">
      <c r="A186" s="105">
        <v>202201023</v>
      </c>
      <c r="B186" s="55" t="s">
        <v>559</v>
      </c>
      <c r="C186" t="str">
        <f>VLOOKUP(B186,summary!$A$5:$B$5006,2,0)</f>
        <v>Sweet Potato 番薯</v>
      </c>
      <c r="D186" s="55">
        <v>3</v>
      </c>
      <c r="E186" s="77"/>
    </row>
    <row r="187" spans="1:5" ht="18.5" customHeight="1" x14ac:dyDescent="0.45">
      <c r="A187" s="105">
        <v>202201023</v>
      </c>
      <c r="B187" s="55" t="s">
        <v>565</v>
      </c>
      <c r="C187" t="str">
        <f>VLOOKUP(B187,summary!$A$5:$B$5006,2,0)</f>
        <v>Pandan Leaf 班兰叶</v>
      </c>
      <c r="D187" s="55">
        <v>2</v>
      </c>
      <c r="E187" s="77"/>
    </row>
    <row r="188" spans="1:5" ht="18.5" customHeight="1" x14ac:dyDescent="0.45">
      <c r="A188" s="105">
        <v>202201023</v>
      </c>
      <c r="B188" s="55" t="s">
        <v>566</v>
      </c>
      <c r="C188" t="str">
        <f>VLOOKUP(B188,summary!$A$5:$B$5006,2,0)</f>
        <v>Lime 酸甘</v>
      </c>
      <c r="D188" s="55">
        <v>0.5</v>
      </c>
      <c r="E188" s="77"/>
    </row>
    <row r="189" spans="1:5" ht="18.5" customHeight="1" x14ac:dyDescent="0.45">
      <c r="A189" s="105">
        <v>202201023</v>
      </c>
      <c r="B189" s="55" t="s">
        <v>572</v>
      </c>
      <c r="C189" t="str">
        <f>VLOOKUP(B189,summary!$A$5:$B$5006,2,0)</f>
        <v>Ginger 老姜</v>
      </c>
      <c r="D189" s="55">
        <v>1</v>
      </c>
      <c r="E189" s="77"/>
    </row>
    <row r="190" spans="1:5" ht="18.5" customHeight="1" x14ac:dyDescent="0.45">
      <c r="A190" s="105">
        <v>202201024</v>
      </c>
      <c r="B190" s="55" t="s">
        <v>658</v>
      </c>
      <c r="C190" t="str">
        <f>VLOOKUP(B190,summary!$A$5:$B$5006,2,0)</f>
        <v>Bobo Cha Cubes.摩摩喳喳</v>
      </c>
      <c r="D190" s="78">
        <v>3</v>
      </c>
      <c r="E190" s="77"/>
    </row>
    <row r="191" spans="1:5" ht="18.5" customHeight="1" x14ac:dyDescent="0.45">
      <c r="A191" s="105">
        <v>202201024</v>
      </c>
      <c r="B191" s="55" t="s">
        <v>331</v>
      </c>
      <c r="C191" t="str">
        <f>VLOOKUP(B191,summary!$A$5:$B$5006,2,0)</f>
        <v>Black Glutinous Rice 黑糯米</v>
      </c>
      <c r="D191" s="78">
        <v>3</v>
      </c>
      <c r="E191" s="77"/>
    </row>
    <row r="192" spans="1:5" ht="18.5" customHeight="1" x14ac:dyDescent="0.45">
      <c r="A192" s="105">
        <v>202201024</v>
      </c>
      <c r="B192" s="55" t="s">
        <v>495</v>
      </c>
      <c r="C192" t="str">
        <f>VLOOKUP(B192,summary!$A$5:$B$5006,2,0)</f>
        <v>Coconut Milk 椰浆</v>
      </c>
      <c r="D192" s="78">
        <v>2</v>
      </c>
      <c r="E192" s="77"/>
    </row>
    <row r="193" spans="1:5" ht="18.5" customHeight="1" x14ac:dyDescent="0.45">
      <c r="A193" s="105">
        <v>202201024</v>
      </c>
      <c r="B193" s="55" t="s">
        <v>530</v>
      </c>
      <c r="C193" t="str">
        <f>VLOOKUP(B193,summary!$A$5:$B$5006,2,0)</f>
        <v>Rock Sugar冰糖</v>
      </c>
      <c r="D193" s="78">
        <v>4</v>
      </c>
      <c r="E193" s="77"/>
    </row>
    <row r="194" spans="1:5" ht="18.5" customHeight="1" x14ac:dyDescent="0.45">
      <c r="A194" s="105">
        <v>202201024</v>
      </c>
      <c r="B194" s="55" t="s">
        <v>558</v>
      </c>
      <c r="C194" t="str">
        <f>VLOOKUP(B194,summary!$A$5:$B$5006,2,0)</f>
        <v>Tapioca木薯</v>
      </c>
      <c r="D194" s="78">
        <v>10</v>
      </c>
      <c r="E194" s="77"/>
    </row>
    <row r="195" spans="1:5" ht="18.5" customHeight="1" x14ac:dyDescent="0.45">
      <c r="A195" s="105">
        <v>202201024</v>
      </c>
      <c r="B195" s="55" t="s">
        <v>565</v>
      </c>
      <c r="C195" t="str">
        <f>VLOOKUP(B195,summary!$A$5:$B$5006,2,0)</f>
        <v>Pandan Leaf 班兰叶</v>
      </c>
      <c r="D195" s="78">
        <v>2</v>
      </c>
      <c r="E195" s="77"/>
    </row>
    <row r="196" spans="1:5" ht="18.5" customHeight="1" x14ac:dyDescent="0.45">
      <c r="A196" s="105">
        <v>202201024</v>
      </c>
      <c r="B196" s="55" t="s">
        <v>454</v>
      </c>
      <c r="C196" t="str">
        <f>VLOOKUP(B196,summary!$A$5:$B$5006,2,0)</f>
        <v>Fruit Cocktail杂果</v>
      </c>
      <c r="D196" s="78">
        <v>1</v>
      </c>
      <c r="E196" s="77"/>
    </row>
    <row r="197" spans="1:5" ht="18.5" customHeight="1" x14ac:dyDescent="0.45">
      <c r="A197" s="105">
        <v>202201024</v>
      </c>
      <c r="B197" s="55" t="s">
        <v>579</v>
      </c>
      <c r="C197" t="str">
        <f>VLOOKUP(B197,summary!$A$5:$B$5006,2,0)</f>
        <v>Food Coloring - Liquid)颜色-水</v>
      </c>
      <c r="D197" s="78">
        <v>1</v>
      </c>
      <c r="E197" s="77"/>
    </row>
    <row r="198" spans="1:5" ht="18.5" customHeight="1" x14ac:dyDescent="0.45">
      <c r="A198" s="105">
        <v>202201024</v>
      </c>
      <c r="B198" s="55" t="s">
        <v>583</v>
      </c>
      <c r="C198" t="str">
        <f>VLOOKUP(B198,summary!$A$5:$B$5006,2,0)</f>
        <v>Food Coloring - Liquid)颜色-水</v>
      </c>
      <c r="D198" s="78">
        <v>1</v>
      </c>
      <c r="E198" s="77"/>
    </row>
    <row r="199" spans="1:5" ht="18.5" customHeight="1" x14ac:dyDescent="0.45">
      <c r="A199" s="105">
        <v>202201025</v>
      </c>
      <c r="B199" s="55" t="s">
        <v>647</v>
      </c>
      <c r="C199" t="str">
        <f>VLOOKUP(B199,summary!$A$5:$B$5006,2,0)</f>
        <v>Mango Puree芒果</v>
      </c>
      <c r="D199" s="78">
        <v>1</v>
      </c>
      <c r="E199" s="77"/>
    </row>
    <row r="200" spans="1:5" ht="18.5" customHeight="1" x14ac:dyDescent="0.45">
      <c r="A200" s="105">
        <v>202201025</v>
      </c>
      <c r="B200" s="55" t="s">
        <v>646</v>
      </c>
      <c r="C200" t="str">
        <f>VLOOKUP(B200,summary!$A$5:$B$5006,2,0)</f>
        <v>Durian Puree 榴莲</v>
      </c>
      <c r="D200" s="78">
        <v>1</v>
      </c>
      <c r="E200" s="77"/>
    </row>
    <row r="201" spans="1:5" ht="18.5" customHeight="1" x14ac:dyDescent="0.45">
      <c r="A201" s="105">
        <v>202201025</v>
      </c>
      <c r="B201" s="55" t="s">
        <v>648</v>
      </c>
      <c r="C201" t="str">
        <f>VLOOKUP(B201,summary!$A$5:$B$5006,2,0)</f>
        <v>Strawberry Puree草莓</v>
      </c>
      <c r="D201" s="78">
        <v>1</v>
      </c>
      <c r="E201" s="77"/>
    </row>
    <row r="202" spans="1:5" ht="18.5" customHeight="1" x14ac:dyDescent="0.45">
      <c r="A202" s="105">
        <v>202201025</v>
      </c>
      <c r="B202" s="55" t="s">
        <v>652</v>
      </c>
      <c r="C202" t="str">
        <f>VLOOKUP(B202,summary!$A$5:$B$5006,2,0)</f>
        <v>Blueberry 蓝莓酱</v>
      </c>
      <c r="D202" s="78">
        <v>1</v>
      </c>
      <c r="E202" s="77"/>
    </row>
    <row r="203" spans="1:5" ht="18.5" customHeight="1" x14ac:dyDescent="0.45">
      <c r="A203" s="105">
        <v>202201025</v>
      </c>
      <c r="B203" s="55" t="s">
        <v>660</v>
      </c>
      <c r="C203" t="str">
        <f>VLOOKUP(B203,summary!$A$5:$B$5006,2,0)</f>
        <v>Chendol浆咯</v>
      </c>
      <c r="D203" s="78">
        <v>2</v>
      </c>
      <c r="E203" s="77"/>
    </row>
    <row r="204" spans="1:5" ht="18.5" customHeight="1" x14ac:dyDescent="0.45">
      <c r="A204" s="105">
        <v>202201025</v>
      </c>
      <c r="B204" s="55" t="s">
        <v>299</v>
      </c>
      <c r="C204" t="str">
        <f>VLOOKUP(B204,summary!$A$5:$B$5006,2,0)</f>
        <v>Red Bean红豆</v>
      </c>
      <c r="D204" s="78">
        <v>3</v>
      </c>
      <c r="E204" s="77"/>
    </row>
    <row r="205" spans="1:5" ht="18.5" customHeight="1" x14ac:dyDescent="0.45">
      <c r="A205" s="105">
        <v>202201025</v>
      </c>
      <c r="B205" s="55" t="s">
        <v>314</v>
      </c>
      <c r="C205" t="str">
        <f>VLOOKUP(B205,summary!$A$5:$B$5006,2,0)</f>
        <v>Green Bean 绿豆</v>
      </c>
      <c r="D205" s="78">
        <v>1</v>
      </c>
      <c r="E205" s="77"/>
    </row>
    <row r="206" spans="1:5" ht="18.5" customHeight="1" x14ac:dyDescent="0.45">
      <c r="A206" s="105">
        <v>202201025</v>
      </c>
      <c r="B206" s="55" t="s">
        <v>322</v>
      </c>
      <c r="C206" t="str">
        <f>VLOOKUP(B206,summary!$A$5:$B$5006,2,0)</f>
        <v>Split Green Mung Bean豆畔</v>
      </c>
      <c r="D206" s="78">
        <v>1</v>
      </c>
      <c r="E206" s="77"/>
    </row>
    <row r="207" spans="1:5" ht="18.5" customHeight="1" x14ac:dyDescent="0.45">
      <c r="A207" s="105">
        <v>202201025</v>
      </c>
      <c r="B207" s="55" t="s">
        <v>331</v>
      </c>
      <c r="C207" t="str">
        <f>VLOOKUP(B207,summary!$A$5:$B$5006,2,0)</f>
        <v>Black Glutinous Rice 黑糯米</v>
      </c>
      <c r="D207" s="78">
        <v>2</v>
      </c>
      <c r="E207" s="77"/>
    </row>
    <row r="208" spans="1:5" ht="18.5" customHeight="1" x14ac:dyDescent="0.45">
      <c r="A208" s="105">
        <v>202201025</v>
      </c>
      <c r="B208" s="55" t="s">
        <v>335</v>
      </c>
      <c r="C208" t="str">
        <f>VLOOKUP(B208,summary!$A$5:$B$5006,2,0)</f>
        <v>White Glutinous Rice白糯米</v>
      </c>
      <c r="D208" s="78">
        <v>1</v>
      </c>
      <c r="E208" s="77"/>
    </row>
    <row r="209" spans="1:5" ht="18.5" customHeight="1" x14ac:dyDescent="0.45">
      <c r="A209" s="105">
        <v>202201025</v>
      </c>
      <c r="B209" s="55" t="s">
        <v>338</v>
      </c>
      <c r="C209" t="str">
        <f>VLOOKUP(B209,summary!$A$5:$B$5006,2,0)</f>
        <v>White Wheat 大麦</v>
      </c>
      <c r="D209" s="78">
        <v>1</v>
      </c>
      <c r="E209" s="77"/>
    </row>
    <row r="210" spans="1:5" ht="18.5" customHeight="1" x14ac:dyDescent="0.45">
      <c r="A210" s="105">
        <v>202201025</v>
      </c>
      <c r="B210" s="55" t="s">
        <v>351</v>
      </c>
      <c r="C210" t="str">
        <f>VLOOKUP(B210,summary!$A$5:$B$5006,2,0)</f>
        <v>Dried Longan 龙眼干</v>
      </c>
      <c r="D210" s="78">
        <v>1</v>
      </c>
      <c r="E210" s="77"/>
    </row>
    <row r="211" spans="1:5" ht="18.5" customHeight="1" x14ac:dyDescent="0.45">
      <c r="A211" s="105">
        <v>202201025</v>
      </c>
      <c r="B211" s="55" t="s">
        <v>355</v>
      </c>
      <c r="C211" t="str">
        <f>VLOOKUP(B211,summary!$A$5:$B$5006,2,0)</f>
        <v>Fungus 黄木耳</v>
      </c>
      <c r="D211" s="78">
        <v>1</v>
      </c>
      <c r="E211" s="77"/>
    </row>
    <row r="212" spans="1:5" ht="18.5" customHeight="1" x14ac:dyDescent="0.45">
      <c r="A212" s="105">
        <v>202201025</v>
      </c>
      <c r="B212" s="55" t="s">
        <v>441</v>
      </c>
      <c r="C212" t="str">
        <f>VLOOKUP(B212,summary!$A$5:$B$5006,2,0)</f>
        <v>Longan in Syrup龙眼</v>
      </c>
      <c r="D212" s="78">
        <v>1</v>
      </c>
      <c r="E212" s="77"/>
    </row>
    <row r="213" spans="1:5" ht="18.5" customHeight="1" x14ac:dyDescent="0.45">
      <c r="A213" s="105">
        <v>202201025</v>
      </c>
      <c r="B213" s="55" t="s">
        <v>457</v>
      </c>
      <c r="C213" t="str">
        <f>VLOOKUP(B213,summary!$A$5:$B$5006,2,0)</f>
        <v>Fruit Cocktail杂果</v>
      </c>
      <c r="D213" s="78">
        <v>1</v>
      </c>
      <c r="E213" s="77"/>
    </row>
    <row r="214" spans="1:5" ht="18.5" customHeight="1" x14ac:dyDescent="0.45">
      <c r="A214" s="105">
        <v>202201025</v>
      </c>
      <c r="B214" s="55" t="s">
        <v>501</v>
      </c>
      <c r="C214" t="str">
        <f>VLOOKUP(B214,summary!$A$5:$B$5006,2,0)</f>
        <v>Coconut Milk 椰浆</v>
      </c>
      <c r="D214" s="78">
        <v>1</v>
      </c>
      <c r="E214" s="77"/>
    </row>
    <row r="215" spans="1:5" ht="18.5" customHeight="1" x14ac:dyDescent="0.45">
      <c r="A215" s="105">
        <v>202201025</v>
      </c>
      <c r="B215" s="55" t="s">
        <v>537</v>
      </c>
      <c r="C215" t="str">
        <f>VLOOKUP(B215,summary!$A$5:$B$5006,2,0)</f>
        <v>Fine Sugar 白糖</v>
      </c>
      <c r="D215" s="78">
        <v>2</v>
      </c>
      <c r="E215" s="77"/>
    </row>
    <row r="216" spans="1:5" ht="18.5" customHeight="1" x14ac:dyDescent="0.45">
      <c r="A216" s="105">
        <v>202201025</v>
      </c>
      <c r="B216" s="55" t="s">
        <v>579</v>
      </c>
      <c r="C216" t="str">
        <f>VLOOKUP(B216,summary!$A$5:$B$5006,2,0)</f>
        <v>Food Coloring - Liquid)颜色-水</v>
      </c>
      <c r="D216" s="78">
        <v>1</v>
      </c>
      <c r="E216" s="77"/>
    </row>
    <row r="217" spans="1:5" ht="18.5" customHeight="1" x14ac:dyDescent="0.45">
      <c r="A217" s="105">
        <v>202201025</v>
      </c>
      <c r="B217" s="55" t="s">
        <v>583</v>
      </c>
      <c r="C217" t="str">
        <f>VLOOKUP(B217,summary!$A$5:$B$5006,2,0)</f>
        <v>Food Coloring - Liquid)颜色-水</v>
      </c>
      <c r="D217" s="78">
        <v>1</v>
      </c>
      <c r="E217" s="77"/>
    </row>
    <row r="218" spans="1:5" ht="18.5" customHeight="1" x14ac:dyDescent="0.45">
      <c r="A218" s="105">
        <v>202201025</v>
      </c>
      <c r="B218" s="55" t="s">
        <v>584</v>
      </c>
      <c r="C218" t="str">
        <f>VLOOKUP(B218,summary!$A$5:$B$5006,2,0)</f>
        <v>Food Coloring - Liquid)颜色-水</v>
      </c>
      <c r="D218" s="78">
        <v>1</v>
      </c>
      <c r="E218" s="77"/>
    </row>
    <row r="219" spans="1:5" ht="18.5" customHeight="1" x14ac:dyDescent="0.45">
      <c r="A219" s="105">
        <v>202201025</v>
      </c>
      <c r="B219" s="55" t="s">
        <v>566</v>
      </c>
      <c r="C219" t="str">
        <f>VLOOKUP(B219,summary!$A$5:$B$5006,2,0)</f>
        <v>Lime 酸甘</v>
      </c>
      <c r="D219" s="78">
        <v>2</v>
      </c>
      <c r="E219" s="77"/>
    </row>
    <row r="220" spans="1:5" ht="18.5" customHeight="1" x14ac:dyDescent="0.45">
      <c r="A220" s="105">
        <v>202201026</v>
      </c>
      <c r="B220" s="55" t="s">
        <v>537</v>
      </c>
      <c r="C220" t="str">
        <f>VLOOKUP(B220,summary!$A$5:$B$5006,2,0)</f>
        <v>Fine Sugar 白糖</v>
      </c>
      <c r="D220" s="78">
        <v>2</v>
      </c>
      <c r="E220" s="77"/>
    </row>
    <row r="221" spans="1:5" ht="18.5" customHeight="1" x14ac:dyDescent="0.45">
      <c r="A221" s="105">
        <v>202201027</v>
      </c>
      <c r="B221" s="55" t="s">
        <v>684</v>
      </c>
      <c r="C221" t="str">
        <f>VLOOKUP(B221,summary!$A$5:$B$5006,2,0)</f>
        <v>Citrus Plum Concentrate Juice 柑桔梅子汁</v>
      </c>
      <c r="D221" s="78">
        <v>30</v>
      </c>
      <c r="E221" s="77"/>
    </row>
    <row r="222" spans="1:5" ht="18.5" customHeight="1" x14ac:dyDescent="0.45">
      <c r="A222" s="105">
        <v>202201027</v>
      </c>
      <c r="B222" s="55" t="s">
        <v>885</v>
      </c>
      <c r="C222" t="str">
        <f>VLOOKUP(B222,summary!$A$5:$B$5006,2,0)</f>
        <v xml:space="preserve">Raw Durian </v>
      </c>
      <c r="D222" s="78">
        <v>1</v>
      </c>
      <c r="E222" s="77"/>
    </row>
    <row r="223" spans="1:5" ht="18.5" x14ac:dyDescent="0.45">
      <c r="A223" s="105">
        <v>202201027</v>
      </c>
      <c r="B223" s="55" t="s">
        <v>470</v>
      </c>
      <c r="C223" t="str">
        <f>VLOOKUP(B223,summary!$A$5:$B$5006,2,0)</f>
        <v>Carnation Milk三花淡奶水</v>
      </c>
      <c r="D223" s="78">
        <v>1</v>
      </c>
      <c r="E223" s="77"/>
    </row>
    <row r="224" spans="1:5" ht="18.5" x14ac:dyDescent="0.45">
      <c r="A224" s="105">
        <v>202201028</v>
      </c>
      <c r="B224" s="55" t="s">
        <v>647</v>
      </c>
      <c r="C224" t="str">
        <f>VLOOKUP(B224,summary!$A$5:$B$5006,2,0)</f>
        <v>Mango Puree芒果</v>
      </c>
      <c r="D224" s="78">
        <v>2</v>
      </c>
      <c r="E224" s="77"/>
    </row>
    <row r="225" spans="1:5" ht="18.5" x14ac:dyDescent="0.45">
      <c r="A225" s="105">
        <v>202201028</v>
      </c>
      <c r="B225" s="55" t="s">
        <v>646</v>
      </c>
      <c r="C225" t="str">
        <f>VLOOKUP(B225,summary!$A$5:$B$5006,2,0)</f>
        <v>Durian Puree 榴莲</v>
      </c>
      <c r="D225" s="78">
        <v>1</v>
      </c>
      <c r="E225" s="77"/>
    </row>
    <row r="226" spans="1:5" ht="18.5" x14ac:dyDescent="0.45">
      <c r="A226" s="105">
        <v>202201028</v>
      </c>
      <c r="B226" s="55" t="s">
        <v>298</v>
      </c>
      <c r="C226" t="str">
        <f>VLOOKUP(B226,summary!$A$5:$B$5006,2,0)</f>
        <v>Red Bean红豆</v>
      </c>
      <c r="D226" s="78">
        <v>1</v>
      </c>
      <c r="E226" s="77"/>
    </row>
    <row r="227" spans="1:5" ht="18.5" x14ac:dyDescent="0.45">
      <c r="A227" s="105">
        <v>202201028</v>
      </c>
      <c r="B227" s="55" t="s">
        <v>377</v>
      </c>
      <c r="C227" t="str">
        <f>VLOOKUP(B227,summary!$A$5:$B$5006,2,0)</f>
        <v>Bean Curd Sheet 腐竹</v>
      </c>
      <c r="D227" s="78">
        <v>10</v>
      </c>
      <c r="E227" s="77"/>
    </row>
    <row r="228" spans="1:5" ht="18.5" x14ac:dyDescent="0.45">
      <c r="A228" s="105">
        <v>202201028</v>
      </c>
      <c r="B228" s="55" t="s">
        <v>347</v>
      </c>
      <c r="C228" t="str">
        <f>VLOOKUP(B228,summary!$A$5:$B$5006,2,0)</f>
        <v>Small Sago 小丸</v>
      </c>
      <c r="D228" s="78">
        <v>1</v>
      </c>
      <c r="E228" s="77"/>
    </row>
    <row r="229" spans="1:5" ht="18.5" x14ac:dyDescent="0.45">
      <c r="A229" s="105">
        <v>202201028</v>
      </c>
      <c r="B229" s="55" t="s">
        <v>584</v>
      </c>
      <c r="C229" t="str">
        <f>VLOOKUP(B229,summary!$A$5:$B$5006,2,0)</f>
        <v>Food Coloring - Liquid)颜色-水</v>
      </c>
      <c r="D229" s="78">
        <v>1</v>
      </c>
      <c r="E229" s="77"/>
    </row>
    <row r="230" spans="1:5" ht="18.5" x14ac:dyDescent="0.45">
      <c r="A230" s="105">
        <v>202201028</v>
      </c>
      <c r="B230" s="55" t="s">
        <v>430</v>
      </c>
      <c r="C230" t="str">
        <f>VLOOKUP(B230,summary!$A$5:$B$5006,2,0)</f>
        <v>Sea Coconut海底椰</v>
      </c>
      <c r="D230" s="78">
        <v>1</v>
      </c>
      <c r="E230" s="77"/>
    </row>
    <row r="231" spans="1:5" ht="18.5" x14ac:dyDescent="0.45">
      <c r="A231" s="105">
        <v>202201028</v>
      </c>
      <c r="B231" s="55" t="s">
        <v>559</v>
      </c>
      <c r="C231" t="str">
        <f>VLOOKUP(B231,summary!$A$5:$B$5006,2,0)</f>
        <v>Sweet Potato 番薯</v>
      </c>
      <c r="D231" s="78">
        <v>25</v>
      </c>
      <c r="E231" s="77"/>
    </row>
    <row r="232" spans="1:5" ht="18.5" x14ac:dyDescent="0.45">
      <c r="A232" s="105">
        <v>202201028</v>
      </c>
      <c r="B232" s="55" t="s">
        <v>562</v>
      </c>
      <c r="C232" t="str">
        <f>VLOOKUP(B232,summary!$A$5:$B$5006,2,0)</f>
        <v>Yam 芋头</v>
      </c>
      <c r="D232" s="78">
        <v>3</v>
      </c>
      <c r="E232" s="77"/>
    </row>
    <row r="233" spans="1:5" ht="18.5" x14ac:dyDescent="0.45">
      <c r="A233" s="105">
        <v>202201028</v>
      </c>
      <c r="B233" s="55" t="s">
        <v>565</v>
      </c>
      <c r="C233" t="str">
        <f>VLOOKUP(B233,summary!$A$5:$B$5006,2,0)</f>
        <v>Pandan Leaf 班兰叶</v>
      </c>
      <c r="D233" s="78">
        <v>3</v>
      </c>
      <c r="E233" s="77"/>
    </row>
    <row r="234" spans="1:5" ht="18.5" x14ac:dyDescent="0.45">
      <c r="A234" s="105">
        <v>202201029</v>
      </c>
      <c r="B234" s="55" t="s">
        <v>361</v>
      </c>
      <c r="C234" t="str">
        <f>VLOOKUP(B234,summary!$A$5:$B$5006,2,0)</f>
        <v>Lotus Seed 莲子(无）</v>
      </c>
      <c r="D234" s="78">
        <v>10</v>
      </c>
      <c r="E234" s="77"/>
    </row>
    <row r="235" spans="1:5" ht="18.5" x14ac:dyDescent="0.45">
      <c r="A235" s="105">
        <v>202201029</v>
      </c>
      <c r="B235" s="55" t="s">
        <v>275</v>
      </c>
      <c r="C235" t="str">
        <f>VLOOKUP(B235,summary!$A$5:$B$5006,2,0)</f>
        <v>RICE FLOUR 粘米粉</v>
      </c>
      <c r="D235" s="78">
        <v>1</v>
      </c>
      <c r="E235" s="77"/>
    </row>
    <row r="236" spans="1:5" ht="18.5" x14ac:dyDescent="0.45">
      <c r="A236" s="105">
        <v>202201029</v>
      </c>
      <c r="B236" s="55" t="s">
        <v>322</v>
      </c>
      <c r="C236" t="str">
        <f>VLOOKUP(B236,summary!$A$5:$B$5006,2,0)</f>
        <v>Split Green Mung Bean豆畔</v>
      </c>
      <c r="D236" s="78">
        <v>2</v>
      </c>
      <c r="E236" s="77"/>
    </row>
    <row r="237" spans="1:5" ht="18.5" x14ac:dyDescent="0.45">
      <c r="A237" s="105">
        <v>202201029</v>
      </c>
      <c r="B237" s="55" t="s">
        <v>314</v>
      </c>
      <c r="C237" t="str">
        <f>VLOOKUP(B237,summary!$A$5:$B$5006,2,0)</f>
        <v>Green Bean 绿豆</v>
      </c>
      <c r="D237" s="78">
        <v>1</v>
      </c>
      <c r="E237" s="77"/>
    </row>
    <row r="238" spans="1:5" ht="18.5" x14ac:dyDescent="0.45">
      <c r="A238" s="105">
        <v>202201029</v>
      </c>
      <c r="B238" s="55" t="s">
        <v>331</v>
      </c>
      <c r="C238" t="str">
        <f>VLOOKUP(B238,summary!$A$5:$B$5006,2,0)</f>
        <v>Black Glutinous Rice 黑糯米</v>
      </c>
      <c r="D238" s="78">
        <v>2</v>
      </c>
      <c r="E238" s="77"/>
    </row>
    <row r="239" spans="1:5" ht="18.5" x14ac:dyDescent="0.45">
      <c r="A239" s="105">
        <v>202201029</v>
      </c>
      <c r="B239" s="55" t="s">
        <v>343</v>
      </c>
      <c r="C239" t="str">
        <f>VLOOKUP(B239,summary!$A$5:$B$5006,2,0)</f>
        <v>Big Sago 大丸</v>
      </c>
      <c r="D239" s="78">
        <v>1</v>
      </c>
      <c r="E239" s="77"/>
    </row>
    <row r="240" spans="1:5" ht="18.5" x14ac:dyDescent="0.45">
      <c r="A240" s="105">
        <v>202201029</v>
      </c>
      <c r="B240" s="55" t="s">
        <v>347</v>
      </c>
      <c r="C240" t="str">
        <f>VLOOKUP(B240,summary!$A$5:$B$5006,2,0)</f>
        <v>Small Sago 小丸</v>
      </c>
      <c r="D240" s="78">
        <v>1</v>
      </c>
      <c r="E240" s="77"/>
    </row>
    <row r="241" spans="1:5" ht="18.5" x14ac:dyDescent="0.45">
      <c r="A241" s="105">
        <v>202201029</v>
      </c>
      <c r="B241" s="55" t="s">
        <v>377</v>
      </c>
      <c r="C241" t="str">
        <f>VLOOKUP(B241,summary!$A$5:$B$5006,2,0)</f>
        <v>Bean Curd Sheet 腐竹</v>
      </c>
      <c r="D241" s="78">
        <v>10</v>
      </c>
      <c r="E241" s="77"/>
    </row>
    <row r="242" spans="1:5" ht="18.5" x14ac:dyDescent="0.45">
      <c r="A242" s="105">
        <v>202201029</v>
      </c>
      <c r="B242" s="55" t="s">
        <v>340</v>
      </c>
      <c r="C242" t="str">
        <f>VLOOKUP(B242,summary!$A$5:$B$5006,2,0)</f>
        <v>Pearl Barley 薏米</v>
      </c>
      <c r="D242" s="78">
        <v>1</v>
      </c>
      <c r="E242" s="77"/>
    </row>
    <row r="243" spans="1:5" ht="18.5" x14ac:dyDescent="0.45">
      <c r="A243" s="105">
        <v>202201029</v>
      </c>
      <c r="B243" s="55" t="s">
        <v>470</v>
      </c>
      <c r="C243" t="str">
        <f>VLOOKUP(B243,summary!$A$5:$B$5006,2,0)</f>
        <v>Carnation Milk三花淡奶水</v>
      </c>
      <c r="D243" s="78">
        <v>1</v>
      </c>
      <c r="E243" s="77"/>
    </row>
    <row r="244" spans="1:5" ht="18.5" x14ac:dyDescent="0.45">
      <c r="A244" s="105">
        <v>202201029</v>
      </c>
      <c r="B244" s="55" t="s">
        <v>484</v>
      </c>
      <c r="C244" t="str">
        <f>VLOOKUP(B244,summary!$A$5:$B$5006,2,0)</f>
        <v>GingKo Nut白果罐</v>
      </c>
      <c r="D244" s="78">
        <v>1</v>
      </c>
      <c r="E244" s="77"/>
    </row>
    <row r="245" spans="1:5" ht="18.5" x14ac:dyDescent="0.45">
      <c r="A245" s="105">
        <v>202201029</v>
      </c>
      <c r="B245" s="55" t="s">
        <v>530</v>
      </c>
      <c r="C245" t="str">
        <f>VLOOKUP(B245,summary!$A$5:$B$5006,2,0)</f>
        <v>Rock Sugar冰糖</v>
      </c>
      <c r="D245" s="78">
        <v>3</v>
      </c>
      <c r="E245" s="77"/>
    </row>
    <row r="246" spans="1:5" ht="18.5" x14ac:dyDescent="0.45">
      <c r="A246" s="105">
        <v>202201029</v>
      </c>
      <c r="B246" s="55" t="s">
        <v>547</v>
      </c>
      <c r="C246" t="str">
        <f>VLOOKUP(B246,summary!$A$5:$B$5006,2,0)</f>
        <v>Coconut Sugar椰糖</v>
      </c>
      <c r="D246" s="78">
        <v>1</v>
      </c>
      <c r="E246" s="77"/>
    </row>
    <row r="247" spans="1:5" ht="18.5" x14ac:dyDescent="0.45">
      <c r="A247" s="105">
        <v>202201029</v>
      </c>
      <c r="B247" s="55" t="s">
        <v>537</v>
      </c>
      <c r="C247" t="str">
        <f>VLOOKUP(B247,summary!$A$5:$B$5006,2,0)</f>
        <v>Fine Sugar 白糖</v>
      </c>
      <c r="D247" s="78">
        <v>1</v>
      </c>
      <c r="E247" s="77"/>
    </row>
    <row r="248" spans="1:5" ht="18.5" x14ac:dyDescent="0.45">
      <c r="A248" s="105">
        <v>202201029</v>
      </c>
      <c r="B248" s="55" t="s">
        <v>515</v>
      </c>
      <c r="C248" t="str">
        <f>VLOOKUP(B248,summary!$A$5:$B$5006,2,0)</f>
        <v>POLAR MINERAL WATER</v>
      </c>
      <c r="D248" s="78">
        <v>1</v>
      </c>
      <c r="E248" s="77"/>
    </row>
    <row r="249" spans="1:5" ht="18.5" x14ac:dyDescent="0.45">
      <c r="A249" s="105">
        <v>202201030</v>
      </c>
      <c r="B249" s="55" t="s">
        <v>652</v>
      </c>
      <c r="C249" t="str">
        <f>VLOOKUP(B249,summary!$A$5:$B$5006,2,0)</f>
        <v>Blueberry 蓝莓酱</v>
      </c>
      <c r="D249" s="78">
        <v>1</v>
      </c>
      <c r="E249" s="77"/>
    </row>
    <row r="250" spans="1:5" ht="18.5" x14ac:dyDescent="0.45">
      <c r="A250" s="105">
        <v>202201030</v>
      </c>
      <c r="B250" s="55" t="s">
        <v>537</v>
      </c>
      <c r="C250" t="str">
        <f>VLOOKUP(B250,summary!$A$5:$B$5006,2,0)</f>
        <v>Fine Sugar 白糖</v>
      </c>
      <c r="D250" s="78">
        <v>2</v>
      </c>
      <c r="E250" s="77"/>
    </row>
    <row r="251" spans="1:5" ht="18.5" x14ac:dyDescent="0.45">
      <c r="A251" s="105">
        <v>202201030</v>
      </c>
      <c r="B251" s="55" t="s">
        <v>559</v>
      </c>
      <c r="C251" t="str">
        <f>VLOOKUP(B251,summary!$A$5:$B$5006,2,0)</f>
        <v>Sweet Potato 番薯</v>
      </c>
      <c r="D251" s="78">
        <v>20</v>
      </c>
      <c r="E251" s="77"/>
    </row>
    <row r="252" spans="1:5" ht="18.5" x14ac:dyDescent="0.45">
      <c r="A252" s="105">
        <v>202201030</v>
      </c>
      <c r="B252" s="55" t="s">
        <v>564</v>
      </c>
      <c r="C252" t="str">
        <f>VLOOKUP(B252,summary!$A$5:$B$5006,2,0)</f>
        <v>Yam 芋头去皮</v>
      </c>
      <c r="D252" s="78">
        <v>5</v>
      </c>
      <c r="E252" s="77"/>
    </row>
    <row r="253" spans="1:5" ht="18.5" x14ac:dyDescent="0.45">
      <c r="A253" s="105">
        <v>202201030</v>
      </c>
      <c r="B253" s="55" t="s">
        <v>565</v>
      </c>
      <c r="C253" t="str">
        <f>VLOOKUP(B253,summary!$A$5:$B$5006,2,0)</f>
        <v>Pandan Leaf 班兰叶</v>
      </c>
      <c r="D253" s="78">
        <v>5</v>
      </c>
      <c r="E253" s="77"/>
    </row>
    <row r="254" spans="1:5" ht="18.5" x14ac:dyDescent="0.45">
      <c r="A254" s="105">
        <v>202201031</v>
      </c>
      <c r="B254" s="55" t="s">
        <v>310</v>
      </c>
      <c r="C254" t="str">
        <f>VLOOKUP(B254,summary!$A$5:$B$5006,2,0)</f>
        <v>Chia Tao赤豆</v>
      </c>
      <c r="D254" s="78">
        <v>1</v>
      </c>
      <c r="E254" s="77"/>
    </row>
    <row r="255" spans="1:5" ht="18.5" x14ac:dyDescent="0.45">
      <c r="A255" s="105">
        <v>202201031</v>
      </c>
      <c r="B255" s="55" t="s">
        <v>314</v>
      </c>
      <c r="C255" t="str">
        <f>VLOOKUP(B255,summary!$A$5:$B$5006,2,0)</f>
        <v>Green Bean 绿豆</v>
      </c>
      <c r="D255" s="78">
        <v>1</v>
      </c>
      <c r="E255" s="77"/>
    </row>
    <row r="256" spans="1:5" ht="18.5" x14ac:dyDescent="0.45">
      <c r="A256" s="105">
        <v>202201031</v>
      </c>
      <c r="B256" s="55" t="s">
        <v>368</v>
      </c>
      <c r="C256" t="str">
        <f>VLOOKUP(B256,summary!$A$5:$B$5006,2,0)</f>
        <v>GingKo Nut白果粒</v>
      </c>
      <c r="D256" s="78">
        <v>3</v>
      </c>
      <c r="E256" s="77"/>
    </row>
    <row r="257" spans="1:5" ht="18.5" x14ac:dyDescent="0.45">
      <c r="A257" s="105">
        <v>202201031</v>
      </c>
      <c r="B257" s="55" t="s">
        <v>331</v>
      </c>
      <c r="C257" t="str">
        <f>VLOOKUP(B257,summary!$A$5:$B$5006,2,0)</f>
        <v>Black Glutinous Rice 黑糯米</v>
      </c>
      <c r="D257" s="78">
        <v>2</v>
      </c>
      <c r="E257" s="77"/>
    </row>
    <row r="258" spans="1:5" ht="18.5" x14ac:dyDescent="0.45">
      <c r="A258" s="105">
        <v>202201031</v>
      </c>
      <c r="B258" s="55" t="s">
        <v>258</v>
      </c>
      <c r="C258" t="str">
        <f>VLOOKUP(B258,summary!$A$5:$B$5006,2,0)</f>
        <v>Sweet Potato Powder番薯粉</v>
      </c>
      <c r="D258" s="78">
        <v>1</v>
      </c>
      <c r="E258" s="77"/>
    </row>
    <row r="259" spans="1:5" ht="18.5" x14ac:dyDescent="0.45">
      <c r="A259" s="105">
        <v>202201032</v>
      </c>
      <c r="B259" s="55" t="s">
        <v>221</v>
      </c>
      <c r="C259" t="str">
        <f>VLOOKUP(B259,summary!$A$5:$B$5006,2,0)</f>
        <v>Jelly Powder 文头雪粉</v>
      </c>
      <c r="D259" s="78">
        <v>1</v>
      </c>
      <c r="E259" s="77"/>
    </row>
    <row r="260" spans="1:5" ht="18.5" x14ac:dyDescent="0.45">
      <c r="A260" s="105">
        <v>202201032</v>
      </c>
      <c r="B260" s="55" t="s">
        <v>299</v>
      </c>
      <c r="C260" t="str">
        <f>VLOOKUP(B260,summary!$A$5:$B$5006,2,0)</f>
        <v>Red Bean红豆</v>
      </c>
      <c r="D260" s="78">
        <v>1</v>
      </c>
      <c r="E260" s="77"/>
    </row>
    <row r="261" spans="1:5" ht="18.5" x14ac:dyDescent="0.45">
      <c r="A261" s="105">
        <v>202201032</v>
      </c>
      <c r="B261" s="55" t="s">
        <v>314</v>
      </c>
      <c r="C261" t="str">
        <f>VLOOKUP(B261,summary!$A$5:$B$5006,2,0)</f>
        <v>Green Bean 绿豆</v>
      </c>
      <c r="D261" s="78">
        <v>1</v>
      </c>
      <c r="E261" s="77"/>
    </row>
    <row r="262" spans="1:5" ht="18.5" x14ac:dyDescent="0.45">
      <c r="A262" s="105">
        <v>202201032</v>
      </c>
      <c r="B262" s="55" t="s">
        <v>331</v>
      </c>
      <c r="C262" t="str">
        <f>VLOOKUP(B262,summary!$A$5:$B$5006,2,0)</f>
        <v>Black Glutinous Rice 黑糯米</v>
      </c>
      <c r="D262" s="78">
        <v>1</v>
      </c>
      <c r="E262" s="77"/>
    </row>
    <row r="263" spans="1:5" ht="18.5" x14ac:dyDescent="0.45">
      <c r="A263" s="105">
        <v>202201032</v>
      </c>
      <c r="B263" s="55" t="s">
        <v>433</v>
      </c>
      <c r="C263" t="str">
        <f>VLOOKUP(B263,summary!$A$5:$B$5006,2,0)</f>
        <v>Sea Coconut海底椰</v>
      </c>
      <c r="D263" s="78">
        <v>1</v>
      </c>
      <c r="E263" s="77"/>
    </row>
    <row r="264" spans="1:5" ht="18.5" x14ac:dyDescent="0.45">
      <c r="A264" s="105">
        <v>202201032</v>
      </c>
      <c r="B264" s="55" t="s">
        <v>458</v>
      </c>
      <c r="C264" t="str">
        <f>VLOOKUP(B264,summary!$A$5:$B$5006,2,0)</f>
        <v>Cream Corn玉米浆</v>
      </c>
      <c r="D264" s="78">
        <v>1</v>
      </c>
      <c r="E264" s="77"/>
    </row>
    <row r="265" spans="1:5" ht="18.5" x14ac:dyDescent="0.45">
      <c r="A265" s="105">
        <v>202201032</v>
      </c>
      <c r="B265" s="55" t="s">
        <v>457</v>
      </c>
      <c r="C265" t="str">
        <f>VLOOKUP(B265,summary!$A$5:$B$5006,2,0)</f>
        <v>Fruit Cocktail杂果</v>
      </c>
      <c r="D265" s="78">
        <v>1</v>
      </c>
      <c r="E265" s="77"/>
    </row>
    <row r="266" spans="1:5" ht="18.5" x14ac:dyDescent="0.45">
      <c r="A266" s="105">
        <v>202201032</v>
      </c>
      <c r="B266" s="55" t="s">
        <v>495</v>
      </c>
      <c r="C266" t="str">
        <f>VLOOKUP(B266,summary!$A$5:$B$5006,2,0)</f>
        <v>Coconut Milk 椰浆</v>
      </c>
      <c r="D266" s="78">
        <v>1</v>
      </c>
      <c r="E266" s="77"/>
    </row>
    <row r="267" spans="1:5" ht="18.5" x14ac:dyDescent="0.45">
      <c r="A267" s="105">
        <v>202201032</v>
      </c>
      <c r="B267" s="55" t="s">
        <v>578</v>
      </c>
      <c r="C267" t="str">
        <f>VLOOKUP(B267,summary!$A$5:$B$5006,2,0)</f>
        <v>Yu Tiao 油条</v>
      </c>
      <c r="D267" s="78">
        <v>10</v>
      </c>
      <c r="E267" s="77"/>
    </row>
    <row r="268" spans="1:5" ht="18.5" x14ac:dyDescent="0.45">
      <c r="A268" s="105">
        <v>202201032</v>
      </c>
      <c r="B268" s="55" t="s">
        <v>662</v>
      </c>
      <c r="C268" t="str">
        <f>VLOOKUP(B268,summary!$A$5:$B$5006,2,0)</f>
        <v>Coconut Sugar Syrup 椰糖汁</v>
      </c>
      <c r="D268" s="78">
        <v>3</v>
      </c>
      <c r="E268" s="77"/>
    </row>
    <row r="269" spans="1:5" ht="18.5" x14ac:dyDescent="0.45">
      <c r="A269" s="105">
        <v>202201033</v>
      </c>
      <c r="B269" s="55" t="s">
        <v>299</v>
      </c>
      <c r="C269" t="str">
        <f>VLOOKUP(B269,summary!$A$5:$B$5006,2,0)</f>
        <v>Red Bean红豆</v>
      </c>
      <c r="D269" s="78">
        <v>3</v>
      </c>
      <c r="E269" s="77"/>
    </row>
    <row r="270" spans="1:5" ht="18.5" x14ac:dyDescent="0.45">
      <c r="A270" s="105">
        <v>202201033</v>
      </c>
      <c r="B270" s="55" t="s">
        <v>314</v>
      </c>
      <c r="C270" t="str">
        <f>VLOOKUP(B270,summary!$A$5:$B$5006,2,0)</f>
        <v>Green Bean 绿豆</v>
      </c>
      <c r="D270" s="78">
        <v>2</v>
      </c>
      <c r="E270" s="77"/>
    </row>
    <row r="271" spans="1:5" ht="18.5" x14ac:dyDescent="0.45">
      <c r="A271" s="105">
        <v>202201033</v>
      </c>
      <c r="B271" s="55" t="s">
        <v>338</v>
      </c>
      <c r="C271" t="str">
        <f>VLOOKUP(B271,summary!$A$5:$B$5006,2,0)</f>
        <v>White Wheat 大麦</v>
      </c>
      <c r="D271" s="78">
        <v>1</v>
      </c>
      <c r="E271" s="77"/>
    </row>
    <row r="272" spans="1:5" ht="18.5" x14ac:dyDescent="0.45">
      <c r="A272" s="105">
        <v>202201033</v>
      </c>
      <c r="B272" s="55" t="s">
        <v>545</v>
      </c>
      <c r="C272" t="str">
        <f>VLOOKUP(B272,summary!$A$5:$B$5006,2,0)</f>
        <v>Coconut Sugar椰糖</v>
      </c>
      <c r="D272" s="78">
        <v>1</v>
      </c>
      <c r="E272" s="77"/>
    </row>
    <row r="273" spans="1:5" ht="18.5" x14ac:dyDescent="0.45">
      <c r="A273" s="105">
        <v>202201033</v>
      </c>
      <c r="B273" s="55" t="s">
        <v>252</v>
      </c>
      <c r="C273" t="str">
        <f>VLOOKUP(B273,summary!$A$5:$B$5006,2,0)</f>
        <v>Sweet Potato Powder番薯粉</v>
      </c>
      <c r="D273" s="78">
        <v>1</v>
      </c>
      <c r="E273" s="77"/>
    </row>
    <row r="274" spans="1:5" ht="18.5" x14ac:dyDescent="0.45">
      <c r="A274" s="105">
        <v>202201034</v>
      </c>
      <c r="B274" s="55" t="s">
        <v>294</v>
      </c>
      <c r="C274" t="str">
        <f>VLOOKUP(B274,summary!$A$5:$B$5006,2,0)</f>
        <v>Chin Chow  仙 草</v>
      </c>
      <c r="D274" s="78">
        <v>3</v>
      </c>
      <c r="E274" s="77"/>
    </row>
    <row r="275" spans="1:5" ht="18.5" x14ac:dyDescent="0.45">
      <c r="A275" s="105">
        <v>202201034</v>
      </c>
      <c r="B275" s="55" t="s">
        <v>340</v>
      </c>
      <c r="C275" t="str">
        <f>VLOOKUP(B275,summary!$A$5:$B$5006,2,0)</f>
        <v>Pearl Barley 薏米</v>
      </c>
      <c r="D275" s="78">
        <v>1</v>
      </c>
      <c r="E275" s="77"/>
    </row>
    <row r="276" spans="1:5" ht="18.5" x14ac:dyDescent="0.45">
      <c r="A276" s="105">
        <v>202201034</v>
      </c>
      <c r="B276" s="55" t="s">
        <v>660</v>
      </c>
      <c r="C276" t="str">
        <f>VLOOKUP(B276,summary!$A$5:$B$5006,2,0)</f>
        <v>Chendol浆咯</v>
      </c>
      <c r="D276" s="78">
        <v>1</v>
      </c>
      <c r="E276" s="77"/>
    </row>
    <row r="277" spans="1:5" ht="18.5" x14ac:dyDescent="0.45">
      <c r="A277" s="105">
        <v>202201034</v>
      </c>
      <c r="B277" s="55" t="s">
        <v>355</v>
      </c>
      <c r="C277" t="str">
        <f>VLOOKUP(B277,summary!$A$5:$B$5006,2,0)</f>
        <v>Fungus 黄木耳</v>
      </c>
      <c r="D277" s="78">
        <v>1</v>
      </c>
      <c r="E277" s="77"/>
    </row>
    <row r="278" spans="1:5" ht="18.5" x14ac:dyDescent="0.45">
      <c r="A278" s="105">
        <v>202201034</v>
      </c>
      <c r="B278" s="55" t="s">
        <v>433</v>
      </c>
      <c r="C278" t="str">
        <f>VLOOKUP(B278,summary!$A$5:$B$5006,2,0)</f>
        <v>Sea Coconut海底椰</v>
      </c>
      <c r="D278" s="78">
        <v>1</v>
      </c>
      <c r="E278" s="77"/>
    </row>
    <row r="279" spans="1:5" ht="18.5" x14ac:dyDescent="0.45">
      <c r="A279" s="105">
        <v>202201034</v>
      </c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G568"/>
  <sheetViews>
    <sheetView topLeftCell="A34" workbookViewId="0">
      <selection activeCell="B39" sqref="B39:D4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407.5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202201035</v>
      </c>
      <c r="B3" s="55" t="s">
        <v>637</v>
      </c>
      <c r="C3" t="str">
        <f>VLOOKUP(B3,summary!$A$5:$B$5006,2,0)</f>
        <v xml:space="preserve">Fresh Soursop 红毛榴莲 </v>
      </c>
      <c r="D3" s="90">
        <v>1</v>
      </c>
      <c r="E3" s="77"/>
    </row>
    <row r="4" spans="1:5" ht="18.5" x14ac:dyDescent="0.45">
      <c r="A4" s="105">
        <v>202201035</v>
      </c>
      <c r="B4" s="55" t="s">
        <v>646</v>
      </c>
      <c r="C4" t="str">
        <f>VLOOKUP(B4,summary!$A$5:$B$5006,2,0)</f>
        <v>Durian Puree 榴莲</v>
      </c>
      <c r="D4" s="90">
        <v>1</v>
      </c>
      <c r="E4" s="77"/>
    </row>
    <row r="5" spans="1:5" ht="18.5" x14ac:dyDescent="0.45">
      <c r="A5" s="105">
        <v>202201035</v>
      </c>
      <c r="B5" s="55" t="s">
        <v>647</v>
      </c>
      <c r="C5" t="str">
        <f>VLOOKUP(B5,summary!$A$5:$B$5006,2,0)</f>
        <v>Mango Puree芒果</v>
      </c>
      <c r="D5" s="90">
        <v>2</v>
      </c>
      <c r="E5" s="77"/>
    </row>
    <row r="6" spans="1:5" ht="18.5" x14ac:dyDescent="0.45">
      <c r="A6" s="105">
        <v>202201035</v>
      </c>
      <c r="B6" s="55" t="s">
        <v>648</v>
      </c>
      <c r="C6" t="str">
        <f>VLOOKUP(B6,summary!$A$5:$B$5006,2,0)</f>
        <v>Strawberry Puree草莓</v>
      </c>
      <c r="D6" s="90">
        <v>1</v>
      </c>
      <c r="E6" s="77"/>
    </row>
    <row r="7" spans="1:5" ht="18.5" x14ac:dyDescent="0.45">
      <c r="A7" s="105">
        <v>202201035</v>
      </c>
      <c r="B7" s="55" t="s">
        <v>660</v>
      </c>
      <c r="C7" t="str">
        <f>VLOOKUP(B7,summary!$A$5:$B$5006,2,0)</f>
        <v>Chendol浆咯</v>
      </c>
      <c r="D7" s="90">
        <v>1</v>
      </c>
      <c r="E7" s="77"/>
    </row>
    <row r="8" spans="1:5" ht="18.5" x14ac:dyDescent="0.45">
      <c r="A8" s="105">
        <v>202201035</v>
      </c>
      <c r="B8" s="55" t="s">
        <v>291</v>
      </c>
      <c r="C8" t="str">
        <f>VLOOKUP(B8,summary!$A$5:$B$5006,2,0)</f>
        <v>Atap Seeds in Syrup亚嗒子</v>
      </c>
      <c r="D8" s="90">
        <v>1</v>
      </c>
      <c r="E8" s="77"/>
    </row>
    <row r="9" spans="1:5" ht="18.5" x14ac:dyDescent="0.45">
      <c r="A9" s="105">
        <v>202201035</v>
      </c>
      <c r="B9" s="55" t="s">
        <v>294</v>
      </c>
      <c r="C9" t="str">
        <f>VLOOKUP(B9,summary!$A$5:$B$5006,2,0)</f>
        <v>Chin Chow  仙 草</v>
      </c>
      <c r="D9" s="90">
        <v>2</v>
      </c>
      <c r="E9" s="77"/>
    </row>
    <row r="10" spans="1:5" ht="18.5" x14ac:dyDescent="0.45">
      <c r="A10" s="105">
        <v>202201035</v>
      </c>
      <c r="B10" s="55" t="s">
        <v>537</v>
      </c>
      <c r="C10" t="str">
        <f>VLOOKUP(B10,summary!$A$5:$B$5006,2,0)</f>
        <v>Fine Sugar 白糖</v>
      </c>
      <c r="D10" s="90">
        <v>1</v>
      </c>
      <c r="E10" s="77"/>
    </row>
    <row r="11" spans="1:5" ht="18.5" x14ac:dyDescent="0.45">
      <c r="A11" s="105">
        <v>202201036</v>
      </c>
      <c r="B11" s="55" t="s">
        <v>646</v>
      </c>
      <c r="C11" t="str">
        <f>VLOOKUP(B11,summary!$A$5:$B$5006,2,0)</f>
        <v>Durian Puree 榴莲</v>
      </c>
      <c r="D11" s="90">
        <v>1</v>
      </c>
      <c r="E11" s="77"/>
    </row>
    <row r="12" spans="1:5" ht="18.5" x14ac:dyDescent="0.45">
      <c r="A12" s="105">
        <v>202201036</v>
      </c>
      <c r="B12" s="55" t="s">
        <v>647</v>
      </c>
      <c r="C12" t="str">
        <f>VLOOKUP(B12,summary!$A$5:$B$5006,2,0)</f>
        <v>Mango Puree芒果</v>
      </c>
      <c r="D12" s="90">
        <v>1</v>
      </c>
      <c r="E12" s="77"/>
    </row>
    <row r="13" spans="1:5" ht="18.5" x14ac:dyDescent="0.45">
      <c r="A13" s="105">
        <v>202201036</v>
      </c>
      <c r="B13" s="55" t="s">
        <v>291</v>
      </c>
      <c r="C13" t="str">
        <f>VLOOKUP(B13,summary!$A$5:$B$5006,2,0)</f>
        <v>Atap Seeds in Syrup亚嗒子</v>
      </c>
      <c r="D13" s="90">
        <v>2</v>
      </c>
      <c r="E13" s="77"/>
    </row>
    <row r="14" spans="1:5" ht="18.5" x14ac:dyDescent="0.45">
      <c r="A14" s="105">
        <v>202201036</v>
      </c>
      <c r="B14" s="55" t="s">
        <v>314</v>
      </c>
      <c r="C14" t="str">
        <f>VLOOKUP(B14,summary!$A$5:$B$5006,2,0)</f>
        <v>Green Bean 绿豆</v>
      </c>
      <c r="D14" s="90">
        <v>2</v>
      </c>
      <c r="E14" s="77"/>
    </row>
    <row r="15" spans="1:5" ht="18.5" x14ac:dyDescent="0.45">
      <c r="A15" s="105">
        <v>202201036</v>
      </c>
      <c r="B15" s="55" t="s">
        <v>331</v>
      </c>
      <c r="C15" t="str">
        <f>VLOOKUP(B15,summary!$A$5:$B$5006,2,0)</f>
        <v>Black Glutinous Rice 黑糯米</v>
      </c>
      <c r="D15" s="90">
        <v>2</v>
      </c>
      <c r="E15" s="77"/>
    </row>
    <row r="16" spans="1:5" ht="18.5" x14ac:dyDescent="0.45">
      <c r="A16" s="105">
        <v>202201036</v>
      </c>
      <c r="B16" s="55" t="s">
        <v>305</v>
      </c>
      <c r="C16" t="str">
        <f>VLOOKUP(B16,summary!$A$5:$B$5006,2,0)</f>
        <v>Small Red Bean小红豆</v>
      </c>
      <c r="D16" s="90">
        <v>2</v>
      </c>
      <c r="E16" s="77"/>
    </row>
    <row r="17" spans="1:5" ht="18.5" x14ac:dyDescent="0.45">
      <c r="A17" s="105">
        <v>202201036</v>
      </c>
      <c r="B17" s="55" t="s">
        <v>359</v>
      </c>
      <c r="C17" t="str">
        <f>VLOOKUP(B17,summary!$A$5:$B$5006,2,0)</f>
        <v>Fungus黄 木耳朵</v>
      </c>
      <c r="D17" s="90">
        <v>1</v>
      </c>
      <c r="E17" s="77"/>
    </row>
    <row r="18" spans="1:5" ht="18.5" x14ac:dyDescent="0.45">
      <c r="A18" s="105">
        <v>202201036</v>
      </c>
      <c r="B18" s="55" t="s">
        <v>374</v>
      </c>
      <c r="C18" t="str">
        <f>VLOOKUP(B18,summary!$A$5:$B$5006,2,0)</f>
        <v>Bean Curd Sheet 腐竹</v>
      </c>
      <c r="D18" s="90">
        <v>5</v>
      </c>
      <c r="E18" s="77"/>
    </row>
    <row r="19" spans="1:5" ht="18.5" x14ac:dyDescent="0.45">
      <c r="A19" s="105">
        <v>202201036</v>
      </c>
      <c r="B19" s="55" t="s">
        <v>200</v>
      </c>
      <c r="C19" t="str">
        <f>VLOOKUP(B19,summary!$A$5:$B$5006,2,0)</f>
        <v>Tadpole蝌蚪</v>
      </c>
      <c r="D19" s="90">
        <v>1</v>
      </c>
      <c r="E19" s="77"/>
    </row>
    <row r="20" spans="1:5" ht="18.5" x14ac:dyDescent="0.45">
      <c r="A20" s="105">
        <v>202201036</v>
      </c>
      <c r="B20" s="55" t="s">
        <v>364</v>
      </c>
      <c r="C20" t="str">
        <f>VLOOKUP(B20,summary!$A$5:$B$5006,2,0)</f>
        <v>Red Date 红枣</v>
      </c>
      <c r="D20" s="90">
        <v>5</v>
      </c>
      <c r="E20" s="77"/>
    </row>
    <row r="21" spans="1:5" ht="18.5" x14ac:dyDescent="0.45">
      <c r="A21" s="105">
        <v>202201036</v>
      </c>
      <c r="B21" s="55" t="s">
        <v>269</v>
      </c>
      <c r="C21" t="str">
        <f>VLOOKUP(B21,summary!$A$5:$B$5006,2,0)</f>
        <v>Potato Starch 风车粉</v>
      </c>
      <c r="D21" s="90">
        <v>1</v>
      </c>
      <c r="E21" s="77"/>
    </row>
    <row r="22" spans="1:5" ht="18.5" x14ac:dyDescent="0.45">
      <c r="A22" s="105">
        <v>202201036</v>
      </c>
      <c r="B22" s="55" t="s">
        <v>484</v>
      </c>
      <c r="C22" t="str">
        <f>VLOOKUP(B22,summary!$A$5:$B$5006,2,0)</f>
        <v>GingKo Nut白果罐</v>
      </c>
      <c r="D22" s="90">
        <v>1</v>
      </c>
      <c r="E22" s="77"/>
    </row>
    <row r="23" spans="1:5" ht="18.5" x14ac:dyDescent="0.45">
      <c r="A23" s="105">
        <v>202201036</v>
      </c>
      <c r="B23" s="55" t="s">
        <v>454</v>
      </c>
      <c r="C23" t="str">
        <f>VLOOKUP(B23,summary!$A$5:$B$5006,2,0)</f>
        <v>Fruit Cocktail杂果</v>
      </c>
      <c r="D23" s="90">
        <v>1</v>
      </c>
      <c r="E23" s="77"/>
    </row>
    <row r="24" spans="1:5" ht="18.5" x14ac:dyDescent="0.45">
      <c r="A24" s="105">
        <v>202201036</v>
      </c>
      <c r="B24" s="55" t="s">
        <v>495</v>
      </c>
      <c r="C24" t="str">
        <f>VLOOKUP(B24,summary!$A$5:$B$5006,2,0)</f>
        <v>Coconut Milk 椰浆</v>
      </c>
      <c r="D24" s="90">
        <v>1</v>
      </c>
      <c r="E24" s="77"/>
    </row>
    <row r="25" spans="1:5" ht="18.5" x14ac:dyDescent="0.45">
      <c r="A25" s="105">
        <v>202201036</v>
      </c>
      <c r="B25" s="55" t="s">
        <v>565</v>
      </c>
      <c r="C25" t="str">
        <f>VLOOKUP(B25,summary!$A$5:$B$5006,2,0)</f>
        <v>Pandan Leaf 班兰叶</v>
      </c>
      <c r="D25" s="90">
        <v>5</v>
      </c>
      <c r="E25" s="77"/>
    </row>
    <row r="26" spans="1:5" ht="18.5" x14ac:dyDescent="0.45">
      <c r="A26" s="105">
        <v>202201036</v>
      </c>
      <c r="B26" s="55" t="s">
        <v>566</v>
      </c>
      <c r="C26" t="str">
        <f>VLOOKUP(B26,summary!$A$5:$B$5006,2,0)</f>
        <v>Lime 酸甘</v>
      </c>
      <c r="D26" s="90">
        <v>1</v>
      </c>
      <c r="E26" s="77"/>
    </row>
    <row r="27" spans="1:5" ht="18.5" x14ac:dyDescent="0.45">
      <c r="A27" s="105">
        <v>202201037</v>
      </c>
      <c r="B27" s="55" t="s">
        <v>530</v>
      </c>
      <c r="C27" t="str">
        <f>VLOOKUP(B27,summary!$A$5:$B$5006,2,0)</f>
        <v>Rock Sugar冰糖</v>
      </c>
      <c r="D27" s="90">
        <v>2</v>
      </c>
      <c r="E27" s="77"/>
    </row>
    <row r="28" spans="1:5" ht="18.5" x14ac:dyDescent="0.45">
      <c r="A28" s="105">
        <v>202201038</v>
      </c>
      <c r="B28" s="55" t="s">
        <v>643</v>
      </c>
      <c r="C28" t="str">
        <f>VLOOKUP(B28,summary!$A$5:$B$5006,2,0)</f>
        <v>Fresh Soursop 红毛榴莲(无)</v>
      </c>
      <c r="D28" s="90">
        <v>1</v>
      </c>
      <c r="E28" s="77"/>
    </row>
    <row r="29" spans="1:5" ht="18.5" x14ac:dyDescent="0.45">
      <c r="A29" s="105">
        <v>202201039</v>
      </c>
      <c r="B29" s="55" t="s">
        <v>340</v>
      </c>
      <c r="C29" t="str">
        <f>VLOOKUP(B29,summary!$A$5:$B$5006,2,0)</f>
        <v>Pearl Barley 薏米</v>
      </c>
      <c r="D29" s="90">
        <v>4</v>
      </c>
      <c r="E29" s="77"/>
    </row>
    <row r="30" spans="1:5" ht="18.5" x14ac:dyDescent="0.45">
      <c r="A30" s="105">
        <v>202201040</v>
      </c>
      <c r="B30" s="55" t="s">
        <v>495</v>
      </c>
      <c r="C30" t="str">
        <f>VLOOKUP(B30,summary!$A$5:$B$5006,2,0)</f>
        <v>Coconut Milk 椰浆</v>
      </c>
      <c r="D30" s="90">
        <v>2</v>
      </c>
      <c r="E30" s="77"/>
    </row>
    <row r="31" spans="1:5" ht="18.5" x14ac:dyDescent="0.45">
      <c r="A31" s="105">
        <v>202201040</v>
      </c>
      <c r="B31" s="55" t="s">
        <v>351</v>
      </c>
      <c r="C31" t="str">
        <f>VLOOKUP(B31,summary!$A$5:$B$5006,2,0)</f>
        <v>Dried Longan 龙眼干</v>
      </c>
      <c r="D31" s="90">
        <v>5</v>
      </c>
      <c r="E31" s="77"/>
    </row>
    <row r="32" spans="1:5" ht="18.5" x14ac:dyDescent="0.45">
      <c r="A32" s="105">
        <v>202201040</v>
      </c>
      <c r="B32" s="55" t="s">
        <v>658</v>
      </c>
      <c r="C32" t="str">
        <f>VLOOKUP(B32,summary!$A$5:$B$5006,2,0)</f>
        <v>Bobo Cha Cubes.摩摩喳喳</v>
      </c>
      <c r="D32" s="90">
        <v>4</v>
      </c>
      <c r="E32" s="77"/>
    </row>
    <row r="33" spans="1:5" ht="18.5" x14ac:dyDescent="0.45">
      <c r="A33" s="105">
        <v>202201040</v>
      </c>
      <c r="B33" s="55" t="s">
        <v>458</v>
      </c>
      <c r="C33" t="str">
        <f>VLOOKUP(B33,summary!$A$5:$B$5006,2,0)</f>
        <v>Cream Corn玉米浆</v>
      </c>
      <c r="D33" s="90">
        <v>1</v>
      </c>
      <c r="E33" s="77"/>
    </row>
    <row r="34" spans="1:5" ht="18.5" x14ac:dyDescent="0.45">
      <c r="A34" s="105">
        <v>202201040</v>
      </c>
      <c r="B34" s="55" t="s">
        <v>461</v>
      </c>
      <c r="C34" t="str">
        <f>VLOOKUP(B34,summary!$A$5:$B$5006,2,0)</f>
        <v>Whole Corn玉米粒</v>
      </c>
      <c r="D34" s="90">
        <v>1</v>
      </c>
      <c r="E34" s="77"/>
    </row>
    <row r="35" spans="1:5" ht="18.5" x14ac:dyDescent="0.45">
      <c r="A35" s="105">
        <v>202201040</v>
      </c>
      <c r="B35" s="55" t="s">
        <v>530</v>
      </c>
      <c r="C35" t="str">
        <f>VLOOKUP(B35,summary!$A$5:$B$5006,2,0)</f>
        <v>Rock Sugar冰糖</v>
      </c>
      <c r="D35" s="90">
        <v>3</v>
      </c>
      <c r="E35" s="77"/>
    </row>
    <row r="36" spans="1:5" ht="18.5" x14ac:dyDescent="0.45">
      <c r="A36" s="105">
        <v>202201040</v>
      </c>
      <c r="B36" s="55" t="s">
        <v>291</v>
      </c>
      <c r="C36" t="str">
        <f>VLOOKUP(B36,summary!$A$5:$B$5006,2,0)</f>
        <v>Atap Seeds in Syrup亚嗒子</v>
      </c>
      <c r="D36" s="90">
        <v>2</v>
      </c>
      <c r="E36" s="77"/>
    </row>
    <row r="37" spans="1:5" ht="18.5" x14ac:dyDescent="0.45">
      <c r="A37" s="105">
        <v>202201040</v>
      </c>
      <c r="B37" s="55" t="s">
        <v>297</v>
      </c>
      <c r="C37" t="str">
        <f>VLOOKUP(B37,summary!$A$5:$B$5006,2,0)</f>
        <v>GingKo Nut (Peel off)白果仁</v>
      </c>
      <c r="D37" s="90">
        <v>3</v>
      </c>
      <c r="E37" s="77"/>
    </row>
    <row r="38" spans="1:5" ht="18.5" x14ac:dyDescent="0.45">
      <c r="A38" s="105">
        <v>202201040</v>
      </c>
      <c r="B38" s="55" t="s">
        <v>667</v>
      </c>
      <c r="C38" t="str">
        <f>VLOOKUP(B38,summary!$A$5:$B$5006,2,0)</f>
        <v>Pong Thai Hai (Wet) 碰大海</v>
      </c>
      <c r="D38" s="90">
        <v>3</v>
      </c>
      <c r="E38" s="77"/>
    </row>
    <row r="39" spans="1:5" ht="18.5" x14ac:dyDescent="0.45">
      <c r="A39" s="105">
        <v>202201041</v>
      </c>
      <c r="B39" s="55" t="s">
        <v>302</v>
      </c>
      <c r="C39" t="str">
        <f>VLOOKUP(B39,[1]summary!$A$5:$B$5006,2,0)</f>
        <v>Red Bean红豆</v>
      </c>
      <c r="D39" s="55">
        <v>1</v>
      </c>
      <c r="E39" s="77"/>
    </row>
    <row r="40" spans="1:5" ht="18.5" x14ac:dyDescent="0.45">
      <c r="A40" s="105">
        <v>202201041</v>
      </c>
      <c r="B40" s="55" t="s">
        <v>315</v>
      </c>
      <c r="C40" t="str">
        <f>VLOOKUP(B40,[1]summary!$A$5:$B$5006,2,0)</f>
        <v>Green Bean 绿豆</v>
      </c>
      <c r="D40" s="55">
        <v>1</v>
      </c>
      <c r="E40" s="77"/>
    </row>
    <row r="41" spans="1:5" ht="18.5" x14ac:dyDescent="0.45">
      <c r="A41" s="105">
        <v>202201041</v>
      </c>
      <c r="B41" s="55" t="s">
        <v>326</v>
      </c>
      <c r="C41" t="str">
        <f>VLOOKUP(B41,[1]summary!$A$5:$B$5006,2,0)</f>
        <v>Split Green Mung Bean豆畔</v>
      </c>
      <c r="D41" s="55">
        <v>1</v>
      </c>
      <c r="E41" s="77"/>
    </row>
    <row r="42" spans="1:5" ht="18.5" x14ac:dyDescent="0.45">
      <c r="A42" s="105">
        <v>202201041</v>
      </c>
      <c r="B42" s="55" t="s">
        <v>332</v>
      </c>
      <c r="C42" t="str">
        <f>VLOOKUP(B42,[1]summary!$A$5:$B$5006,2,0)</f>
        <v>Black Glutinous Rice 黑糯米</v>
      </c>
      <c r="D42" s="55">
        <v>1</v>
      </c>
      <c r="E42" s="77"/>
    </row>
    <row r="43" spans="1:5" ht="18.5" x14ac:dyDescent="0.45">
      <c r="A43" s="105">
        <v>202201041</v>
      </c>
      <c r="B43" s="55" t="s">
        <v>361</v>
      </c>
      <c r="C43" t="str">
        <f>VLOOKUP(B43,[1]summary!$A$5:$B$5006,2,0)</f>
        <v>Lotus Seed 莲子(无）</v>
      </c>
      <c r="D43" s="55">
        <v>2</v>
      </c>
      <c r="E43" s="77"/>
    </row>
    <row r="44" spans="1:5" ht="18.5" x14ac:dyDescent="0.45">
      <c r="A44" s="105">
        <v>202201041</v>
      </c>
      <c r="B44" s="55" t="s">
        <v>369</v>
      </c>
      <c r="C44" t="str">
        <f>VLOOKUP(B44,[1]summary!$A$5:$B$5006,2,0)</f>
        <v>GingKo Nut白果粒</v>
      </c>
      <c r="D44" s="55">
        <v>0</v>
      </c>
      <c r="E44" s="77"/>
    </row>
    <row r="45" spans="1:5" ht="18.5" x14ac:dyDescent="0.45">
      <c r="A45" s="105">
        <v>202201041</v>
      </c>
      <c r="B45" s="55" t="s">
        <v>559</v>
      </c>
      <c r="C45" t="str">
        <f>VLOOKUP(B45,[1]summary!$A$5:$B$5006,2,0)</f>
        <v>Sweet Potato 番薯</v>
      </c>
      <c r="D45" s="55">
        <v>5</v>
      </c>
      <c r="E45" s="77"/>
    </row>
    <row r="46" spans="1:5" ht="18.5" x14ac:dyDescent="0.45">
      <c r="A46" s="105">
        <v>202201041</v>
      </c>
      <c r="B46" s="55" t="s">
        <v>562</v>
      </c>
      <c r="C46" t="str">
        <f>VLOOKUP(B46,[1]summary!$A$5:$B$5006,2,0)</f>
        <v>Yam 芋头</v>
      </c>
      <c r="D46" s="55">
        <v>1</v>
      </c>
      <c r="E46" s="77"/>
    </row>
    <row r="47" spans="1:5" ht="18.5" x14ac:dyDescent="0.45">
      <c r="A47" s="105">
        <v>202201041</v>
      </c>
      <c r="B47" s="55" t="s">
        <v>565</v>
      </c>
      <c r="C47" t="str">
        <f>VLOOKUP(B47,[1]summary!$A$5:$B$5006,2,0)</f>
        <v>Pandan Leaf 班兰叶</v>
      </c>
      <c r="D47" s="55">
        <v>4</v>
      </c>
      <c r="E47" s="77"/>
    </row>
    <row r="48" spans="1:5" ht="18.5" x14ac:dyDescent="0.45">
      <c r="A48" s="105">
        <v>202201041</v>
      </c>
      <c r="B48" s="55" t="s">
        <v>558</v>
      </c>
      <c r="C48" t="str">
        <f>VLOOKUP(B48,[1]summary!$A$5:$B$5006,2,0)</f>
        <v>Tapioca木薯</v>
      </c>
      <c r="D48" s="55">
        <v>2</v>
      </c>
      <c r="E48" s="77"/>
    </row>
    <row r="49" spans="1:5" ht="18.5" x14ac:dyDescent="0.45">
      <c r="A49" s="105">
        <v>202201042</v>
      </c>
      <c r="B49" s="55" t="s">
        <v>252</v>
      </c>
      <c r="C49" t="str">
        <f>VLOOKUP(B49,summary!$A$5:$B$5006,2,0)</f>
        <v>Sweet Potato Powder番薯粉</v>
      </c>
      <c r="D49" s="90">
        <v>1</v>
      </c>
      <c r="E49" s="77"/>
    </row>
    <row r="50" spans="1:5" ht="18.5" x14ac:dyDescent="0.45">
      <c r="A50" s="105">
        <v>202201042</v>
      </c>
      <c r="B50" s="55" t="s">
        <v>269</v>
      </c>
      <c r="C50" t="str">
        <f>VLOOKUP(B50,summary!$A$5:$B$5006,2,0)</f>
        <v>Potato Starch 风车粉</v>
      </c>
      <c r="D50" s="90">
        <v>1</v>
      </c>
      <c r="E50" s="77"/>
    </row>
    <row r="51" spans="1:5" ht="18.5" x14ac:dyDescent="0.45">
      <c r="A51" s="105">
        <v>202201042</v>
      </c>
      <c r="B51" s="55" t="s">
        <v>299</v>
      </c>
      <c r="C51" t="str">
        <f>VLOOKUP(B51,summary!$A$5:$B$5006,2,0)</f>
        <v>Red Bean红豆</v>
      </c>
      <c r="D51" s="90">
        <v>2</v>
      </c>
      <c r="E51" s="77"/>
    </row>
    <row r="52" spans="1:5" ht="18.5" x14ac:dyDescent="0.45">
      <c r="A52" s="105">
        <v>202201042</v>
      </c>
      <c r="B52" s="55" t="s">
        <v>314</v>
      </c>
      <c r="C52" t="str">
        <f>VLOOKUP(B52,summary!$A$5:$B$5006,2,0)</f>
        <v>Green Bean 绿豆</v>
      </c>
      <c r="D52" s="90">
        <v>2</v>
      </c>
      <c r="E52" s="77"/>
    </row>
    <row r="53" spans="1:5" ht="18.5" x14ac:dyDescent="0.45">
      <c r="A53" s="105">
        <v>202201042</v>
      </c>
      <c r="B53" s="55" t="s">
        <v>347</v>
      </c>
      <c r="C53" t="str">
        <f>VLOOKUP(B53,summary!$A$5:$B$5006,2,0)</f>
        <v>Small Sago 小丸</v>
      </c>
      <c r="D53" s="90">
        <v>1</v>
      </c>
      <c r="E53" s="77"/>
    </row>
    <row r="54" spans="1:5" ht="18.5" x14ac:dyDescent="0.45">
      <c r="A54" s="105">
        <v>202201042</v>
      </c>
      <c r="B54" s="55" t="s">
        <v>359</v>
      </c>
      <c r="C54" t="str">
        <f>VLOOKUP(B54,summary!$A$5:$B$5006,2,0)</f>
        <v>Fungus黄 木耳朵</v>
      </c>
      <c r="D54" s="90">
        <v>1</v>
      </c>
      <c r="E54" s="77"/>
    </row>
    <row r="55" spans="1:5" ht="18.5" x14ac:dyDescent="0.45">
      <c r="A55" s="105">
        <v>202201042</v>
      </c>
      <c r="B55" s="55" t="s">
        <v>380</v>
      </c>
      <c r="C55" t="str">
        <f>VLOOKUP(B55,summary!$A$5:$B$5006,2,0)</f>
        <v>Wolfberry 枸杞子</v>
      </c>
      <c r="D55" s="90">
        <v>0.5</v>
      </c>
      <c r="E55" s="77"/>
    </row>
    <row r="56" spans="1:5" ht="18.5" x14ac:dyDescent="0.45">
      <c r="A56" s="105">
        <v>202201042</v>
      </c>
      <c r="B56" s="55" t="s">
        <v>559</v>
      </c>
      <c r="C56" t="str">
        <f>VLOOKUP(B56,summary!$A$5:$B$5006,2,0)</f>
        <v>Sweet Potato 番薯</v>
      </c>
      <c r="D56" s="90">
        <v>10</v>
      </c>
      <c r="E56" s="77"/>
    </row>
    <row r="57" spans="1:5" ht="18.5" x14ac:dyDescent="0.45">
      <c r="A57" s="105">
        <v>202201042</v>
      </c>
      <c r="B57" s="55" t="s">
        <v>565</v>
      </c>
      <c r="C57" t="str">
        <f>VLOOKUP(B57,summary!$A$5:$B$5006,2,0)</f>
        <v>Pandan Leaf 班兰叶</v>
      </c>
      <c r="D57" s="90">
        <v>1</v>
      </c>
      <c r="E57" s="77"/>
    </row>
    <row r="58" spans="1:5" ht="18.5" x14ac:dyDescent="0.45">
      <c r="A58" s="105">
        <v>202201043</v>
      </c>
      <c r="B58" s="55" t="s">
        <v>537</v>
      </c>
      <c r="C58" t="str">
        <f>VLOOKUP(B58,summary!$A$5:$B$5006,2,0)</f>
        <v>Fine Sugar 白糖</v>
      </c>
      <c r="D58" s="90">
        <v>1</v>
      </c>
      <c r="E58" s="77"/>
    </row>
    <row r="59" spans="1:5" ht="18.5" x14ac:dyDescent="0.45">
      <c r="A59" s="105">
        <v>202201043</v>
      </c>
      <c r="B59" s="55" t="s">
        <v>440</v>
      </c>
      <c r="C59" t="str">
        <f>VLOOKUP(B59,summary!$A$5:$B$5006,2,0)</f>
        <v>Aloe Vera芦荟 10MM</v>
      </c>
      <c r="D59" s="90">
        <v>1</v>
      </c>
      <c r="E59" s="77"/>
    </row>
    <row r="60" spans="1:5" ht="18.5" x14ac:dyDescent="0.45">
      <c r="A60" s="105">
        <v>202201043</v>
      </c>
      <c r="B60" s="55" t="s">
        <v>476</v>
      </c>
      <c r="C60" t="str">
        <f>VLOOKUP(B60,summary!$A$5:$B$5006,2,0)</f>
        <v>Evaporated Creamer淡奶水</v>
      </c>
      <c r="D60" s="90">
        <v>24</v>
      </c>
      <c r="E60" s="77"/>
    </row>
    <row r="61" spans="1:5" ht="18.5" x14ac:dyDescent="0.45">
      <c r="A61" s="105">
        <v>202201044</v>
      </c>
      <c r="B61" s="55" t="s">
        <v>658</v>
      </c>
      <c r="C61" t="str">
        <f>VLOOKUP(B61,summary!$A$5:$B$5006,2,0)</f>
        <v>Bobo Cha Cubes.摩摩喳喳</v>
      </c>
      <c r="D61" s="90">
        <v>5</v>
      </c>
      <c r="E61" s="77"/>
    </row>
    <row r="62" spans="1:5" ht="18.5" x14ac:dyDescent="0.45">
      <c r="A62" s="105">
        <v>202201044</v>
      </c>
      <c r="B62" s="55" t="s">
        <v>667</v>
      </c>
      <c r="C62" t="str">
        <f>VLOOKUP(B62,summary!$A$5:$B$5006,2,0)</f>
        <v>Pong Thai Hai (Wet) 碰大海</v>
      </c>
      <c r="D62" s="90">
        <v>5</v>
      </c>
      <c r="E62" s="77"/>
    </row>
    <row r="63" spans="1:5" ht="18.5" x14ac:dyDescent="0.45">
      <c r="A63" s="105">
        <v>202201044</v>
      </c>
      <c r="B63" s="55" t="s">
        <v>639</v>
      </c>
      <c r="C63" t="str">
        <f>VLOOKUP(B63,summary!$A$5:$B$5006,2,0)</f>
        <v xml:space="preserve">Fresh Soursop 红毛榴莲 </v>
      </c>
      <c r="D63" s="90">
        <v>3</v>
      </c>
      <c r="E63" s="77"/>
    </row>
    <row r="64" spans="1:5" ht="18.5" x14ac:dyDescent="0.45">
      <c r="A64" s="105">
        <v>202201044</v>
      </c>
      <c r="B64" s="55" t="s">
        <v>299</v>
      </c>
      <c r="C64" t="str">
        <f>VLOOKUP(B64,summary!$A$5:$B$5006,2,0)</f>
        <v>Red Bean红豆</v>
      </c>
      <c r="D64" s="90">
        <v>3</v>
      </c>
      <c r="E64" s="77"/>
    </row>
    <row r="65" spans="1:5" ht="18.5" x14ac:dyDescent="0.45">
      <c r="A65" s="105">
        <v>202201044</v>
      </c>
      <c r="B65" s="55" t="s">
        <v>314</v>
      </c>
      <c r="C65" t="str">
        <f>VLOOKUP(B65,summary!$A$5:$B$5006,2,0)</f>
        <v>Green Bean 绿豆</v>
      </c>
      <c r="D65" s="90">
        <v>2</v>
      </c>
      <c r="E65" s="77"/>
    </row>
    <row r="66" spans="1:5" ht="18.5" x14ac:dyDescent="0.45">
      <c r="A66" s="105">
        <v>202201044</v>
      </c>
      <c r="B66" s="55" t="s">
        <v>331</v>
      </c>
      <c r="C66" t="str">
        <f>VLOOKUP(B66,summary!$A$5:$B$5006,2,0)</f>
        <v>Black Glutinous Rice 黑糯米</v>
      </c>
      <c r="D66" s="90">
        <v>2</v>
      </c>
      <c r="E66" s="77"/>
    </row>
    <row r="67" spans="1:5" ht="18.5" x14ac:dyDescent="0.45">
      <c r="A67" s="105">
        <v>202201044</v>
      </c>
      <c r="B67" s="55" t="s">
        <v>291</v>
      </c>
      <c r="C67" t="str">
        <f>VLOOKUP(B67,summary!$A$5:$B$5006,2,0)</f>
        <v>Atap Seeds in Syrup亚嗒子</v>
      </c>
      <c r="D67" s="90">
        <v>5</v>
      </c>
      <c r="E67" s="77"/>
    </row>
    <row r="68" spans="1:5" ht="18.5" x14ac:dyDescent="0.45">
      <c r="A68" s="105">
        <v>202201044</v>
      </c>
      <c r="B68" s="55" t="s">
        <v>354</v>
      </c>
      <c r="C68" t="str">
        <f>VLOOKUP(B68,summary!$A$5:$B$5006,2,0)</f>
        <v>Dried Longan 龙眼干</v>
      </c>
      <c r="D68" s="90">
        <v>5</v>
      </c>
      <c r="E68" s="77"/>
    </row>
    <row r="69" spans="1:5" ht="18.5" x14ac:dyDescent="0.45">
      <c r="A69" s="105">
        <v>202201044</v>
      </c>
      <c r="B69" s="55" t="s">
        <v>359</v>
      </c>
      <c r="C69" t="str">
        <f>VLOOKUP(B69,summary!$A$5:$B$5006,2,0)</f>
        <v>Fungus黄 木耳朵</v>
      </c>
      <c r="D69" s="90">
        <v>2</v>
      </c>
      <c r="E69" s="77"/>
    </row>
    <row r="70" spans="1:5" ht="18.5" x14ac:dyDescent="0.45">
      <c r="A70" s="105">
        <v>202201044</v>
      </c>
      <c r="B70" s="55" t="s">
        <v>340</v>
      </c>
      <c r="C70" t="str">
        <f>VLOOKUP(B70,summary!$A$5:$B$5006,2,0)</f>
        <v>Pearl Barley 薏米</v>
      </c>
      <c r="D70" s="90">
        <v>2</v>
      </c>
      <c r="E70" s="77"/>
    </row>
    <row r="71" spans="1:5" ht="18.5" x14ac:dyDescent="0.45">
      <c r="A71" s="105">
        <v>202201044</v>
      </c>
      <c r="B71" s="55" t="s">
        <v>495</v>
      </c>
      <c r="C71" t="str">
        <f>VLOOKUP(B71,summary!$A$5:$B$5006,2,0)</f>
        <v>Coconut Milk 椰浆</v>
      </c>
      <c r="D71" s="90">
        <v>2</v>
      </c>
      <c r="E71" s="77"/>
    </row>
    <row r="72" spans="1:5" ht="18.5" x14ac:dyDescent="0.45">
      <c r="A72" s="105">
        <v>202201044</v>
      </c>
      <c r="B72" s="55" t="s">
        <v>565</v>
      </c>
      <c r="C72" t="str">
        <f>VLOOKUP(B72,summary!$A$5:$B$5006,2,0)</f>
        <v>Pandan Leaf 班兰叶</v>
      </c>
      <c r="D72" s="90">
        <v>6</v>
      </c>
      <c r="E72" s="77"/>
    </row>
    <row r="73" spans="1:5" ht="18.5" x14ac:dyDescent="0.45">
      <c r="A73" s="105">
        <v>202201045</v>
      </c>
      <c r="B73" s="55" t="s">
        <v>559</v>
      </c>
      <c r="C73" t="str">
        <f>VLOOKUP(B73,summary!$A$5:$B$5006,2,0)</f>
        <v>Sweet Potato 番薯</v>
      </c>
      <c r="D73" s="90">
        <v>30</v>
      </c>
      <c r="E73" s="77"/>
    </row>
    <row r="74" spans="1:5" ht="18.5" x14ac:dyDescent="0.45">
      <c r="A74" s="105">
        <v>202201046</v>
      </c>
      <c r="B74" s="55" t="s">
        <v>658</v>
      </c>
      <c r="C74" t="str">
        <f>VLOOKUP(B74,summary!$A$5:$B$5006,2,0)</f>
        <v>Bobo Cha Cubes.摩摩喳喳</v>
      </c>
      <c r="D74" s="90">
        <v>1</v>
      </c>
      <c r="E74" s="77"/>
    </row>
    <row r="75" spans="1:5" ht="18.5" x14ac:dyDescent="0.45">
      <c r="A75" s="105">
        <v>202201046</v>
      </c>
      <c r="B75" s="55" t="s">
        <v>299</v>
      </c>
      <c r="C75" t="str">
        <f>VLOOKUP(B75,summary!$A$5:$B$5006,2,0)</f>
        <v>Red Bean红豆</v>
      </c>
      <c r="D75" s="90">
        <v>2</v>
      </c>
      <c r="E75" s="77"/>
    </row>
    <row r="76" spans="1:5" ht="18.5" x14ac:dyDescent="0.45">
      <c r="A76" s="105">
        <v>202201046</v>
      </c>
      <c r="B76" s="55" t="s">
        <v>331</v>
      </c>
      <c r="C76" t="str">
        <f>VLOOKUP(B76,summary!$A$5:$B$5006,2,0)</f>
        <v>Black Glutinous Rice 黑糯米</v>
      </c>
      <c r="D76" s="90">
        <v>1</v>
      </c>
      <c r="E76" s="77"/>
    </row>
    <row r="77" spans="1:5" ht="18.5" x14ac:dyDescent="0.45">
      <c r="A77" s="105">
        <v>202201046</v>
      </c>
      <c r="B77" s="55" t="s">
        <v>291</v>
      </c>
      <c r="C77" t="str">
        <f>VLOOKUP(B77,summary!$A$5:$B$5006,2,0)</f>
        <v>Atap Seeds in Syrup亚嗒子</v>
      </c>
      <c r="D77" s="90">
        <v>2</v>
      </c>
      <c r="E77" s="77"/>
    </row>
    <row r="78" spans="1:5" ht="18.5" x14ac:dyDescent="0.45">
      <c r="A78" s="105">
        <v>202201046</v>
      </c>
      <c r="B78" s="55" t="s">
        <v>351</v>
      </c>
      <c r="C78" t="str">
        <f>VLOOKUP(B78,summary!$A$5:$B$5006,2,0)</f>
        <v>Dried Longan 龙眼干</v>
      </c>
      <c r="D78" s="90">
        <v>2</v>
      </c>
      <c r="E78" s="77"/>
    </row>
    <row r="79" spans="1:5" ht="18.5" x14ac:dyDescent="0.45">
      <c r="A79" s="105">
        <v>202201046</v>
      </c>
      <c r="B79" s="55" t="s">
        <v>347</v>
      </c>
      <c r="C79" t="str">
        <f>VLOOKUP(B79,summary!$A$5:$B$5006,2,0)</f>
        <v>Small Sago 小丸</v>
      </c>
      <c r="D79" s="90">
        <v>1</v>
      </c>
      <c r="E79" s="77"/>
    </row>
    <row r="80" spans="1:5" ht="18.5" x14ac:dyDescent="0.45">
      <c r="A80" s="105">
        <v>202201046</v>
      </c>
      <c r="B80" s="55" t="s">
        <v>335</v>
      </c>
      <c r="C80" t="str">
        <f>VLOOKUP(B80,summary!$A$5:$B$5006,2,0)</f>
        <v>White Glutinous Rice白糯米</v>
      </c>
      <c r="D80" s="90">
        <v>1</v>
      </c>
      <c r="E80" s="77"/>
    </row>
    <row r="81" spans="1:5" ht="18.5" x14ac:dyDescent="0.45">
      <c r="A81" s="105">
        <v>202201046</v>
      </c>
      <c r="B81" s="55" t="s">
        <v>340</v>
      </c>
      <c r="C81" t="str">
        <f>VLOOKUP(B81,summary!$A$5:$B$5006,2,0)</f>
        <v>Pearl Barley 薏米</v>
      </c>
      <c r="D81" s="90">
        <v>1</v>
      </c>
      <c r="E81" s="77"/>
    </row>
    <row r="82" spans="1:5" ht="18.5" x14ac:dyDescent="0.45">
      <c r="A82" s="105">
        <v>202201046</v>
      </c>
      <c r="B82" s="55" t="s">
        <v>314</v>
      </c>
      <c r="C82" t="str">
        <f>VLOOKUP(B82,summary!$A$5:$B$5006,2,0)</f>
        <v>Green Bean 绿豆</v>
      </c>
      <c r="D82" s="90">
        <v>1</v>
      </c>
      <c r="E82" s="77"/>
    </row>
    <row r="83" spans="1:5" ht="18.5" x14ac:dyDescent="0.45">
      <c r="A83" s="105">
        <v>202201046</v>
      </c>
      <c r="B83" s="55" t="s">
        <v>297</v>
      </c>
      <c r="C83" t="str">
        <f>VLOOKUP(B83,summary!$A$5:$B$5006,2,0)</f>
        <v>GingKo Nut (Peel off)白果仁</v>
      </c>
      <c r="D83" s="90">
        <v>2</v>
      </c>
      <c r="E83" s="77"/>
    </row>
    <row r="84" spans="1:5" ht="18.5" x14ac:dyDescent="0.45">
      <c r="A84" s="105">
        <v>202201046</v>
      </c>
      <c r="B84" s="55" t="s">
        <v>533</v>
      </c>
      <c r="C84" t="str">
        <f>VLOOKUP(B84,summary!$A$5:$B$5006,2,0)</f>
        <v>Brown Sugar 黑糖</v>
      </c>
      <c r="D84" s="90">
        <v>1</v>
      </c>
      <c r="E84" s="77"/>
    </row>
    <row r="85" spans="1:5" ht="18.5" x14ac:dyDescent="0.45">
      <c r="A85" s="105">
        <v>202201046</v>
      </c>
      <c r="B85" s="55" t="s">
        <v>578</v>
      </c>
      <c r="C85" t="str">
        <f>VLOOKUP(B85,summary!$A$5:$B$5006,2,0)</f>
        <v>Yu Tiao 油条</v>
      </c>
      <c r="D85" s="90">
        <v>10</v>
      </c>
      <c r="E85" s="77"/>
    </row>
    <row r="86" spans="1:5" ht="18.5" x14ac:dyDescent="0.45">
      <c r="A86" s="105">
        <v>202201046</v>
      </c>
      <c r="B86" s="55" t="s">
        <v>565</v>
      </c>
      <c r="C86" t="str">
        <f>VLOOKUP(B86,summary!$A$5:$B$5006,2,0)</f>
        <v>Pandan Leaf 班兰叶</v>
      </c>
      <c r="D86" s="90">
        <v>2</v>
      </c>
      <c r="E86" s="77"/>
    </row>
    <row r="87" spans="1:5" ht="18.5" x14ac:dyDescent="0.45">
      <c r="A87" s="105">
        <v>202201046</v>
      </c>
      <c r="B87" s="55" t="s">
        <v>559</v>
      </c>
      <c r="C87" t="str">
        <f>VLOOKUP(B87,summary!$A$5:$B$5006,2,0)</f>
        <v>Sweet Potato 番薯</v>
      </c>
      <c r="D87" s="90">
        <v>20</v>
      </c>
      <c r="E87" s="77"/>
    </row>
    <row r="88" spans="1:5" ht="18.5" x14ac:dyDescent="0.45">
      <c r="A88" s="105">
        <v>202201046</v>
      </c>
      <c r="B88" s="55" t="s">
        <v>562</v>
      </c>
      <c r="C88" t="str">
        <f>VLOOKUP(B88,summary!$A$5:$B$5006,2,0)</f>
        <v>Yam 芋头</v>
      </c>
      <c r="D88" s="90">
        <v>3</v>
      </c>
      <c r="E88" s="77"/>
    </row>
    <row r="89" spans="1:5" ht="18.5" x14ac:dyDescent="0.45">
      <c r="A89" s="105">
        <v>202201046</v>
      </c>
      <c r="B89" s="55" t="s">
        <v>566</v>
      </c>
      <c r="C89" t="str">
        <f>VLOOKUP(B89,summary!$A$5:$B$5006,2,0)</f>
        <v>Lime 酸甘</v>
      </c>
      <c r="D89" s="90">
        <v>1</v>
      </c>
      <c r="E89" s="77"/>
    </row>
    <row r="90" spans="1:5" ht="18.5" x14ac:dyDescent="0.45">
      <c r="A90" s="105">
        <v>202201047</v>
      </c>
      <c r="B90" s="55" t="s">
        <v>667</v>
      </c>
      <c r="C90" t="str">
        <f>VLOOKUP(B90,summary!$A$5:$B$5006,2,0)</f>
        <v>Pong Thai Hai (Wet) 碰大海</v>
      </c>
      <c r="D90" s="90">
        <v>3</v>
      </c>
      <c r="E90" s="77"/>
    </row>
    <row r="91" spans="1:5" ht="18.5" x14ac:dyDescent="0.45">
      <c r="A91" s="105">
        <v>202201047</v>
      </c>
      <c r="B91" s="55" t="s">
        <v>305</v>
      </c>
      <c r="C91" t="str">
        <f>VLOOKUP(B91,summary!$A$5:$B$5006,2,0)</f>
        <v>Small Red Bean小红豆</v>
      </c>
      <c r="D91" s="90">
        <v>4</v>
      </c>
      <c r="E91" s="77"/>
    </row>
    <row r="92" spans="1:5" ht="18.5" x14ac:dyDescent="0.45">
      <c r="A92" s="105">
        <v>202201047</v>
      </c>
      <c r="B92" s="55" t="s">
        <v>331</v>
      </c>
      <c r="C92" t="str">
        <f>VLOOKUP(B92,summary!$A$5:$B$5006,2,0)</f>
        <v>Black Glutinous Rice 黑糯米</v>
      </c>
      <c r="D92" s="90">
        <v>2</v>
      </c>
      <c r="E92" s="77"/>
    </row>
    <row r="93" spans="1:5" ht="18.5" x14ac:dyDescent="0.45">
      <c r="A93" s="105">
        <v>202201047</v>
      </c>
      <c r="B93" s="55" t="s">
        <v>351</v>
      </c>
      <c r="C93" t="str">
        <f>VLOOKUP(B93,summary!$A$5:$B$5006,2,0)</f>
        <v>Dried Longan 龙眼干</v>
      </c>
      <c r="D93" s="90">
        <v>10</v>
      </c>
      <c r="E93" s="77"/>
    </row>
    <row r="94" spans="1:5" ht="18.5" x14ac:dyDescent="0.45">
      <c r="A94" s="105">
        <v>202201047</v>
      </c>
      <c r="B94" s="55" t="s">
        <v>359</v>
      </c>
      <c r="C94" t="str">
        <f>VLOOKUP(B94,summary!$A$5:$B$5006,2,0)</f>
        <v>Fungus黄 木耳朵</v>
      </c>
      <c r="D94" s="90">
        <v>1</v>
      </c>
      <c r="E94" s="77"/>
    </row>
    <row r="95" spans="1:5" ht="18.5" x14ac:dyDescent="0.45">
      <c r="A95" s="105">
        <v>202201047</v>
      </c>
      <c r="B95" s="55" t="s">
        <v>295</v>
      </c>
      <c r="C95" t="str">
        <f>VLOOKUP(B95,summary!$A$5:$B$5006,2,0)</f>
        <v>Selaseh (Basil Seed) 青蛙蛋</v>
      </c>
      <c r="D95" s="90">
        <v>1</v>
      </c>
      <c r="E95" s="77"/>
    </row>
    <row r="96" spans="1:5" ht="18.5" x14ac:dyDescent="0.45">
      <c r="A96" s="105">
        <v>202201047</v>
      </c>
      <c r="B96" s="55" t="s">
        <v>441</v>
      </c>
      <c r="C96" t="str">
        <f>VLOOKUP(B96,summary!$A$5:$B$5006,2,0)</f>
        <v>Longan in Syrup龙眼</v>
      </c>
      <c r="D96" s="90">
        <v>6</v>
      </c>
      <c r="E96" s="77"/>
    </row>
    <row r="97" spans="1:5" ht="18.5" x14ac:dyDescent="0.45">
      <c r="A97" s="105">
        <v>202201047</v>
      </c>
      <c r="B97" s="55" t="s">
        <v>563</v>
      </c>
      <c r="C97" t="str">
        <f>VLOOKUP(B97,summary!$A$5:$B$5006,2,0)</f>
        <v>Yam 芋头</v>
      </c>
      <c r="D97" s="90">
        <v>6</v>
      </c>
      <c r="E97" s="77"/>
    </row>
    <row r="98" spans="1:5" ht="18.5" x14ac:dyDescent="0.45">
      <c r="A98" s="105">
        <v>202201047</v>
      </c>
      <c r="B98" s="55" t="s">
        <v>565</v>
      </c>
      <c r="C98" t="str">
        <f>VLOOKUP(B98,summary!$A$5:$B$5006,2,0)</f>
        <v>Pandan Leaf 班兰叶</v>
      </c>
      <c r="D98" s="90">
        <v>7</v>
      </c>
      <c r="E98" s="77"/>
    </row>
    <row r="99" spans="1:5" ht="18.5" customHeight="1" x14ac:dyDescent="0.45">
      <c r="A99" s="105">
        <v>202201048</v>
      </c>
      <c r="B99" s="55" t="s">
        <v>641</v>
      </c>
      <c r="C99" t="str">
        <f>VLOOKUP(B99,summary!$A$5:$B$5006,2,0)</f>
        <v xml:space="preserve">Fresh Soursop 红毛榴莲 </v>
      </c>
      <c r="D99" s="90">
        <v>3</v>
      </c>
      <c r="E99" s="77"/>
    </row>
    <row r="100" spans="1:5" ht="18.5" customHeight="1" x14ac:dyDescent="0.45">
      <c r="A100" s="105">
        <v>202201048</v>
      </c>
      <c r="B100" s="55" t="s">
        <v>646</v>
      </c>
      <c r="C100" t="str">
        <f>VLOOKUP(B100,summary!$A$5:$B$5006,2,0)</f>
        <v>Durian Puree 榴莲</v>
      </c>
      <c r="D100" s="90">
        <v>1</v>
      </c>
      <c r="E100" s="77"/>
    </row>
    <row r="101" spans="1:5" ht="18.5" customHeight="1" x14ac:dyDescent="0.45">
      <c r="A101" s="105">
        <v>202201048</v>
      </c>
      <c r="B101" s="55" t="s">
        <v>606</v>
      </c>
      <c r="C101" t="str">
        <f>VLOOKUP(B101,summary!$A$5:$B$5006,2,0)</f>
        <v>Flavour Essence香精</v>
      </c>
      <c r="D101" s="90">
        <v>1</v>
      </c>
      <c r="E101" s="77"/>
    </row>
    <row r="102" spans="1:5" ht="18.5" customHeight="1" x14ac:dyDescent="0.45">
      <c r="A102" s="105">
        <v>202201049</v>
      </c>
      <c r="B102" s="55" t="s">
        <v>900</v>
      </c>
      <c r="C102" t="str">
        <f>VLOOKUP(B102,summary!$A$5:$B$5006,2,0)</f>
        <v>CUSTOM MADE CHENDOL Chendol浆咯</v>
      </c>
      <c r="D102" s="90">
        <v>2</v>
      </c>
      <c r="E102" s="77"/>
    </row>
    <row r="103" spans="1:5" ht="18.5" customHeight="1" x14ac:dyDescent="0.45">
      <c r="A103" s="105">
        <v>202201049</v>
      </c>
      <c r="B103" s="55" t="s">
        <v>575</v>
      </c>
      <c r="C103" t="str">
        <f>VLOOKUP(B103,summary!$A$5:$B$5006,2,0)</f>
        <v>BUTTERFLY PEAS</v>
      </c>
      <c r="D103" s="90">
        <v>1</v>
      </c>
      <c r="E103" s="77"/>
    </row>
    <row r="104" spans="1:5" ht="18.5" customHeight="1" x14ac:dyDescent="0.45">
      <c r="A104" s="105">
        <v>202201050</v>
      </c>
      <c r="B104" s="55" t="s">
        <v>294</v>
      </c>
      <c r="C104" t="str">
        <f>VLOOKUP(B104,summary!$A$5:$B$5006,2,0)</f>
        <v>Chin Chow  仙 草</v>
      </c>
      <c r="D104" s="90">
        <v>3</v>
      </c>
      <c r="E104" s="77"/>
    </row>
    <row r="105" spans="1:5" ht="18.5" customHeight="1" x14ac:dyDescent="0.45">
      <c r="A105" s="105">
        <v>202201051</v>
      </c>
      <c r="B105" s="55" t="s">
        <v>294</v>
      </c>
      <c r="C105" t="str">
        <f>VLOOKUP(B105,summary!$A$5:$B$5006,2,0)</f>
        <v>Chin Chow  仙 草</v>
      </c>
      <c r="D105" s="90">
        <v>1</v>
      </c>
      <c r="E105" s="77"/>
    </row>
    <row r="106" spans="1:5" ht="18.5" customHeight="1" x14ac:dyDescent="0.45">
      <c r="A106" s="105">
        <v>202201051</v>
      </c>
      <c r="B106" s="55" t="s">
        <v>299</v>
      </c>
      <c r="C106" t="str">
        <f>VLOOKUP(B106,summary!$A$5:$B$5006,2,0)</f>
        <v>Red Bean红豆</v>
      </c>
      <c r="D106" s="90">
        <v>1</v>
      </c>
      <c r="E106" s="77"/>
    </row>
    <row r="107" spans="1:5" ht="18.5" customHeight="1" x14ac:dyDescent="0.45">
      <c r="A107" s="105">
        <v>202201051</v>
      </c>
      <c r="B107" s="55" t="s">
        <v>433</v>
      </c>
      <c r="C107" t="str">
        <f>VLOOKUP(B107,summary!$A$5:$B$5006,2,0)</f>
        <v>Sea Coconut海底椰</v>
      </c>
      <c r="D107" s="90">
        <v>2</v>
      </c>
      <c r="E107" s="77"/>
    </row>
    <row r="108" spans="1:5" ht="18.5" customHeight="1" x14ac:dyDescent="0.45">
      <c r="A108" s="105">
        <v>202201051</v>
      </c>
      <c r="B108" s="55" t="s">
        <v>559</v>
      </c>
      <c r="C108" t="str">
        <f>VLOOKUP(B108,summary!$A$5:$B$5006,2,0)</f>
        <v>Sweet Potato 番薯</v>
      </c>
      <c r="D108" s="78">
        <v>10</v>
      </c>
      <c r="E108" s="77"/>
    </row>
    <row r="109" spans="1:5" ht="18.5" customHeight="1" x14ac:dyDescent="0.45">
      <c r="A109" s="105">
        <v>202201051</v>
      </c>
      <c r="B109" s="55" t="s">
        <v>564</v>
      </c>
      <c r="C109" t="str">
        <f>VLOOKUP(B109,summary!$A$5:$B$5006,2,0)</f>
        <v>Yam 芋头去皮</v>
      </c>
      <c r="D109" s="78">
        <v>2</v>
      </c>
      <c r="E109" s="77"/>
    </row>
    <row r="110" spans="1:5" ht="18.5" customHeight="1" x14ac:dyDescent="0.45">
      <c r="A110" s="105">
        <v>202201052</v>
      </c>
      <c r="B110" s="55" t="s">
        <v>646</v>
      </c>
      <c r="C110" t="str">
        <f>VLOOKUP(B110,summary!$A$5:$B$5006,2,0)</f>
        <v>Durian Puree 榴莲</v>
      </c>
      <c r="D110" s="78">
        <v>1</v>
      </c>
      <c r="E110" s="77"/>
    </row>
    <row r="111" spans="1:5" ht="18.5" customHeight="1" x14ac:dyDescent="0.45">
      <c r="A111" s="105">
        <v>202201052</v>
      </c>
      <c r="B111" s="55" t="s">
        <v>647</v>
      </c>
      <c r="C111" t="str">
        <f>VLOOKUP(B111,summary!$A$5:$B$5006,2,0)</f>
        <v>Mango Puree芒果</v>
      </c>
      <c r="D111" s="78">
        <v>1</v>
      </c>
      <c r="E111" s="77"/>
    </row>
    <row r="112" spans="1:5" ht="18.5" customHeight="1" x14ac:dyDescent="0.45">
      <c r="A112" s="105">
        <v>202201052</v>
      </c>
      <c r="B112" s="55" t="s">
        <v>314</v>
      </c>
      <c r="C112" t="str">
        <f>VLOOKUP(B112,summary!$A$5:$B$5006,2,0)</f>
        <v>Green Bean 绿豆</v>
      </c>
      <c r="D112" s="78">
        <v>1</v>
      </c>
      <c r="E112" s="77"/>
    </row>
    <row r="113" spans="1:7" ht="18.5" customHeight="1" x14ac:dyDescent="0.45">
      <c r="A113" s="105">
        <v>202201052</v>
      </c>
      <c r="B113" s="78" t="s">
        <v>384</v>
      </c>
      <c r="C113" t="str">
        <f>VLOOKUP(B113,summary!$A$5:$B$5006,2,0)</f>
        <v>Coco Syrup 可可糖浆</v>
      </c>
      <c r="D113" s="78">
        <v>1</v>
      </c>
      <c r="E113" s="77"/>
    </row>
    <row r="114" spans="1:7" ht="18.5" customHeight="1" x14ac:dyDescent="0.45">
      <c r="A114" s="105">
        <v>202201052</v>
      </c>
      <c r="B114" s="55" t="s">
        <v>537</v>
      </c>
      <c r="C114" t="str">
        <f>VLOOKUP(B114,summary!$A$5:$B$5006,2,0)</f>
        <v>Fine Sugar 白糖</v>
      </c>
      <c r="D114" s="78">
        <v>1</v>
      </c>
      <c r="E114" s="77"/>
    </row>
    <row r="115" spans="1:7" ht="18.5" customHeight="1" x14ac:dyDescent="0.45">
      <c r="A115" s="105">
        <v>202201052</v>
      </c>
      <c r="B115" s="55" t="s">
        <v>559</v>
      </c>
      <c r="C115" t="str">
        <f>VLOOKUP(B115,summary!$A$5:$B$5006,2,0)</f>
        <v>Sweet Potato 番薯</v>
      </c>
      <c r="D115" s="78">
        <v>5</v>
      </c>
      <c r="E115" s="77"/>
    </row>
    <row r="116" spans="1:7" ht="18.5" customHeight="1" x14ac:dyDescent="0.45">
      <c r="A116" s="105">
        <v>202201053</v>
      </c>
      <c r="B116" s="55" t="s">
        <v>658</v>
      </c>
      <c r="C116" t="str">
        <f>VLOOKUP(B116,summary!$A$5:$B$5006,2,0)</f>
        <v>Bobo Cha Cubes.摩摩喳喳</v>
      </c>
      <c r="D116" s="78">
        <v>2</v>
      </c>
      <c r="E116" s="77"/>
    </row>
    <row r="117" spans="1:7" ht="18.5" customHeight="1" x14ac:dyDescent="0.45">
      <c r="A117" s="105">
        <v>202201053</v>
      </c>
      <c r="B117" s="55" t="s">
        <v>667</v>
      </c>
      <c r="C117" t="str">
        <f>VLOOKUP(B117,summary!$A$5:$B$5006,2,0)</f>
        <v>Pong Thai Hai (Wet) 碰大海</v>
      </c>
      <c r="D117" s="78">
        <v>5</v>
      </c>
      <c r="E117" s="77"/>
    </row>
    <row r="118" spans="1:7" ht="18.5" customHeight="1" x14ac:dyDescent="0.45">
      <c r="A118" s="105">
        <v>202201053</v>
      </c>
      <c r="B118" s="55" t="s">
        <v>200</v>
      </c>
      <c r="C118" t="str">
        <f>VLOOKUP(B118,summary!$A$5:$B$5006,2,0)</f>
        <v>Tadpole蝌蚪</v>
      </c>
      <c r="D118" s="78">
        <v>2</v>
      </c>
      <c r="E118" s="77"/>
    </row>
    <row r="119" spans="1:7" ht="18.5" customHeight="1" x14ac:dyDescent="0.45">
      <c r="A119" s="105">
        <v>202201053</v>
      </c>
      <c r="B119" s="55" t="s">
        <v>221</v>
      </c>
      <c r="C119" t="str">
        <f>VLOOKUP(B119,summary!$A$5:$B$5006,2,0)</f>
        <v>Jelly Powder 文头雪粉</v>
      </c>
      <c r="D119" s="78">
        <v>1</v>
      </c>
      <c r="E119" s="77"/>
    </row>
    <row r="120" spans="1:7" ht="18.5" customHeight="1" x14ac:dyDescent="0.45">
      <c r="A120" s="105">
        <v>202201053</v>
      </c>
      <c r="B120" s="55" t="s">
        <v>299</v>
      </c>
      <c r="C120" t="str">
        <f>VLOOKUP(B120,summary!$A$5:$B$5006,2,0)</f>
        <v>Red Bean红豆</v>
      </c>
      <c r="D120" s="78">
        <v>5</v>
      </c>
      <c r="E120" s="77"/>
    </row>
    <row r="121" spans="1:7" ht="18.5" customHeight="1" x14ac:dyDescent="0.45">
      <c r="A121" s="105">
        <v>202201053</v>
      </c>
      <c r="B121" s="55" t="s">
        <v>338</v>
      </c>
      <c r="C121" t="str">
        <f>VLOOKUP(B121,summary!$A$5:$B$5006,2,0)</f>
        <v>White Wheat 大麦</v>
      </c>
      <c r="D121" s="78">
        <v>2</v>
      </c>
      <c r="E121" s="77"/>
    </row>
    <row r="122" spans="1:7" ht="18.5" customHeight="1" x14ac:dyDescent="0.45">
      <c r="A122" s="105">
        <v>202201053</v>
      </c>
      <c r="B122" s="55" t="s">
        <v>343</v>
      </c>
      <c r="C122" t="str">
        <f>VLOOKUP(B122,summary!$A$5:$B$5006,2,0)</f>
        <v>Big Sago 大丸</v>
      </c>
      <c r="D122" s="78">
        <v>1</v>
      </c>
      <c r="E122" s="77"/>
    </row>
    <row r="123" spans="1:7" ht="18.5" customHeight="1" x14ac:dyDescent="0.45">
      <c r="A123" s="105">
        <v>202201053</v>
      </c>
      <c r="B123" s="55" t="s">
        <v>359</v>
      </c>
      <c r="C123" t="str">
        <f>VLOOKUP(B123,summary!$A$5:$B$5006,2,0)</f>
        <v>Fungus黄 木耳朵</v>
      </c>
      <c r="D123" s="78">
        <v>1</v>
      </c>
      <c r="E123" s="77"/>
    </row>
    <row r="124" spans="1:7" ht="18.5" customHeight="1" x14ac:dyDescent="0.45">
      <c r="A124" s="105">
        <v>202201053</v>
      </c>
      <c r="B124" s="55" t="s">
        <v>441</v>
      </c>
      <c r="C124" t="str">
        <f>VLOOKUP(B124,summary!$A$5:$B$5006,2,0)</f>
        <v>Longan in Syrup龙眼</v>
      </c>
      <c r="D124" s="78">
        <v>2</v>
      </c>
      <c r="E124" s="77"/>
    </row>
    <row r="125" spans="1:7" ht="18.5" customHeight="1" x14ac:dyDescent="0.45">
      <c r="A125" s="105">
        <v>202201053</v>
      </c>
      <c r="B125" s="55" t="s">
        <v>495</v>
      </c>
      <c r="C125" t="str">
        <f>VLOOKUP(B125,summary!$A$5:$B$5006,2,0)</f>
        <v>Coconut Milk 椰浆</v>
      </c>
      <c r="D125" s="78">
        <v>2</v>
      </c>
      <c r="E125" s="77"/>
    </row>
    <row r="126" spans="1:7" ht="18.5" customHeight="1" x14ac:dyDescent="0.45">
      <c r="A126" s="105">
        <v>202201053</v>
      </c>
      <c r="B126" s="55" t="s">
        <v>559</v>
      </c>
      <c r="C126" t="str">
        <f>VLOOKUP(B126,summary!$A$5:$B$5006,2,0)</f>
        <v>Sweet Potato 番薯</v>
      </c>
      <c r="D126" s="78">
        <v>20</v>
      </c>
      <c r="E126" s="77"/>
    </row>
    <row r="127" spans="1:7" ht="18.5" customHeight="1" x14ac:dyDescent="0.45">
      <c r="A127" s="105">
        <v>202201053</v>
      </c>
      <c r="B127" s="55" t="s">
        <v>565</v>
      </c>
      <c r="C127" s="77" t="str">
        <f>VLOOKUP(B127,summary!$A$5:$B$5006,2,0)</f>
        <v>Pandan Leaf 班兰叶</v>
      </c>
      <c r="D127" s="78">
        <v>5</v>
      </c>
      <c r="E127" s="77"/>
      <c r="F127" s="77"/>
      <c r="G127" s="77"/>
    </row>
    <row r="128" spans="1:7" ht="18.5" customHeight="1" x14ac:dyDescent="0.45">
      <c r="A128" s="105">
        <v>202201054</v>
      </c>
      <c r="B128" s="55" t="s">
        <v>559</v>
      </c>
      <c r="C128" s="77" t="str">
        <f>VLOOKUP(B128,summary!$A$5:$B$5006,2,0)</f>
        <v>Sweet Potato 番薯</v>
      </c>
      <c r="D128" s="78">
        <v>20</v>
      </c>
      <c r="E128" s="77"/>
      <c r="F128" s="77"/>
      <c r="G128" s="77"/>
    </row>
    <row r="129" spans="1:5" ht="18.5" customHeight="1" x14ac:dyDescent="0.45">
      <c r="A129" s="105">
        <v>202201055</v>
      </c>
      <c r="B129" s="55" t="s">
        <v>660</v>
      </c>
      <c r="C129" t="str">
        <f>VLOOKUP(B129,summary!$A$5:$B$5006,2,0)</f>
        <v>Chendol浆咯</v>
      </c>
      <c r="D129" s="78">
        <v>1</v>
      </c>
      <c r="E129" s="77"/>
    </row>
    <row r="130" spans="1:5" ht="18.5" customHeight="1" x14ac:dyDescent="0.45">
      <c r="A130" s="105">
        <v>202201055</v>
      </c>
      <c r="B130" s="55" t="s">
        <v>547</v>
      </c>
      <c r="C130" t="str">
        <f>VLOOKUP(B130,summary!$A$5:$B$5006,2,0)</f>
        <v>Coconut Sugar椰糖</v>
      </c>
      <c r="D130" s="78">
        <v>1</v>
      </c>
      <c r="E130" s="77"/>
    </row>
    <row r="131" spans="1:5" ht="18.5" customHeight="1" x14ac:dyDescent="0.45">
      <c r="A131" s="105">
        <v>202201055</v>
      </c>
      <c r="B131" s="55" t="s">
        <v>537</v>
      </c>
      <c r="C131" t="str">
        <f>VLOOKUP(B131,summary!$A$5:$B$5006,2,0)</f>
        <v>Fine Sugar 白糖</v>
      </c>
      <c r="D131" s="78">
        <v>1</v>
      </c>
      <c r="E131" s="77"/>
    </row>
    <row r="132" spans="1:5" ht="18.5" customHeight="1" x14ac:dyDescent="0.45">
      <c r="A132" s="105">
        <v>202201055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>
        <v>202201055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>
        <v>202201055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>
        <v>202201053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>
        <v>202201053</v>
      </c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>
        <v>202201053</v>
      </c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>
        <v>202201053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>
        <v>202201053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>
        <v>202201053</v>
      </c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>
        <v>202201053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>
        <v>202201053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>
        <v>202201053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202201053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>
        <v>202201046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>
        <v>202201046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>
        <v>202201046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202201046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202201046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>
        <v>202201046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202201046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202201046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>
        <v>202201046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>
        <v>202201046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>
        <v>202201046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>
        <v>202201046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>
        <v>202201046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>
        <v>202201046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202201046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>
        <v>202201046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202201046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>
        <v>202201046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>
        <v>202201046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>
        <v>202201046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>
        <v>202201046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>
        <v>202201046</v>
      </c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>
        <v>202201046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>
        <v>202201046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202201046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202201046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>
        <v>202201046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>
        <v>202201046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>
        <v>202201046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202201046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202201046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202201046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>
        <v>202201046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>
        <v>202201046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>
        <v>202201046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>
        <v>202201046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202201046</v>
      </c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>
        <v>202201046</v>
      </c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>
        <v>202201046</v>
      </c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>
        <v>202201046</v>
      </c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>
        <v>202201046</v>
      </c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>
        <v>202201046</v>
      </c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>
        <v>202201046</v>
      </c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>
        <v>202201046</v>
      </c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>
        <v>202201046</v>
      </c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>
        <v>202201046</v>
      </c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>
        <v>202201046</v>
      </c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>
        <v>202201046</v>
      </c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>
        <v>202201046</v>
      </c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>
        <v>202201046</v>
      </c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>
        <v>202201046</v>
      </c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>
        <v>202201046</v>
      </c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>
        <v>202201046</v>
      </c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>
        <v>202201046</v>
      </c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>
        <v>202201046</v>
      </c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>
        <v>202201046</v>
      </c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>
        <v>202201046</v>
      </c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>
        <v>202201046</v>
      </c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>
        <v>202201046</v>
      </c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>
        <v>202201046</v>
      </c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>
        <v>202201046</v>
      </c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>
        <v>202201046</v>
      </c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>
        <v>202201046</v>
      </c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>
        <v>202201046</v>
      </c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>
        <v>202201046</v>
      </c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>
        <v>202201046</v>
      </c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>
        <v>202201046</v>
      </c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>
        <v>202201046</v>
      </c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65"/>
  <sheetViews>
    <sheetView workbookViewId="0">
      <selection activeCell="A157" sqref="A15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421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202201056</v>
      </c>
      <c r="B3" s="55" t="s">
        <v>302</v>
      </c>
      <c r="C3" t="str">
        <f>VLOOKUP(B3,[1]summary!$A$5:$B$5006,2,0)</f>
        <v>Red Bean红豆</v>
      </c>
      <c r="D3" s="55">
        <v>1</v>
      </c>
      <c r="E3" s="77"/>
    </row>
    <row r="4" spans="1:5" ht="18.5" x14ac:dyDescent="0.45">
      <c r="A4" s="105">
        <v>202201056</v>
      </c>
      <c r="B4" s="55" t="s">
        <v>315</v>
      </c>
      <c r="C4" t="str">
        <f>VLOOKUP(B4,[1]summary!$A$5:$B$5006,2,0)</f>
        <v>Green Bean 绿豆</v>
      </c>
      <c r="D4" s="55">
        <v>1</v>
      </c>
      <c r="E4" s="77"/>
    </row>
    <row r="5" spans="1:5" ht="18.5" x14ac:dyDescent="0.45">
      <c r="A5" s="105">
        <v>202201056</v>
      </c>
      <c r="B5" s="55" t="s">
        <v>326</v>
      </c>
      <c r="C5" t="str">
        <f>VLOOKUP(B5,[1]summary!$A$5:$B$5006,2,0)</f>
        <v>Split Green Mung Bean豆畔</v>
      </c>
      <c r="D5" s="55">
        <v>1</v>
      </c>
      <c r="E5" s="77"/>
    </row>
    <row r="6" spans="1:5" ht="18.5" x14ac:dyDescent="0.45">
      <c r="A6" s="105">
        <v>202201056</v>
      </c>
      <c r="B6" s="55" t="s">
        <v>332</v>
      </c>
      <c r="C6" t="str">
        <f>VLOOKUP(B6,[1]summary!$A$5:$B$5006,2,0)</f>
        <v>Black Glutinous Rice 黑糯米</v>
      </c>
      <c r="D6" s="55">
        <v>1</v>
      </c>
      <c r="E6" s="77"/>
    </row>
    <row r="7" spans="1:5" ht="18.5" x14ac:dyDescent="0.45">
      <c r="A7" s="105">
        <v>202201056</v>
      </c>
      <c r="B7" s="55" t="s">
        <v>361</v>
      </c>
      <c r="C7" t="str">
        <f>VLOOKUP(B7,[1]summary!$A$5:$B$5006,2,0)</f>
        <v>Lotus Seed 莲子(无）</v>
      </c>
      <c r="D7" s="55">
        <v>2</v>
      </c>
      <c r="E7" s="77"/>
    </row>
    <row r="8" spans="1:5" ht="18.5" x14ac:dyDescent="0.45">
      <c r="A8" s="105">
        <v>202201056</v>
      </c>
      <c r="B8" s="55" t="s">
        <v>369</v>
      </c>
      <c r="C8" t="str">
        <f>VLOOKUP(B8,[1]summary!$A$5:$B$5006,2,0)</f>
        <v>GingKo Nut白果粒</v>
      </c>
      <c r="D8" s="55">
        <v>1</v>
      </c>
      <c r="E8" s="77"/>
    </row>
    <row r="9" spans="1:5" ht="18.5" x14ac:dyDescent="0.45">
      <c r="A9" s="105">
        <v>202201056</v>
      </c>
      <c r="B9" s="55" t="s">
        <v>559</v>
      </c>
      <c r="C9" t="str">
        <f>VLOOKUP(B9,[1]summary!$A$5:$B$5006,2,0)</f>
        <v>Sweet Potato 番薯</v>
      </c>
      <c r="D9" s="55">
        <v>5</v>
      </c>
      <c r="E9" s="77"/>
    </row>
    <row r="10" spans="1:5" ht="18.5" x14ac:dyDescent="0.45">
      <c r="A10" s="105">
        <v>202201056</v>
      </c>
      <c r="B10" s="55" t="s">
        <v>562</v>
      </c>
      <c r="C10" t="str">
        <f>VLOOKUP(B10,[1]summary!$A$5:$B$5006,2,0)</f>
        <v>Yam 芋头</v>
      </c>
      <c r="D10" s="55">
        <v>1</v>
      </c>
      <c r="E10" s="77"/>
    </row>
    <row r="11" spans="1:5" ht="18.5" x14ac:dyDescent="0.45">
      <c r="A11" s="105">
        <v>202201056</v>
      </c>
      <c r="B11" s="55" t="s">
        <v>565</v>
      </c>
      <c r="C11" t="str">
        <f>VLOOKUP(B11,[1]summary!$A$5:$B$5006,2,0)</f>
        <v>Pandan Leaf 班兰叶</v>
      </c>
      <c r="D11" s="55">
        <v>4</v>
      </c>
      <c r="E11" s="77"/>
    </row>
    <row r="12" spans="1:5" ht="18.5" x14ac:dyDescent="0.45">
      <c r="A12" s="105">
        <v>202201056</v>
      </c>
      <c r="B12" s="55" t="s">
        <v>558</v>
      </c>
      <c r="C12" t="str">
        <f>VLOOKUP(B12,[1]summary!$A$5:$B$5006,2,0)</f>
        <v>Tapioca木薯</v>
      </c>
      <c r="D12" s="55">
        <v>2</v>
      </c>
      <c r="E12" s="77"/>
    </row>
    <row r="13" spans="1:5" ht="18.5" x14ac:dyDescent="0.45">
      <c r="A13" s="105">
        <v>202201056</v>
      </c>
      <c r="B13" s="55" t="s">
        <v>646</v>
      </c>
      <c r="C13" t="str">
        <f>VLOOKUP(B13,summary!$A$5:$B$5006,2,0)</f>
        <v>Durian Puree 榴莲</v>
      </c>
      <c r="D13" s="78">
        <v>1</v>
      </c>
      <c r="E13" s="77"/>
    </row>
    <row r="14" spans="1:5" ht="18.5" x14ac:dyDescent="0.45">
      <c r="A14" s="105">
        <v>202201056</v>
      </c>
      <c r="B14" s="55" t="s">
        <v>252</v>
      </c>
      <c r="C14" t="str">
        <f>VLOOKUP(B14,summary!$A$5:$B$5006,2,0)</f>
        <v>Sweet Potato Powder番薯粉</v>
      </c>
      <c r="D14" s="78">
        <v>2</v>
      </c>
      <c r="E14" s="77"/>
    </row>
    <row r="15" spans="1:5" ht="18.5" x14ac:dyDescent="0.45">
      <c r="A15" s="105">
        <v>202201056</v>
      </c>
      <c r="B15" s="55" t="s">
        <v>264</v>
      </c>
      <c r="C15" t="str">
        <f>VLOOKUP(B15,summary!$A$5:$B$5006,2,0)</f>
        <v>Tapioca Flour 茨粉</v>
      </c>
      <c r="D15" s="78">
        <v>10</v>
      </c>
      <c r="E15" s="77"/>
    </row>
    <row r="16" spans="1:5" ht="18.5" x14ac:dyDescent="0.45">
      <c r="A16" s="105">
        <v>202201056</v>
      </c>
      <c r="B16" s="55" t="s">
        <v>348</v>
      </c>
      <c r="C16" t="str">
        <f>VLOOKUP(B16,summary!$A$5:$B$5006,2,0)</f>
        <v>Small Sago 小丸</v>
      </c>
      <c r="D16" s="78">
        <v>2</v>
      </c>
      <c r="E16" s="77"/>
    </row>
    <row r="17" spans="1:5" ht="18.5" x14ac:dyDescent="0.45">
      <c r="A17" s="105">
        <v>202201056</v>
      </c>
      <c r="B17" s="55" t="s">
        <v>351</v>
      </c>
      <c r="C17" t="str">
        <f>VLOOKUP(B17,summary!$A$5:$B$5006,2,0)</f>
        <v>Dried Longan 龙眼干</v>
      </c>
      <c r="D17" s="78">
        <v>2</v>
      </c>
      <c r="E17" s="77"/>
    </row>
    <row r="18" spans="1:5" ht="18.5" x14ac:dyDescent="0.45">
      <c r="A18" s="105">
        <v>202201056</v>
      </c>
      <c r="B18" s="55" t="s">
        <v>473</v>
      </c>
      <c r="C18" t="str">
        <f>VLOOKUP(B18,summary!$A$5:$B$5006,2,0)</f>
        <v>Carnation Milk三花淡奶水</v>
      </c>
      <c r="D18" s="78">
        <v>10</v>
      </c>
      <c r="E18" s="77"/>
    </row>
    <row r="19" spans="1:5" ht="18.5" x14ac:dyDescent="0.45">
      <c r="A19" s="105">
        <v>202201056</v>
      </c>
      <c r="B19" s="55" t="s">
        <v>495</v>
      </c>
      <c r="C19" t="str">
        <f>VLOOKUP(B19,summary!$A$5:$B$5006,2,0)</f>
        <v>Coconut Milk 椰浆</v>
      </c>
      <c r="D19" s="78">
        <v>1</v>
      </c>
      <c r="E19" s="77"/>
    </row>
    <row r="20" spans="1:5" ht="18.5" x14ac:dyDescent="0.45">
      <c r="A20" s="105">
        <v>202201056</v>
      </c>
      <c r="B20" s="55" t="s">
        <v>541</v>
      </c>
      <c r="C20" t="str">
        <f>VLOOKUP(B20,summary!$A$5:$B$5006,2,0)</f>
        <v>Fine Sugar 白糖</v>
      </c>
      <c r="D20" s="78">
        <v>10</v>
      </c>
      <c r="E20" s="77"/>
    </row>
    <row r="21" spans="1:5" ht="18.5" x14ac:dyDescent="0.45">
      <c r="A21" s="105">
        <v>202201056</v>
      </c>
      <c r="B21" s="55" t="s">
        <v>572</v>
      </c>
      <c r="C21" t="str">
        <f>VLOOKUP(B21,summary!$A$5:$B$5006,2,0)</f>
        <v>Ginger 老姜</v>
      </c>
      <c r="D21" s="90">
        <v>1</v>
      </c>
      <c r="E21" s="77"/>
    </row>
    <row r="22" spans="1:5" ht="18.5" x14ac:dyDescent="0.45">
      <c r="A22" s="105">
        <v>202201056</v>
      </c>
      <c r="B22" s="55" t="s">
        <v>274</v>
      </c>
      <c r="C22" t="str">
        <f>VLOOKUP(B22,summary!$A$5:$B$5006,2,0)</f>
        <v>SODA 苏打粉 (KEE)</v>
      </c>
      <c r="D22" s="90">
        <v>1</v>
      </c>
      <c r="E22" s="77"/>
    </row>
    <row r="23" spans="1:5" ht="18.5" x14ac:dyDescent="0.45">
      <c r="A23" s="105">
        <v>202201057</v>
      </c>
      <c r="B23" s="55" t="s">
        <v>475</v>
      </c>
      <c r="C23" t="str">
        <f>VLOOKUP(B23,summary!$A$5:$B$5006,2,0)</f>
        <v>Evaporated Creamer淡奶水</v>
      </c>
      <c r="D23" s="90">
        <v>2</v>
      </c>
      <c r="E23" s="77"/>
    </row>
    <row r="24" spans="1:5" ht="18.5" x14ac:dyDescent="0.45">
      <c r="A24" s="105">
        <v>202201057</v>
      </c>
      <c r="B24" s="55" t="s">
        <v>477</v>
      </c>
      <c r="C24" t="str">
        <f>VLOOKUP(B24,summary!$A$5:$B$5006,2,0)</f>
        <v>Sweetened Creamer 练奶</v>
      </c>
      <c r="D24" s="90">
        <v>4</v>
      </c>
      <c r="E24" s="77"/>
    </row>
    <row r="25" spans="1:5" ht="18.5" x14ac:dyDescent="0.45">
      <c r="A25" s="105">
        <v>202201057</v>
      </c>
      <c r="B25" s="55" t="s">
        <v>537</v>
      </c>
      <c r="C25" t="str">
        <f>VLOOKUP(B25,summary!$A$5:$B$5006,2,0)</f>
        <v>Fine Sugar 白糖</v>
      </c>
      <c r="D25" s="90">
        <v>1</v>
      </c>
      <c r="E25" s="77"/>
    </row>
    <row r="26" spans="1:5" ht="18.5" x14ac:dyDescent="0.45">
      <c r="A26" s="105">
        <v>202201058</v>
      </c>
      <c r="B26" s="55" t="s">
        <v>646</v>
      </c>
      <c r="C26" t="str">
        <f>VLOOKUP(B26,summary!$A$5:$B$5006,2,0)</f>
        <v>Durian Puree 榴莲</v>
      </c>
      <c r="D26" s="90">
        <v>1</v>
      </c>
      <c r="E26" s="77"/>
    </row>
    <row r="27" spans="1:5" ht="18.5" x14ac:dyDescent="0.45">
      <c r="A27" s="105">
        <v>202201058</v>
      </c>
      <c r="B27" s="55" t="s">
        <v>649</v>
      </c>
      <c r="C27" t="str">
        <f>VLOOKUP(B27,summary!$A$5:$B$5006,2,0)</f>
        <v>Guava Puree番石榴</v>
      </c>
      <c r="D27" s="90">
        <v>1</v>
      </c>
      <c r="E27" s="77"/>
    </row>
    <row r="28" spans="1:5" ht="18.5" x14ac:dyDescent="0.45">
      <c r="A28" s="105">
        <v>202201058</v>
      </c>
      <c r="B28" s="55" t="s">
        <v>294</v>
      </c>
      <c r="C28" t="str">
        <f>VLOOKUP(B28,summary!$A$5:$B$5006,2,0)</f>
        <v>Chin Chow  仙 草</v>
      </c>
      <c r="D28" s="90">
        <v>2</v>
      </c>
      <c r="E28" s="77"/>
    </row>
    <row r="29" spans="1:5" ht="18.5" x14ac:dyDescent="0.45">
      <c r="A29" s="105">
        <v>202201058</v>
      </c>
      <c r="B29" s="55" t="s">
        <v>331</v>
      </c>
      <c r="C29" t="str">
        <f>VLOOKUP(B29,summary!$A$5:$B$5006,2,0)</f>
        <v>Black Glutinous Rice 黑糯米</v>
      </c>
      <c r="D29" s="90">
        <v>1</v>
      </c>
      <c r="E29" s="77"/>
    </row>
    <row r="30" spans="1:5" ht="18.5" x14ac:dyDescent="0.45">
      <c r="A30" s="105">
        <v>202201058</v>
      </c>
      <c r="B30" s="55" t="s">
        <v>492</v>
      </c>
      <c r="C30" t="str">
        <f>VLOOKUP(B30,summary!$A$5:$B$5006,2,0)</f>
        <v>Water Chestnut 马蹄 - 箱</v>
      </c>
      <c r="D30" s="90">
        <v>1</v>
      </c>
      <c r="E30" s="77"/>
    </row>
    <row r="31" spans="1:5" ht="18.5" x14ac:dyDescent="0.45">
      <c r="A31" s="105">
        <v>202201058</v>
      </c>
      <c r="B31" s="55" t="s">
        <v>495</v>
      </c>
      <c r="C31" t="str">
        <f>VLOOKUP(B31,summary!$A$5:$B$5006,2,0)</f>
        <v>Coconut Milk 椰浆</v>
      </c>
      <c r="D31" s="90">
        <v>1</v>
      </c>
      <c r="E31" s="77"/>
    </row>
    <row r="32" spans="1:5" ht="18.5" x14ac:dyDescent="0.45">
      <c r="A32" s="105">
        <v>202201058</v>
      </c>
      <c r="B32" s="55" t="s">
        <v>559</v>
      </c>
      <c r="C32" t="str">
        <f>VLOOKUP(B32,summary!$A$5:$B$5006,2,0)</f>
        <v>Sweet Potato 番薯</v>
      </c>
      <c r="D32" s="90">
        <v>3</v>
      </c>
      <c r="E32" s="77"/>
    </row>
    <row r="33" spans="1:5" ht="18.5" x14ac:dyDescent="0.45">
      <c r="A33" s="105">
        <v>202201058</v>
      </c>
      <c r="B33" s="55" t="s">
        <v>564</v>
      </c>
      <c r="C33" t="str">
        <f>VLOOKUP(B33,summary!$A$5:$B$5006,2,0)</f>
        <v>Yam 芋头去皮</v>
      </c>
      <c r="D33" s="90">
        <v>2</v>
      </c>
      <c r="E33" s="77"/>
    </row>
    <row r="34" spans="1:5" ht="18.5" x14ac:dyDescent="0.45">
      <c r="A34" s="105">
        <v>202201058</v>
      </c>
      <c r="B34" s="55" t="s">
        <v>565</v>
      </c>
      <c r="C34" t="str">
        <f>VLOOKUP(B34,summary!$A$5:$B$5006,2,0)</f>
        <v>Pandan Leaf 班兰叶</v>
      </c>
      <c r="D34" s="90">
        <v>1</v>
      </c>
      <c r="E34" s="77"/>
    </row>
    <row r="35" spans="1:5" ht="18.5" x14ac:dyDescent="0.45">
      <c r="A35" s="105">
        <v>202201059</v>
      </c>
      <c r="B35" s="55" t="s">
        <v>200</v>
      </c>
      <c r="C35" t="str">
        <f>VLOOKUP(B35,summary!$A$5:$B$5006,2,0)</f>
        <v>Tadpole蝌蚪</v>
      </c>
      <c r="D35" s="90">
        <v>1</v>
      </c>
      <c r="E35" s="77"/>
    </row>
    <row r="36" spans="1:5" ht="18.5" x14ac:dyDescent="0.45">
      <c r="A36" s="105">
        <v>202201059</v>
      </c>
      <c r="B36" s="55" t="s">
        <v>266</v>
      </c>
      <c r="C36" t="str">
        <f>VLOOKUP(B36,summary!$A$5:$B$5006,2,0)</f>
        <v>Potato Starch 风车粉</v>
      </c>
      <c r="D36" s="90">
        <v>1</v>
      </c>
      <c r="E36" s="77"/>
    </row>
    <row r="37" spans="1:5" ht="18.5" x14ac:dyDescent="0.45">
      <c r="A37" s="105">
        <v>202201059</v>
      </c>
      <c r="B37" s="55" t="s">
        <v>310</v>
      </c>
      <c r="C37" t="str">
        <f>VLOOKUP(B37,summary!$A$5:$B$5006,2,0)</f>
        <v>Chia Tao赤豆</v>
      </c>
      <c r="D37" s="90">
        <v>2</v>
      </c>
      <c r="E37" s="77"/>
    </row>
    <row r="38" spans="1:5" ht="18.5" x14ac:dyDescent="0.45">
      <c r="A38" s="105">
        <v>202201059</v>
      </c>
      <c r="B38" s="55" t="s">
        <v>314</v>
      </c>
      <c r="C38" t="str">
        <f>VLOOKUP(B38,summary!$A$5:$B$5006,2,0)</f>
        <v>Green Bean 绿豆</v>
      </c>
      <c r="D38" s="90">
        <v>2</v>
      </c>
      <c r="E38" s="77"/>
    </row>
    <row r="39" spans="1:5" ht="18.5" x14ac:dyDescent="0.45">
      <c r="A39" s="105">
        <v>202201059</v>
      </c>
      <c r="B39" s="55" t="s">
        <v>322</v>
      </c>
      <c r="C39" t="str">
        <f>VLOOKUP(B39,summary!$A$5:$B$5006,2,0)</f>
        <v>Split Green Mung Bean豆畔</v>
      </c>
      <c r="D39" s="90">
        <v>2</v>
      </c>
      <c r="E39" s="77"/>
    </row>
    <row r="40" spans="1:5" ht="18.5" x14ac:dyDescent="0.45">
      <c r="A40" s="105">
        <v>202201059</v>
      </c>
      <c r="B40" s="55" t="s">
        <v>347</v>
      </c>
      <c r="C40" t="str">
        <f>VLOOKUP(B40,summary!$A$5:$B$5006,2,0)</f>
        <v>Small Sago 小丸</v>
      </c>
      <c r="D40" s="90">
        <v>1</v>
      </c>
      <c r="E40" s="77"/>
    </row>
    <row r="41" spans="1:5" ht="18.5" x14ac:dyDescent="0.45">
      <c r="A41" s="105">
        <v>202201059</v>
      </c>
      <c r="B41" s="55" t="s">
        <v>537</v>
      </c>
      <c r="C41" t="str">
        <f>VLOOKUP(B41,summary!$A$5:$B$5006,2,0)</f>
        <v>Fine Sugar 白糖</v>
      </c>
      <c r="D41" s="90">
        <v>3</v>
      </c>
      <c r="E41" s="77"/>
    </row>
    <row r="42" spans="1:5" ht="18.5" x14ac:dyDescent="0.45">
      <c r="A42" s="105">
        <v>202201059</v>
      </c>
      <c r="B42" s="55" t="s">
        <v>543</v>
      </c>
      <c r="C42" t="str">
        <f>VLOOKUP(B42,summary!$A$5:$B$5006,2,0)</f>
        <v>Coconut Sugar椰糖</v>
      </c>
      <c r="D42" s="90">
        <v>1</v>
      </c>
      <c r="E42" s="77"/>
    </row>
    <row r="43" spans="1:5" ht="18.5" x14ac:dyDescent="0.45">
      <c r="A43" s="105">
        <v>202201059</v>
      </c>
      <c r="B43" s="55" t="s">
        <v>583</v>
      </c>
      <c r="C43" t="str">
        <f>VLOOKUP(B43,summary!$A$5:$B$5006,2,0)</f>
        <v>Food Coloring - Liquid)颜色-水</v>
      </c>
      <c r="D43" s="90">
        <v>1</v>
      </c>
      <c r="E43" s="77"/>
    </row>
    <row r="44" spans="1:5" ht="18.5" x14ac:dyDescent="0.45">
      <c r="A44" s="105">
        <v>202201059</v>
      </c>
      <c r="B44" s="55" t="s">
        <v>433</v>
      </c>
      <c r="C44" t="str">
        <f>VLOOKUP(B44,summary!$A$5:$B$5006,2,0)</f>
        <v>Sea Coconut海底椰</v>
      </c>
      <c r="D44" s="90">
        <v>2</v>
      </c>
      <c r="E44" s="77"/>
    </row>
    <row r="45" spans="1:5" ht="18.5" x14ac:dyDescent="0.45">
      <c r="A45" s="105">
        <v>202201060</v>
      </c>
      <c r="B45" s="55" t="s">
        <v>646</v>
      </c>
      <c r="C45" t="str">
        <f>VLOOKUP(B45,summary!$A$5:$B$5006,2,0)</f>
        <v>Durian Puree 榴莲</v>
      </c>
      <c r="D45" s="90">
        <v>1</v>
      </c>
      <c r="E45" s="77"/>
    </row>
    <row r="46" spans="1:5" ht="18.5" x14ac:dyDescent="0.45">
      <c r="A46" s="105">
        <v>202201060</v>
      </c>
      <c r="B46" s="55" t="s">
        <v>647</v>
      </c>
      <c r="C46" t="str">
        <f>VLOOKUP(B46,summary!$A$5:$B$5006,2,0)</f>
        <v>Mango Puree芒果</v>
      </c>
      <c r="D46" s="90">
        <v>1</v>
      </c>
      <c r="E46" s="77"/>
    </row>
    <row r="47" spans="1:5" ht="18.5" x14ac:dyDescent="0.45">
      <c r="A47" s="105">
        <v>202201060</v>
      </c>
      <c r="B47" s="55" t="s">
        <v>648</v>
      </c>
      <c r="C47" t="str">
        <f>VLOOKUP(B47,summary!$A$5:$B$5006,2,0)</f>
        <v>Strawberry Puree草莓</v>
      </c>
      <c r="D47" s="90">
        <v>1</v>
      </c>
      <c r="E47" s="77"/>
    </row>
    <row r="48" spans="1:5" ht="18.5" x14ac:dyDescent="0.45">
      <c r="A48" s="105">
        <v>202201060</v>
      </c>
      <c r="B48" s="55" t="s">
        <v>662</v>
      </c>
      <c r="C48" t="str">
        <f>VLOOKUP(B48,summary!$A$5:$B$5006,2,0)</f>
        <v>Coconut Sugar Syrup 椰糖汁</v>
      </c>
      <c r="D48" s="90">
        <v>1</v>
      </c>
      <c r="E48" s="77"/>
    </row>
    <row r="49" spans="1:5" ht="18.5" x14ac:dyDescent="0.45">
      <c r="A49" s="105">
        <v>202201060</v>
      </c>
      <c r="B49" s="55" t="s">
        <v>501</v>
      </c>
      <c r="C49" t="str">
        <f>VLOOKUP(B49,summary!$A$5:$B$5006,2,0)</f>
        <v>Coconut Milk 椰浆</v>
      </c>
      <c r="D49" s="90">
        <v>3</v>
      </c>
      <c r="E49" s="77"/>
    </row>
    <row r="50" spans="1:5" ht="18.5" x14ac:dyDescent="0.45">
      <c r="A50" s="105">
        <v>202201060</v>
      </c>
      <c r="B50" s="55" t="s">
        <v>559</v>
      </c>
      <c r="C50" t="str">
        <f>VLOOKUP(B50,summary!$A$5:$B$5006,2,0)</f>
        <v>Sweet Potato 番薯</v>
      </c>
      <c r="D50" s="90">
        <v>5</v>
      </c>
      <c r="E50" s="77"/>
    </row>
    <row r="51" spans="1:5" ht="18.5" x14ac:dyDescent="0.45">
      <c r="A51" s="105">
        <v>202201060</v>
      </c>
      <c r="B51" s="55" t="s">
        <v>566</v>
      </c>
      <c r="C51" t="str">
        <f>VLOOKUP(B51,summary!$A$5:$B$5006,2,0)</f>
        <v>Lime 酸甘</v>
      </c>
      <c r="D51" s="90">
        <v>1</v>
      </c>
      <c r="E51" s="77"/>
    </row>
    <row r="52" spans="1:5" ht="18.5" x14ac:dyDescent="0.45">
      <c r="A52" s="105">
        <v>202201060</v>
      </c>
      <c r="B52" s="55" t="s">
        <v>562</v>
      </c>
      <c r="C52" t="str">
        <f>VLOOKUP(B52,summary!$A$5:$B$5006,2,0)</f>
        <v>Yam 芋头</v>
      </c>
      <c r="D52" s="90">
        <v>1</v>
      </c>
      <c r="E52" s="77"/>
    </row>
    <row r="53" spans="1:5" ht="18.5" x14ac:dyDescent="0.45">
      <c r="A53" s="105">
        <v>202201061</v>
      </c>
      <c r="B53" s="55" t="s">
        <v>252</v>
      </c>
      <c r="C53" t="str">
        <f>VLOOKUP(B53,summary!$A$5:$B$5006,2,0)</f>
        <v>Sweet Potato Powder番薯粉</v>
      </c>
      <c r="D53" s="90">
        <v>1</v>
      </c>
      <c r="E53" s="77"/>
    </row>
    <row r="54" spans="1:5" ht="18.5" x14ac:dyDescent="0.45">
      <c r="A54" s="105">
        <v>202201061</v>
      </c>
      <c r="B54" s="55" t="s">
        <v>266</v>
      </c>
      <c r="C54" t="str">
        <f>VLOOKUP(B54,summary!$A$5:$B$5006,2,0)</f>
        <v>Potato Starch 风车粉</v>
      </c>
      <c r="D54" s="90">
        <v>1</v>
      </c>
      <c r="E54" s="77"/>
    </row>
    <row r="55" spans="1:5" ht="18.5" x14ac:dyDescent="0.45">
      <c r="A55" s="105">
        <v>202201061</v>
      </c>
      <c r="B55" s="55" t="s">
        <v>541</v>
      </c>
      <c r="C55" t="str">
        <f>VLOOKUP(B55,summary!$A$5:$B$5006,2,0)</f>
        <v>Fine Sugar 白糖</v>
      </c>
      <c r="D55" s="90">
        <v>5</v>
      </c>
      <c r="E55" s="77"/>
    </row>
    <row r="56" spans="1:5" ht="18.5" x14ac:dyDescent="0.45">
      <c r="A56" s="105">
        <v>202201062</v>
      </c>
      <c r="B56" s="55" t="s">
        <v>658</v>
      </c>
      <c r="C56" t="str">
        <f>VLOOKUP(B56,summary!$A$5:$B$5006,2,0)</f>
        <v>Bobo Cha Cubes.摩摩喳喳</v>
      </c>
      <c r="D56" s="90">
        <v>2</v>
      </c>
      <c r="E56" s="77"/>
    </row>
    <row r="57" spans="1:5" ht="18.5" x14ac:dyDescent="0.45">
      <c r="A57" s="105">
        <v>202201062</v>
      </c>
      <c r="B57" s="55" t="s">
        <v>667</v>
      </c>
      <c r="C57" t="str">
        <f>VLOOKUP(B57,summary!$A$5:$B$5006,2,0)</f>
        <v>Pong Thai Hai (Wet) 碰大海</v>
      </c>
      <c r="D57" s="90">
        <v>2</v>
      </c>
      <c r="E57" s="77"/>
    </row>
    <row r="58" spans="1:5" ht="18.5" x14ac:dyDescent="0.45">
      <c r="A58" s="105">
        <v>202201062</v>
      </c>
      <c r="B58" s="55" t="s">
        <v>291</v>
      </c>
      <c r="C58" t="str">
        <f>VLOOKUP(B58,summary!$A$5:$B$5006,2,0)</f>
        <v>Atap Seeds in Syrup亚嗒子</v>
      </c>
      <c r="D58" s="55">
        <v>2</v>
      </c>
      <c r="E58" s="77"/>
    </row>
    <row r="59" spans="1:5" ht="18.5" x14ac:dyDescent="0.45">
      <c r="A59" s="105">
        <v>202201062</v>
      </c>
      <c r="B59" s="55" t="s">
        <v>297</v>
      </c>
      <c r="C59" t="str">
        <f>VLOOKUP(B59,summary!$A$5:$B$5006,2,0)</f>
        <v>GingKo Nut (Peel off)白果仁</v>
      </c>
      <c r="D59" s="55">
        <v>2</v>
      </c>
      <c r="E59" s="77"/>
    </row>
    <row r="60" spans="1:5" ht="18.5" x14ac:dyDescent="0.45">
      <c r="A60" s="105">
        <v>202201062</v>
      </c>
      <c r="B60" s="55" t="s">
        <v>299</v>
      </c>
      <c r="C60" t="str">
        <f>VLOOKUP(B60,summary!$A$5:$B$5006,2,0)</f>
        <v>Red Bean红豆</v>
      </c>
      <c r="D60" s="55">
        <v>2</v>
      </c>
      <c r="E60" s="77"/>
    </row>
    <row r="61" spans="1:5" ht="18.5" x14ac:dyDescent="0.45">
      <c r="A61" s="105">
        <v>202201062</v>
      </c>
      <c r="B61" s="55" t="s">
        <v>314</v>
      </c>
      <c r="C61" t="str">
        <f>VLOOKUP(B61,summary!$A$5:$B$5006,2,0)</f>
        <v>Green Bean 绿豆</v>
      </c>
      <c r="D61" s="55">
        <v>2</v>
      </c>
      <c r="E61" s="77"/>
    </row>
    <row r="62" spans="1:5" ht="18.5" x14ac:dyDescent="0.45">
      <c r="A62" s="105">
        <v>202201062</v>
      </c>
      <c r="B62" s="55" t="s">
        <v>340</v>
      </c>
      <c r="C62" t="str">
        <f>VLOOKUP(B62,summary!$A$5:$B$5006,2,0)</f>
        <v>Pearl Barley 薏米</v>
      </c>
      <c r="D62" s="55">
        <v>1</v>
      </c>
      <c r="E62" s="77"/>
    </row>
    <row r="63" spans="1:5" ht="18.5" x14ac:dyDescent="0.45">
      <c r="A63" s="105">
        <v>202201062</v>
      </c>
      <c r="B63" s="55" t="s">
        <v>359</v>
      </c>
      <c r="C63" t="str">
        <f>VLOOKUP(B63,summary!$A$5:$B$5006,2,0)</f>
        <v>Fungus黄 木耳朵</v>
      </c>
      <c r="D63" s="55">
        <v>1</v>
      </c>
      <c r="E63" s="77"/>
    </row>
    <row r="64" spans="1:5" ht="18.5" x14ac:dyDescent="0.45">
      <c r="A64" s="105">
        <v>202201062</v>
      </c>
      <c r="B64" s="55" t="s">
        <v>495</v>
      </c>
      <c r="C64" t="str">
        <f>VLOOKUP(B64,summary!$A$5:$B$5006,2,0)</f>
        <v>Coconut Milk 椰浆</v>
      </c>
      <c r="D64" s="55">
        <v>2</v>
      </c>
      <c r="E64" s="77"/>
    </row>
    <row r="65" spans="1:5" ht="18.5" x14ac:dyDescent="0.45">
      <c r="A65" s="105">
        <v>202201062</v>
      </c>
      <c r="B65" s="55" t="s">
        <v>558</v>
      </c>
      <c r="C65" t="str">
        <f>VLOOKUP(B65,summary!$A$5:$B$5006,2,0)</f>
        <v>Tapioca木薯</v>
      </c>
      <c r="D65" s="55">
        <v>20</v>
      </c>
      <c r="E65" s="77"/>
    </row>
    <row r="66" spans="1:5" ht="18.5" x14ac:dyDescent="0.45">
      <c r="A66" s="105">
        <v>202201062</v>
      </c>
      <c r="B66" s="55" t="s">
        <v>559</v>
      </c>
      <c r="C66" t="str">
        <f>VLOOKUP(B66,summary!$A$5:$B$5006,2,0)</f>
        <v>Sweet Potato 番薯</v>
      </c>
      <c r="D66" s="55">
        <v>20</v>
      </c>
      <c r="E66" s="77"/>
    </row>
    <row r="67" spans="1:5" ht="18.5" x14ac:dyDescent="0.45">
      <c r="A67" s="105">
        <v>202201062</v>
      </c>
      <c r="B67" s="55" t="s">
        <v>563</v>
      </c>
      <c r="C67" t="str">
        <f>VLOOKUP(B67,summary!$A$5:$B$5006,2,0)</f>
        <v>Yam 芋头</v>
      </c>
      <c r="D67" s="55">
        <v>5</v>
      </c>
      <c r="E67" s="77"/>
    </row>
    <row r="68" spans="1:5" ht="18.5" x14ac:dyDescent="0.45">
      <c r="A68" s="105">
        <v>202201062</v>
      </c>
      <c r="B68" s="55" t="s">
        <v>565</v>
      </c>
      <c r="C68" t="str">
        <f>VLOOKUP(B68,summary!$A$5:$B$5006,2,0)</f>
        <v>Pandan Leaf 班兰叶</v>
      </c>
      <c r="D68" s="90">
        <v>1</v>
      </c>
      <c r="E68" s="77"/>
    </row>
    <row r="69" spans="1:5" ht="18.5" x14ac:dyDescent="0.45">
      <c r="A69" s="105">
        <v>202201063</v>
      </c>
      <c r="B69" s="55" t="s">
        <v>200</v>
      </c>
      <c r="C69" t="str">
        <f>VLOOKUP(B69,summary!$A$5:$B$5006,2,0)</f>
        <v>Tadpole蝌蚪</v>
      </c>
      <c r="D69" s="90">
        <v>1</v>
      </c>
      <c r="E69" s="77"/>
    </row>
    <row r="70" spans="1:5" ht="18.5" x14ac:dyDescent="0.45">
      <c r="A70" s="105">
        <v>202201063</v>
      </c>
      <c r="B70" s="55" t="s">
        <v>202</v>
      </c>
      <c r="C70" t="str">
        <f>VLOOKUP(B70,summary!$A$5:$B$5006,2,0)</f>
        <v>Q Ball Q圆</v>
      </c>
      <c r="D70" s="90">
        <v>1</v>
      </c>
      <c r="E70" s="77"/>
    </row>
    <row r="71" spans="1:5" ht="18.5" x14ac:dyDescent="0.45">
      <c r="A71" s="105">
        <v>202201063</v>
      </c>
      <c r="B71" s="55" t="s">
        <v>203</v>
      </c>
      <c r="C71" t="str">
        <f>VLOOKUP(B71,summary!$A$5:$B$5006,2,0)</f>
        <v>Honey Pearl - Black 蜜糖珍珠</v>
      </c>
      <c r="D71" s="90">
        <v>1</v>
      </c>
      <c r="E71" s="77"/>
    </row>
    <row r="72" spans="1:5" ht="18.5" x14ac:dyDescent="0.45">
      <c r="A72" s="105">
        <v>202201063</v>
      </c>
      <c r="B72" s="55" t="s">
        <v>234</v>
      </c>
      <c r="C72" t="str">
        <f>VLOOKUP(B72,summary!$A$5:$B$5006,2,0)</f>
        <v>Almond Power-White 杏仁粉</v>
      </c>
      <c r="D72" s="90">
        <v>1</v>
      </c>
      <c r="E72" s="77"/>
    </row>
    <row r="73" spans="1:5" ht="18.5" x14ac:dyDescent="0.45">
      <c r="A73" s="105">
        <v>202201063</v>
      </c>
      <c r="B73" s="55" t="s">
        <v>269</v>
      </c>
      <c r="C73" t="str">
        <f>VLOOKUP(B73,summary!$A$5:$B$5006,2,0)</f>
        <v>Potato Starch 风车粉</v>
      </c>
      <c r="D73" s="90">
        <v>1</v>
      </c>
      <c r="E73" s="77"/>
    </row>
    <row r="74" spans="1:5" ht="18.5" x14ac:dyDescent="0.45">
      <c r="A74" s="105">
        <v>202201063</v>
      </c>
      <c r="B74" s="55" t="s">
        <v>294</v>
      </c>
      <c r="C74" t="str">
        <f>VLOOKUP(B74,summary!$A$5:$B$5006,2,0)</f>
        <v>Chin Chow  仙 草</v>
      </c>
      <c r="D74" s="90">
        <v>2</v>
      </c>
      <c r="E74" s="77"/>
    </row>
    <row r="75" spans="1:5" ht="18.5" x14ac:dyDescent="0.45">
      <c r="A75" s="105">
        <v>202201063</v>
      </c>
      <c r="B75" s="55" t="s">
        <v>299</v>
      </c>
      <c r="C75" t="str">
        <f>VLOOKUP(B75,summary!$A$5:$B$5006,2,0)</f>
        <v>Red Bean红豆</v>
      </c>
      <c r="D75" s="90">
        <v>3</v>
      </c>
      <c r="E75" s="77"/>
    </row>
    <row r="76" spans="1:5" ht="18.5" x14ac:dyDescent="0.45">
      <c r="A76" s="105">
        <v>202201063</v>
      </c>
      <c r="B76" s="55" t="s">
        <v>314</v>
      </c>
      <c r="C76" t="str">
        <f>VLOOKUP(B76,summary!$A$5:$B$5006,2,0)</f>
        <v>Green Bean 绿豆</v>
      </c>
      <c r="D76" s="90">
        <v>1</v>
      </c>
      <c r="E76" s="77"/>
    </row>
    <row r="77" spans="1:5" ht="18.5" x14ac:dyDescent="0.45">
      <c r="A77" s="105">
        <v>202201063</v>
      </c>
      <c r="B77" s="55" t="s">
        <v>322</v>
      </c>
      <c r="C77" t="str">
        <f>VLOOKUP(B77,summary!$A$5:$B$5006,2,0)</f>
        <v>Split Green Mung Bean豆畔</v>
      </c>
      <c r="D77" s="90">
        <v>2</v>
      </c>
      <c r="E77" s="77"/>
    </row>
    <row r="78" spans="1:5" ht="18.5" x14ac:dyDescent="0.45">
      <c r="A78" s="105">
        <v>202201063</v>
      </c>
      <c r="B78" s="55" t="s">
        <v>331</v>
      </c>
      <c r="C78" t="str">
        <f>VLOOKUP(B78,summary!$A$5:$B$5006,2,0)</f>
        <v>Black Glutinous Rice 黑糯米</v>
      </c>
      <c r="D78" s="90">
        <v>1</v>
      </c>
      <c r="E78" s="77"/>
    </row>
    <row r="79" spans="1:5" ht="18.5" x14ac:dyDescent="0.45">
      <c r="A79" s="105">
        <v>202201063</v>
      </c>
      <c r="B79" s="55" t="s">
        <v>354</v>
      </c>
      <c r="C79" t="str">
        <f>VLOOKUP(B79,summary!$A$5:$B$5006,2,0)</f>
        <v>Dried Longan 龙眼干</v>
      </c>
      <c r="D79" s="90">
        <v>2</v>
      </c>
      <c r="E79" s="77"/>
    </row>
    <row r="80" spans="1:5" ht="18.5" x14ac:dyDescent="0.45">
      <c r="A80" s="105">
        <v>202201063</v>
      </c>
      <c r="B80" s="55" t="s">
        <v>433</v>
      </c>
      <c r="C80" t="str">
        <f>VLOOKUP(B80,summary!$A$5:$B$5006,2,0)</f>
        <v>Sea Coconut海底椰</v>
      </c>
      <c r="D80" s="90">
        <v>2</v>
      </c>
      <c r="E80" s="77"/>
    </row>
    <row r="81" spans="1:5" ht="18.5" x14ac:dyDescent="0.45">
      <c r="A81" s="105">
        <v>202201063</v>
      </c>
      <c r="B81" s="55" t="s">
        <v>436</v>
      </c>
      <c r="C81" t="str">
        <f>VLOOKUP(B81,summary!$A$5:$B$5006,2,0)</f>
        <v>Nata De Coco椰果芊 15mm</v>
      </c>
      <c r="D81" s="90">
        <v>1</v>
      </c>
      <c r="E81" s="77"/>
    </row>
    <row r="82" spans="1:5" ht="18.5" x14ac:dyDescent="0.45">
      <c r="A82" s="105">
        <v>202201064</v>
      </c>
      <c r="B82" s="55" t="s">
        <v>646</v>
      </c>
      <c r="C82" t="str">
        <f>VLOOKUP(B82,summary!$A$5:$B$5006,2,0)</f>
        <v>Durian Puree 榴莲</v>
      </c>
      <c r="D82" s="90">
        <v>1</v>
      </c>
      <c r="E82" s="77"/>
    </row>
    <row r="83" spans="1:5" ht="18.5" x14ac:dyDescent="0.45">
      <c r="A83" s="105">
        <v>202201064</v>
      </c>
      <c r="B83" s="55" t="s">
        <v>658</v>
      </c>
      <c r="C83" t="str">
        <f>VLOOKUP(B83,summary!$A$5:$B$5006,2,0)</f>
        <v>Bobo Cha Cubes.摩摩喳喳</v>
      </c>
      <c r="D83" s="90">
        <v>2</v>
      </c>
      <c r="E83" s="77"/>
    </row>
    <row r="84" spans="1:5" ht="18.5" x14ac:dyDescent="0.45">
      <c r="A84" s="105">
        <v>202201064</v>
      </c>
      <c r="B84" s="55" t="s">
        <v>289</v>
      </c>
      <c r="C84" t="str">
        <f>VLOOKUP(B84,summary!$A$5:$B$5006,2,0)</f>
        <v>Atap Seeds in Syrup亚嗒子</v>
      </c>
      <c r="D84" s="90">
        <v>2</v>
      </c>
      <c r="E84" s="77"/>
    </row>
    <row r="85" spans="1:5" ht="18.5" x14ac:dyDescent="0.45">
      <c r="A85" s="105">
        <v>202201064</v>
      </c>
      <c r="B85" s="55" t="s">
        <v>306</v>
      </c>
      <c r="C85" t="str">
        <f>VLOOKUP(B85,summary!$A$5:$B$5006,2,0)</f>
        <v>Small Red Bean小红豆</v>
      </c>
      <c r="D85" s="90">
        <v>5</v>
      </c>
      <c r="E85" s="77"/>
    </row>
    <row r="86" spans="1:5" ht="18.5" x14ac:dyDescent="0.45">
      <c r="A86" s="105">
        <v>202201064</v>
      </c>
      <c r="B86" s="55" t="s">
        <v>326</v>
      </c>
      <c r="C86" t="str">
        <f>VLOOKUP(B86,summary!$A$5:$B$5006,2,0)</f>
        <v>Split Green Mung Bean豆畔</v>
      </c>
      <c r="D86" s="90">
        <v>3</v>
      </c>
      <c r="E86" s="77"/>
    </row>
    <row r="87" spans="1:5" ht="18.5" x14ac:dyDescent="0.45">
      <c r="A87" s="105">
        <v>202201064</v>
      </c>
      <c r="B87" s="55" t="s">
        <v>351</v>
      </c>
      <c r="C87" t="str">
        <f>VLOOKUP(B87,summary!$A$5:$B$5006,2,0)</f>
        <v>Dried Longan 龙眼干</v>
      </c>
      <c r="D87" s="90">
        <v>3</v>
      </c>
      <c r="E87" s="77"/>
    </row>
    <row r="88" spans="1:5" ht="18.5" x14ac:dyDescent="0.45">
      <c r="A88" s="105">
        <v>202201064</v>
      </c>
      <c r="B88" s="55" t="s">
        <v>537</v>
      </c>
      <c r="C88" t="str">
        <f>VLOOKUP(B88,summary!$A$5:$B$5006,2,0)</f>
        <v>Fine Sugar 白糖</v>
      </c>
      <c r="D88" s="90">
        <v>2</v>
      </c>
      <c r="E88" s="77"/>
    </row>
    <row r="89" spans="1:5" ht="18.5" x14ac:dyDescent="0.45">
      <c r="A89" s="105">
        <v>202201064</v>
      </c>
      <c r="B89" s="55" t="s">
        <v>551</v>
      </c>
      <c r="C89" t="str">
        <f>VLOOKUP(B89,summary!$A$5:$B$5006,2,0)</f>
        <v>Candy Sugar 片糖</v>
      </c>
      <c r="D89" s="90">
        <v>10</v>
      </c>
      <c r="E89" s="77"/>
    </row>
    <row r="90" spans="1:5" ht="18.5" x14ac:dyDescent="0.45">
      <c r="A90" s="105">
        <v>202201064</v>
      </c>
      <c r="B90" s="55" t="s">
        <v>359</v>
      </c>
      <c r="C90" t="str">
        <f>VLOOKUP(B90,summary!$A$5:$B$5006,2,0)</f>
        <v>Fungus黄 木耳朵</v>
      </c>
      <c r="D90" s="90">
        <v>1</v>
      </c>
      <c r="E90" s="77"/>
    </row>
    <row r="91" spans="1:5" ht="18.5" x14ac:dyDescent="0.45">
      <c r="A91" s="105">
        <v>202201065</v>
      </c>
      <c r="B91" s="55" t="s">
        <v>658</v>
      </c>
      <c r="C91" t="str">
        <f>VLOOKUP(B91,summary!$A$5:$B$5006,2,0)</f>
        <v>Bobo Cha Cubes.摩摩喳喳</v>
      </c>
      <c r="D91" s="90">
        <v>2</v>
      </c>
      <c r="E91" s="77"/>
    </row>
    <row r="92" spans="1:5" ht="18.5" x14ac:dyDescent="0.45">
      <c r="A92" s="105">
        <v>202201065</v>
      </c>
      <c r="B92" s="55" t="s">
        <v>252</v>
      </c>
      <c r="C92" t="str">
        <f>VLOOKUP(B92,summary!$A$5:$B$5006,2,0)</f>
        <v>Sweet Potato Powder番薯粉</v>
      </c>
      <c r="D92" s="90">
        <v>1</v>
      </c>
      <c r="E92" s="77"/>
    </row>
    <row r="93" spans="1:5" ht="18.5" x14ac:dyDescent="0.45">
      <c r="A93" s="105">
        <v>202201065</v>
      </c>
      <c r="B93" s="55" t="s">
        <v>354</v>
      </c>
      <c r="C93" t="str">
        <f>VLOOKUP(B93,summary!$A$5:$B$5006,2,0)</f>
        <v>Dried Longan 龙眼干</v>
      </c>
      <c r="D93" s="90">
        <v>5</v>
      </c>
      <c r="E93" s="77"/>
    </row>
    <row r="94" spans="1:5" ht="18.5" x14ac:dyDescent="0.45">
      <c r="A94" s="105">
        <v>202201065</v>
      </c>
      <c r="B94" s="55" t="s">
        <v>314</v>
      </c>
      <c r="C94" t="str">
        <f>VLOOKUP(B94,summary!$A$5:$B$5006,2,0)</f>
        <v>Green Bean 绿豆</v>
      </c>
      <c r="D94" s="90">
        <v>1</v>
      </c>
      <c r="E94" s="77"/>
    </row>
    <row r="95" spans="1:5" ht="18.5" x14ac:dyDescent="0.45">
      <c r="A95" s="105">
        <v>202201065</v>
      </c>
      <c r="B95" s="55" t="s">
        <v>331</v>
      </c>
      <c r="C95" t="str">
        <f>VLOOKUP(B95,summary!$A$5:$B$5006,2,0)</f>
        <v>Black Glutinous Rice 黑糯米</v>
      </c>
      <c r="D95" s="90">
        <v>1</v>
      </c>
      <c r="E95" s="77"/>
    </row>
    <row r="96" spans="1:5" ht="18.5" customHeight="1" x14ac:dyDescent="0.45">
      <c r="A96" s="105">
        <v>202201065</v>
      </c>
      <c r="B96" s="55" t="s">
        <v>305</v>
      </c>
      <c r="C96" t="str">
        <f>VLOOKUP(B96,summary!$A$5:$B$5006,2,0)</f>
        <v>Small Red Bean小红豆</v>
      </c>
      <c r="D96" s="90">
        <v>2</v>
      </c>
      <c r="E96" s="77"/>
    </row>
    <row r="97" spans="1:5" ht="18.5" customHeight="1" x14ac:dyDescent="0.45">
      <c r="A97" s="105">
        <v>202201065</v>
      </c>
      <c r="B97" s="55" t="s">
        <v>359</v>
      </c>
      <c r="C97" t="str">
        <f>VLOOKUP(B97,summary!$A$5:$B$5006,2,0)</f>
        <v>Fungus黄 木耳朵</v>
      </c>
      <c r="D97" s="90">
        <v>1</v>
      </c>
      <c r="E97" s="77"/>
    </row>
    <row r="98" spans="1:5" ht="18.5" customHeight="1" x14ac:dyDescent="0.45">
      <c r="A98" s="105">
        <v>202201065</v>
      </c>
      <c r="B98" s="55" t="s">
        <v>340</v>
      </c>
      <c r="C98" t="str">
        <f>VLOOKUP(B98,summary!$A$5:$B$5006,2,0)</f>
        <v>Pearl Barley 薏米</v>
      </c>
      <c r="D98" s="90">
        <v>1</v>
      </c>
      <c r="E98" s="77"/>
    </row>
    <row r="99" spans="1:5" ht="18.5" customHeight="1" x14ac:dyDescent="0.45">
      <c r="A99" s="105">
        <v>202201065</v>
      </c>
      <c r="B99" s="55" t="s">
        <v>558</v>
      </c>
      <c r="C99" t="str">
        <f>VLOOKUP(B99,summary!$A$5:$B$5006,2,0)</f>
        <v>Tapioca木薯</v>
      </c>
      <c r="D99" s="90">
        <v>20</v>
      </c>
      <c r="E99" s="77"/>
    </row>
    <row r="100" spans="1:5" ht="18.5" customHeight="1" x14ac:dyDescent="0.45">
      <c r="A100" s="105">
        <v>202201065</v>
      </c>
      <c r="B100" s="55" t="s">
        <v>495</v>
      </c>
      <c r="C100" t="str">
        <f>VLOOKUP(B100,summary!$A$5:$B$5006,2,0)</f>
        <v>Coconut Milk 椰浆</v>
      </c>
      <c r="D100" s="90">
        <v>1</v>
      </c>
      <c r="E100" s="77"/>
    </row>
    <row r="101" spans="1:5" ht="18.5" customHeight="1" x14ac:dyDescent="0.45">
      <c r="A101" s="105">
        <v>202201066</v>
      </c>
      <c r="B101" s="55" t="s">
        <v>646</v>
      </c>
      <c r="C101" t="str">
        <f>VLOOKUP(B101,summary!$A$5:$B$5006,2,0)</f>
        <v>Durian Puree 榴莲</v>
      </c>
      <c r="D101" s="90">
        <v>1</v>
      </c>
      <c r="E101" s="77"/>
    </row>
    <row r="102" spans="1:5" ht="18.5" customHeight="1" x14ac:dyDescent="0.45">
      <c r="A102" s="105">
        <v>202201066</v>
      </c>
      <c r="B102" s="55" t="s">
        <v>252</v>
      </c>
      <c r="C102" t="str">
        <f>VLOOKUP(B102,summary!$A$5:$B$5006,2,0)</f>
        <v>Sweet Potato Powder番薯粉</v>
      </c>
      <c r="D102" s="90">
        <v>1</v>
      </c>
      <c r="E102" s="77"/>
    </row>
    <row r="103" spans="1:5" ht="18.5" customHeight="1" x14ac:dyDescent="0.45">
      <c r="A103" s="105">
        <v>202201066</v>
      </c>
      <c r="B103" s="55" t="s">
        <v>314</v>
      </c>
      <c r="C103" t="str">
        <f>VLOOKUP(B103,summary!$A$5:$B$5006,2,0)</f>
        <v>Green Bean 绿豆</v>
      </c>
      <c r="D103" s="90">
        <v>2</v>
      </c>
      <c r="E103" s="77"/>
    </row>
    <row r="104" spans="1:5" ht="18.5" customHeight="1" x14ac:dyDescent="0.45">
      <c r="A104" s="105">
        <v>202201066</v>
      </c>
      <c r="B104" s="55" t="s">
        <v>322</v>
      </c>
      <c r="C104" t="str">
        <f>VLOOKUP(B104,summary!$A$5:$B$5006,2,0)</f>
        <v>Split Green Mung Bean豆畔</v>
      </c>
      <c r="D104" s="90">
        <v>1</v>
      </c>
      <c r="E104" s="77"/>
    </row>
    <row r="105" spans="1:5" ht="18.5" customHeight="1" x14ac:dyDescent="0.45">
      <c r="A105" s="105">
        <v>202201066</v>
      </c>
      <c r="B105" s="55" t="s">
        <v>359</v>
      </c>
      <c r="C105" t="str">
        <f>VLOOKUP(B105,summary!$A$5:$B$5006,2,0)</f>
        <v>Fungus黄 木耳朵</v>
      </c>
      <c r="D105" s="78">
        <v>1</v>
      </c>
      <c r="E105" s="77"/>
    </row>
    <row r="106" spans="1:5" ht="18.5" customHeight="1" x14ac:dyDescent="0.45">
      <c r="A106" s="105">
        <v>202201066</v>
      </c>
      <c r="B106" s="55" t="s">
        <v>537</v>
      </c>
      <c r="C106" t="str">
        <f>VLOOKUP(B106,summary!$A$5:$B$5006,2,0)</f>
        <v>Fine Sugar 白糖</v>
      </c>
      <c r="D106" s="78">
        <v>1</v>
      </c>
      <c r="E106" s="77"/>
    </row>
    <row r="107" spans="1:5" ht="18.5" customHeight="1" x14ac:dyDescent="0.45">
      <c r="A107" s="105">
        <v>202201066</v>
      </c>
      <c r="B107" s="55" t="s">
        <v>545</v>
      </c>
      <c r="C107" t="str">
        <f>VLOOKUP(B107,summary!$A$5:$B$5006,2,0)</f>
        <v>Coconut Sugar椰糖</v>
      </c>
      <c r="D107" s="78">
        <v>1</v>
      </c>
      <c r="E107" s="77"/>
    </row>
    <row r="108" spans="1:5" ht="18.5" customHeight="1" x14ac:dyDescent="0.45">
      <c r="A108" s="105">
        <v>202201067</v>
      </c>
      <c r="B108" s="55" t="s">
        <v>646</v>
      </c>
      <c r="C108" t="str">
        <f>VLOOKUP(B108,summary!$A$5:$B$5006,2,0)</f>
        <v>Durian Puree 榴莲</v>
      </c>
      <c r="D108" s="78">
        <v>1</v>
      </c>
      <c r="E108" s="77"/>
    </row>
    <row r="109" spans="1:5" ht="18.5" customHeight="1" x14ac:dyDescent="0.45">
      <c r="A109" s="105">
        <v>202201067</v>
      </c>
      <c r="B109" s="55" t="s">
        <v>647</v>
      </c>
      <c r="C109" t="str">
        <f>VLOOKUP(B109,summary!$A$5:$B$5006,2,0)</f>
        <v>Mango Puree芒果</v>
      </c>
      <c r="D109" s="78">
        <v>2</v>
      </c>
      <c r="E109" s="77"/>
    </row>
    <row r="110" spans="1:5" ht="18.5" customHeight="1" x14ac:dyDescent="0.45">
      <c r="A110" s="105">
        <v>202201067</v>
      </c>
      <c r="B110" s="55" t="s">
        <v>221</v>
      </c>
      <c r="C110" t="str">
        <f>VLOOKUP(B110,summary!$A$5:$B$5006,2,0)</f>
        <v>Jelly Powder 文头雪粉</v>
      </c>
      <c r="D110" s="78">
        <v>1</v>
      </c>
      <c r="E110" s="77"/>
    </row>
    <row r="111" spans="1:5" ht="18.5" customHeight="1" x14ac:dyDescent="0.45">
      <c r="A111" s="105">
        <v>202201067</v>
      </c>
      <c r="B111" s="55" t="s">
        <v>331</v>
      </c>
      <c r="C111" t="str">
        <f>VLOOKUP(B111,summary!$A$5:$B$5006,2,0)</f>
        <v>Black Glutinous Rice 黑糯米</v>
      </c>
      <c r="D111" s="78">
        <v>1</v>
      </c>
      <c r="E111" s="77"/>
    </row>
    <row r="112" spans="1:5" ht="18.5" customHeight="1" x14ac:dyDescent="0.45">
      <c r="A112" s="105">
        <v>202201067</v>
      </c>
      <c r="B112" s="55" t="s">
        <v>338</v>
      </c>
      <c r="C112" t="str">
        <f>VLOOKUP(B112,summary!$A$5:$B$5006,2,0)</f>
        <v>White Wheat 大麦</v>
      </c>
      <c r="D112" s="78">
        <v>1</v>
      </c>
      <c r="E112" s="77"/>
    </row>
    <row r="113" spans="1:5" ht="18.5" customHeight="1" x14ac:dyDescent="0.45">
      <c r="A113" s="105">
        <v>202201067</v>
      </c>
      <c r="B113" s="55" t="s">
        <v>470</v>
      </c>
      <c r="C113" t="str">
        <f>VLOOKUP(B113,summary!$A$5:$B$5006,2,0)</f>
        <v>Carnation Milk三花淡奶水</v>
      </c>
      <c r="D113" s="78">
        <v>1</v>
      </c>
      <c r="E113" s="77"/>
    </row>
    <row r="114" spans="1:5" ht="18.5" customHeight="1" x14ac:dyDescent="0.45">
      <c r="A114" s="105">
        <v>202201067</v>
      </c>
      <c r="B114" s="55" t="s">
        <v>537</v>
      </c>
      <c r="C114" t="str">
        <f>VLOOKUP(B114,summary!$A$5:$B$5006,2,0)</f>
        <v>Fine Sugar 白糖</v>
      </c>
      <c r="D114" s="78">
        <v>1</v>
      </c>
      <c r="E114" s="77"/>
    </row>
    <row r="115" spans="1:5" ht="18.5" customHeight="1" x14ac:dyDescent="0.45">
      <c r="A115" s="105">
        <v>202201068</v>
      </c>
      <c r="B115" s="55" t="s">
        <v>645</v>
      </c>
      <c r="C115" t="str">
        <f>VLOOKUP(B115,summary!$A$5:$B$5006,2,0)</f>
        <v>Fresh Soursop 红毛榴莲(无)</v>
      </c>
      <c r="D115" s="78">
        <v>3</v>
      </c>
      <c r="E115" s="77"/>
    </row>
    <row r="116" spans="1:5" ht="18.5" customHeight="1" x14ac:dyDescent="0.45">
      <c r="A116" s="105">
        <v>202201068</v>
      </c>
      <c r="B116" s="55" t="s">
        <v>647</v>
      </c>
      <c r="C116" t="str">
        <f>VLOOKUP(B116,summary!$A$5:$B$5006,2,0)</f>
        <v>Mango Puree芒果</v>
      </c>
      <c r="D116" s="78">
        <v>2</v>
      </c>
      <c r="E116" s="77"/>
    </row>
    <row r="117" spans="1:5" ht="18.5" customHeight="1" x14ac:dyDescent="0.45">
      <c r="A117" s="105">
        <v>202201068</v>
      </c>
      <c r="B117" s="55" t="s">
        <v>646</v>
      </c>
      <c r="C117" t="str">
        <f>VLOOKUP(B117,summary!$A$5:$B$5006,2,0)</f>
        <v>Durian Puree 榴莲</v>
      </c>
      <c r="D117" s="78">
        <v>1</v>
      </c>
      <c r="E117" s="77"/>
    </row>
    <row r="118" spans="1:5" ht="18.5" customHeight="1" x14ac:dyDescent="0.45">
      <c r="A118" s="105">
        <v>202201068</v>
      </c>
      <c r="B118" s="55" t="s">
        <v>438</v>
      </c>
      <c r="C118" t="str">
        <f>VLOOKUP(B118,summary!$A$5:$B$5006,2,0)</f>
        <v>Nata De Coco椰果芊 5mm</v>
      </c>
      <c r="D118" s="78">
        <v>12</v>
      </c>
      <c r="E118" s="77"/>
    </row>
    <row r="119" spans="1:5" ht="18.5" customHeight="1" x14ac:dyDescent="0.45">
      <c r="A119" s="105">
        <v>202201068</v>
      </c>
      <c r="B119" s="55" t="s">
        <v>203</v>
      </c>
      <c r="C119" t="str">
        <f>VLOOKUP(B119,summary!$A$5:$B$5006,2,0)</f>
        <v>Honey Pearl - Black 蜜糖珍珠</v>
      </c>
      <c r="D119" s="78">
        <v>2</v>
      </c>
      <c r="E119" s="77"/>
    </row>
    <row r="120" spans="1:5" ht="18.5" customHeight="1" x14ac:dyDescent="0.45">
      <c r="A120" s="105">
        <v>202201069</v>
      </c>
      <c r="B120" s="55" t="s">
        <v>637</v>
      </c>
      <c r="C120" t="str">
        <f>VLOOKUP(B120,summary!$A$5:$B$5006,2,0)</f>
        <v xml:space="preserve">Fresh Soursop 红毛榴莲 </v>
      </c>
      <c r="D120" s="78">
        <v>1</v>
      </c>
      <c r="E120" s="77"/>
    </row>
    <row r="121" spans="1:5" ht="18.5" customHeight="1" x14ac:dyDescent="0.45">
      <c r="A121" s="105">
        <v>202201069</v>
      </c>
      <c r="B121" s="55" t="s">
        <v>661</v>
      </c>
      <c r="C121" t="str">
        <f>VLOOKUP(B121,summary!$A$5:$B$5006,2,0)</f>
        <v>Chendol浆咯</v>
      </c>
      <c r="D121" s="78">
        <v>2</v>
      </c>
      <c r="E121" s="77"/>
    </row>
    <row r="122" spans="1:5" ht="18.5" customHeight="1" x14ac:dyDescent="0.45">
      <c r="A122" s="105">
        <v>202201069</v>
      </c>
      <c r="B122" s="55" t="s">
        <v>289</v>
      </c>
      <c r="C122" t="str">
        <f>VLOOKUP(B122,summary!$A$5:$B$5006,2,0)</f>
        <v>Atap Seeds in Syrup亚嗒子</v>
      </c>
      <c r="D122" s="78">
        <v>1</v>
      </c>
      <c r="E122" s="77"/>
    </row>
    <row r="123" spans="1:5" ht="18.5" customHeight="1" x14ac:dyDescent="0.45">
      <c r="A123" s="105">
        <v>202201069</v>
      </c>
      <c r="B123" s="55" t="s">
        <v>294</v>
      </c>
      <c r="C123" t="str">
        <f>VLOOKUP(B123,summary!$A$5:$B$5006,2,0)</f>
        <v>Chin Chow  仙 草</v>
      </c>
      <c r="D123" s="78">
        <v>2</v>
      </c>
      <c r="E123" s="77"/>
    </row>
    <row r="124" spans="1:5" ht="18.5" customHeight="1" x14ac:dyDescent="0.45">
      <c r="A124" s="105">
        <v>202201069</v>
      </c>
      <c r="B124" s="55" t="s">
        <v>297</v>
      </c>
      <c r="C124" t="str">
        <f>VLOOKUP(B124,summary!$A$5:$B$5006,2,0)</f>
        <v>GingKo Nut (Peel off)白果仁</v>
      </c>
      <c r="D124" s="78">
        <v>3</v>
      </c>
      <c r="E124" s="77"/>
    </row>
    <row r="125" spans="1:5" ht="18.5" customHeight="1" x14ac:dyDescent="0.45">
      <c r="A125" s="105">
        <v>202201069</v>
      </c>
      <c r="B125" s="55" t="s">
        <v>299</v>
      </c>
      <c r="C125" t="str">
        <f>VLOOKUP(B125,summary!$A$5:$B$5006,2,0)</f>
        <v>Red Bean红豆</v>
      </c>
      <c r="D125" s="78">
        <v>2</v>
      </c>
      <c r="E125" s="77"/>
    </row>
    <row r="126" spans="1:5" ht="18.5" customHeight="1" x14ac:dyDescent="0.45">
      <c r="A126" s="105">
        <v>202201069</v>
      </c>
      <c r="B126" s="55" t="s">
        <v>310</v>
      </c>
      <c r="C126" t="str">
        <f>VLOOKUP(B126,summary!$A$5:$B$5006,2,0)</f>
        <v>Chia Tao赤豆</v>
      </c>
      <c r="D126" s="78">
        <v>2</v>
      </c>
      <c r="E126" s="77"/>
    </row>
    <row r="127" spans="1:5" ht="18.5" customHeight="1" x14ac:dyDescent="0.45">
      <c r="A127" s="105">
        <v>202201069</v>
      </c>
      <c r="B127" s="55" t="s">
        <v>314</v>
      </c>
      <c r="C127" t="str">
        <f>VLOOKUP(B127,summary!$A$5:$B$5006,2,0)</f>
        <v>Green Bean 绿豆</v>
      </c>
      <c r="D127" s="78">
        <v>2</v>
      </c>
      <c r="E127" s="77"/>
    </row>
    <row r="128" spans="1:5" ht="18.5" customHeight="1" x14ac:dyDescent="0.45">
      <c r="A128" s="105">
        <v>202201069</v>
      </c>
      <c r="B128" s="55" t="s">
        <v>331</v>
      </c>
      <c r="C128" t="str">
        <f>VLOOKUP(B128,summary!$A$5:$B$5006,2,0)</f>
        <v>Black Glutinous Rice 黑糯米</v>
      </c>
      <c r="D128" s="78">
        <v>1</v>
      </c>
      <c r="E128" s="77"/>
    </row>
    <row r="129" spans="1:5" ht="18.5" customHeight="1" x14ac:dyDescent="0.45">
      <c r="A129" s="105">
        <v>202201069</v>
      </c>
      <c r="B129" s="55" t="s">
        <v>340</v>
      </c>
      <c r="C129" t="str">
        <f>VLOOKUP(B129,summary!$A$5:$B$5006,2,0)</f>
        <v>Pearl Barley 薏米</v>
      </c>
      <c r="D129" s="78">
        <v>1</v>
      </c>
      <c r="E129" s="77"/>
    </row>
    <row r="130" spans="1:5" ht="18.5" customHeight="1" x14ac:dyDescent="0.45">
      <c r="A130" s="105">
        <v>202201069</v>
      </c>
      <c r="B130" s="55" t="s">
        <v>347</v>
      </c>
      <c r="C130" t="str">
        <f>VLOOKUP(B130,summary!$A$5:$B$5006,2,0)</f>
        <v>Small Sago 小丸</v>
      </c>
      <c r="D130" s="78">
        <v>1</v>
      </c>
      <c r="E130" s="77"/>
    </row>
    <row r="131" spans="1:5" ht="18.5" customHeight="1" x14ac:dyDescent="0.45">
      <c r="A131" s="105">
        <v>202201069</v>
      </c>
      <c r="B131" s="55" t="s">
        <v>351</v>
      </c>
      <c r="C131" t="str">
        <f>VLOOKUP(B131,summary!$A$5:$B$5006,2,0)</f>
        <v>Dried Longan 龙眼干</v>
      </c>
      <c r="D131" s="78">
        <v>3</v>
      </c>
      <c r="E131" s="77"/>
    </row>
    <row r="132" spans="1:5" ht="18.5" customHeight="1" x14ac:dyDescent="0.45">
      <c r="A132" s="105">
        <v>202201069</v>
      </c>
      <c r="B132" s="55" t="s">
        <v>433</v>
      </c>
      <c r="C132" t="str">
        <f>VLOOKUP(B132,summary!$A$5:$B$5006,2,0)</f>
        <v>Sea Coconut海底椰</v>
      </c>
      <c r="D132" s="78">
        <v>2</v>
      </c>
      <c r="E132" s="77"/>
    </row>
    <row r="133" spans="1:5" ht="18.5" customHeight="1" x14ac:dyDescent="0.45">
      <c r="A133" s="105">
        <v>202201069</v>
      </c>
      <c r="B133" s="55" t="s">
        <v>543</v>
      </c>
      <c r="C133" t="str">
        <f>VLOOKUP(B133,summary!$A$5:$B$5006,2,0)</f>
        <v>Coconut Sugar椰糖</v>
      </c>
      <c r="D133" s="78">
        <v>1</v>
      </c>
      <c r="E133" s="77"/>
    </row>
    <row r="134" spans="1:5" ht="18.5" customHeight="1" x14ac:dyDescent="0.45">
      <c r="A134" s="105">
        <v>202201069</v>
      </c>
      <c r="B134" s="55" t="s">
        <v>547</v>
      </c>
      <c r="C134" t="str">
        <f>VLOOKUP(B134,summary!$A$5:$B$5006,2,0)</f>
        <v>Coconut Sugar椰糖</v>
      </c>
      <c r="D134" s="78">
        <v>1</v>
      </c>
      <c r="E134" s="77"/>
    </row>
    <row r="135" spans="1:5" ht="18.5" customHeight="1" x14ac:dyDescent="0.45">
      <c r="A135" s="105">
        <v>202201069</v>
      </c>
      <c r="B135" s="55" t="s">
        <v>492</v>
      </c>
      <c r="C135" t="str">
        <f>VLOOKUP(B135,summary!$A$5:$B$5006,2,0)</f>
        <v>Water Chestnut 马蹄 - 箱</v>
      </c>
      <c r="D135" s="78">
        <v>1</v>
      </c>
      <c r="E135" s="77"/>
    </row>
    <row r="136" spans="1:5" ht="18.5" customHeight="1" x14ac:dyDescent="0.45">
      <c r="A136" s="105">
        <v>202201069</v>
      </c>
      <c r="B136" s="55" t="s">
        <v>441</v>
      </c>
      <c r="C136" t="str">
        <f>VLOOKUP(B136,summary!$A$5:$B$5006,2,0)</f>
        <v>Longan in Syrup龙眼</v>
      </c>
      <c r="D136" s="78">
        <v>1</v>
      </c>
      <c r="E136" s="77"/>
    </row>
    <row r="137" spans="1:5" ht="18.5" customHeight="1" x14ac:dyDescent="0.45">
      <c r="A137" s="105">
        <v>202201069</v>
      </c>
      <c r="B137" s="55" t="s">
        <v>533</v>
      </c>
      <c r="C137" t="str">
        <f>VLOOKUP(B137,summary!$A$5:$B$5006,2,0)</f>
        <v>Brown Sugar 黑糖</v>
      </c>
      <c r="D137" s="78">
        <v>1</v>
      </c>
      <c r="E137" s="77"/>
    </row>
    <row r="138" spans="1:5" ht="18.5" customHeight="1" x14ac:dyDescent="0.45">
      <c r="A138" s="105">
        <v>202201069</v>
      </c>
      <c r="B138" s="55" t="s">
        <v>473</v>
      </c>
      <c r="C138" t="str">
        <f>VLOOKUP(B138,summary!$A$5:$B$5006,2,0)</f>
        <v>Carnation Milk三花淡奶水</v>
      </c>
      <c r="D138" s="78">
        <v>12</v>
      </c>
      <c r="E138" s="77"/>
    </row>
    <row r="139" spans="1:5" ht="18.5" customHeight="1" x14ac:dyDescent="0.45">
      <c r="A139" s="105">
        <v>202201069</v>
      </c>
      <c r="B139" s="55" t="s">
        <v>559</v>
      </c>
      <c r="C139" t="str">
        <f>VLOOKUP(B139,summary!$A$5:$B$5006,2,0)</f>
        <v>Sweet Potato 番薯</v>
      </c>
      <c r="D139" s="78">
        <v>20</v>
      </c>
      <c r="E139" s="77"/>
    </row>
    <row r="140" spans="1:5" ht="18.5" customHeight="1" x14ac:dyDescent="0.45">
      <c r="A140" s="105">
        <v>202201069</v>
      </c>
      <c r="B140" s="55" t="s">
        <v>564</v>
      </c>
      <c r="C140" t="str">
        <f>VLOOKUP(B140,summary!$A$5:$B$5006,2,0)</f>
        <v>Yam 芋头去皮</v>
      </c>
      <c r="D140" s="78">
        <v>3</v>
      </c>
      <c r="E140" s="77"/>
    </row>
    <row r="141" spans="1:5" ht="18.5" customHeight="1" x14ac:dyDescent="0.45">
      <c r="A141" s="105">
        <v>202201070</v>
      </c>
      <c r="B141" s="55" t="s">
        <v>537</v>
      </c>
      <c r="C141" t="str">
        <f>VLOOKUP(B141,summary!$A$5:$B$5006,2,0)</f>
        <v>Fine Sugar 白糖</v>
      </c>
      <c r="D141" s="78">
        <v>2</v>
      </c>
      <c r="E141" s="77"/>
    </row>
    <row r="142" spans="1:5" ht="18.5" customHeight="1" x14ac:dyDescent="0.45">
      <c r="A142" s="105">
        <v>202201071</v>
      </c>
      <c r="B142" s="55" t="s">
        <v>637</v>
      </c>
      <c r="C142" t="str">
        <f>VLOOKUP(B142,summary!$A$5:$B$5006,2,0)</f>
        <v xml:space="preserve">Fresh Soursop 红毛榴莲 </v>
      </c>
      <c r="D142" s="78">
        <v>1</v>
      </c>
      <c r="E142" s="77"/>
    </row>
    <row r="143" spans="1:5" ht="18.5" customHeight="1" x14ac:dyDescent="0.45">
      <c r="A143" s="105">
        <v>202201071</v>
      </c>
      <c r="B143" s="55" t="s">
        <v>660</v>
      </c>
      <c r="C143" t="str">
        <f>VLOOKUP(B143,summary!$A$5:$B$5006,2,0)</f>
        <v>Chendol浆咯</v>
      </c>
      <c r="D143" s="78">
        <v>1</v>
      </c>
      <c r="E143" s="77"/>
    </row>
    <row r="144" spans="1:5" ht="18.5" customHeight="1" x14ac:dyDescent="0.45">
      <c r="A144" s="105">
        <v>202201071</v>
      </c>
      <c r="B144" s="55" t="s">
        <v>200</v>
      </c>
      <c r="C144" t="str">
        <f>VLOOKUP(B144,summary!$A$5:$B$5006,2,0)</f>
        <v>Tadpole蝌蚪</v>
      </c>
      <c r="D144" s="78">
        <v>1</v>
      </c>
      <c r="E144" s="77"/>
    </row>
    <row r="145" spans="1:5" ht="18.5" customHeight="1" x14ac:dyDescent="0.45">
      <c r="A145" s="105">
        <v>202201071</v>
      </c>
      <c r="B145" s="55" t="s">
        <v>291</v>
      </c>
      <c r="C145" t="str">
        <f>VLOOKUP(B145,summary!$A$5:$B$5006,2,0)</f>
        <v>Atap Seeds in Syrup亚嗒子</v>
      </c>
      <c r="D145" s="78">
        <v>2</v>
      </c>
      <c r="E145" s="77"/>
    </row>
    <row r="146" spans="1:5" ht="18.5" customHeight="1" x14ac:dyDescent="0.45">
      <c r="A146" s="105">
        <v>202201071</v>
      </c>
      <c r="B146" s="55" t="s">
        <v>296</v>
      </c>
      <c r="C146" t="str">
        <f>VLOOKUP(B146,summary!$A$5:$B$5006,2,0)</f>
        <v>GingKo Nut (Peel off)白果仁</v>
      </c>
      <c r="D146" s="78">
        <v>1</v>
      </c>
      <c r="E146" s="77"/>
    </row>
    <row r="147" spans="1:5" ht="18.5" customHeight="1" x14ac:dyDescent="0.45">
      <c r="A147" s="105">
        <v>202201071</v>
      </c>
      <c r="B147" s="55" t="s">
        <v>433</v>
      </c>
      <c r="C147" t="str">
        <f>VLOOKUP(B147,summary!$A$5:$B$5006,2,0)</f>
        <v>Sea Coconut海底椰</v>
      </c>
      <c r="D147" s="78">
        <v>2</v>
      </c>
      <c r="E147" s="77"/>
    </row>
    <row r="148" spans="1:5" ht="18.5" customHeight="1" x14ac:dyDescent="0.45">
      <c r="A148" s="105">
        <v>202201071</v>
      </c>
      <c r="B148" s="55" t="s">
        <v>441</v>
      </c>
      <c r="C148" t="str">
        <f>VLOOKUP(B148,summary!$A$5:$B$5006,2,0)</f>
        <v>Longan in Syrup龙眼</v>
      </c>
      <c r="D148" s="78">
        <v>1</v>
      </c>
      <c r="E148" s="77"/>
    </row>
    <row r="149" spans="1:5" ht="18.5" customHeight="1" x14ac:dyDescent="0.45">
      <c r="A149" s="105">
        <v>202201071</v>
      </c>
      <c r="B149" s="55" t="s">
        <v>537</v>
      </c>
      <c r="C149" t="str">
        <f>VLOOKUP(B149,summary!$A$5:$B$5006,2,0)</f>
        <v>Fine Sugar 白糖</v>
      </c>
      <c r="D149" s="78">
        <v>1</v>
      </c>
      <c r="E149" s="77"/>
    </row>
    <row r="150" spans="1:5" ht="18.5" customHeight="1" x14ac:dyDescent="0.45">
      <c r="A150" s="105">
        <v>202201071</v>
      </c>
      <c r="B150" s="55" t="s">
        <v>543</v>
      </c>
      <c r="C150" t="str">
        <f>VLOOKUP(B150,summary!$A$5:$B$5006,2,0)</f>
        <v>Coconut Sugar椰糖</v>
      </c>
      <c r="D150" s="78">
        <v>1</v>
      </c>
      <c r="E150" s="77"/>
    </row>
    <row r="151" spans="1:5" ht="18.5" customHeight="1" x14ac:dyDescent="0.45">
      <c r="A151" s="105">
        <v>202201071</v>
      </c>
      <c r="B151" s="55" t="s">
        <v>550</v>
      </c>
      <c r="C151" t="str">
        <f>VLOOKUP(B151,summary!$A$5:$B$5006,2,0)</f>
        <v>Candy Sugar 片糖</v>
      </c>
      <c r="D151" s="78">
        <v>1</v>
      </c>
      <c r="E151" s="77"/>
    </row>
    <row r="152" spans="1:5" ht="18.5" customHeight="1" x14ac:dyDescent="0.45">
      <c r="A152" s="105">
        <v>202201071</v>
      </c>
      <c r="B152" s="55" t="s">
        <v>558</v>
      </c>
      <c r="C152" t="str">
        <f>VLOOKUP(B152,summary!$A$5:$B$5006,2,0)</f>
        <v>Tapioca木薯</v>
      </c>
      <c r="D152" s="78">
        <v>5</v>
      </c>
      <c r="E152" s="77"/>
    </row>
    <row r="153" spans="1:5" ht="18.5" customHeight="1" x14ac:dyDescent="0.45">
      <c r="A153" s="105">
        <v>202201071</v>
      </c>
      <c r="B153" s="55" t="s">
        <v>559</v>
      </c>
      <c r="C153" t="str">
        <f>VLOOKUP(B153,summary!$A$5:$B$5006,2,0)</f>
        <v>Sweet Potato 番薯</v>
      </c>
      <c r="D153" s="78">
        <v>20</v>
      </c>
      <c r="E153" s="77"/>
    </row>
    <row r="154" spans="1:5" ht="18.5" customHeight="1" x14ac:dyDescent="0.45">
      <c r="A154" s="105">
        <v>202201071</v>
      </c>
      <c r="B154" s="55" t="s">
        <v>563</v>
      </c>
      <c r="C154" t="str">
        <f>VLOOKUP(B154,summary!$A$5:$B$5006,2,0)</f>
        <v>Yam 芋头</v>
      </c>
      <c r="D154" s="78">
        <v>12</v>
      </c>
      <c r="E154" s="77"/>
    </row>
    <row r="155" spans="1:5" ht="18.5" customHeight="1" x14ac:dyDescent="0.45">
      <c r="A155" s="105">
        <v>202201072</v>
      </c>
      <c r="B155" s="55" t="s">
        <v>647</v>
      </c>
      <c r="C155" t="str">
        <f>VLOOKUP(B155,summary!$A$5:$B$5006,2,0)</f>
        <v>Mango Puree芒果</v>
      </c>
      <c r="D155" s="78">
        <v>8</v>
      </c>
      <c r="E155" s="77"/>
    </row>
    <row r="156" spans="1:5" ht="18.5" customHeight="1" x14ac:dyDescent="0.45">
      <c r="A156" s="105">
        <v>202201072</v>
      </c>
      <c r="B156" s="55" t="s">
        <v>648</v>
      </c>
      <c r="C156" t="str">
        <f>VLOOKUP(B156,summary!$A$5:$B$5006,2,0)</f>
        <v>Strawberry Puree草莓</v>
      </c>
      <c r="D156" s="78">
        <v>2</v>
      </c>
      <c r="E156" s="77"/>
    </row>
    <row r="157" spans="1:5" ht="18.5" customHeight="1" x14ac:dyDescent="0.45">
      <c r="A157" s="105">
        <v>202201073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>
        <v>202201073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202201073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>
        <v>202201073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202201073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>
        <v>202201073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>
        <v>202201073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>
        <v>202201073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>
        <v>202201073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>
        <v>202201073</v>
      </c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>
        <v>202201073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>
        <v>202201073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202201073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202201073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>
        <v>202201073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>
        <v>202201073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>
        <v>202201073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202201073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202201073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202201073</v>
      </c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19">
    <sortCondition ref="A3:A119"/>
  </sortState>
  <conditionalFormatting sqref="B28">
    <cfRule type="duplicateValues" dxfId="643" priority="6"/>
  </conditionalFormatting>
  <conditionalFormatting sqref="B32">
    <cfRule type="duplicateValues" dxfId="642" priority="5"/>
  </conditionalFormatting>
  <conditionalFormatting sqref="B32">
    <cfRule type="duplicateValues" dxfId="641" priority="4"/>
  </conditionalFormatting>
  <conditionalFormatting sqref="B29">
    <cfRule type="duplicateValues" dxfId="640" priority="7"/>
  </conditionalFormatting>
  <conditionalFormatting sqref="B30">
    <cfRule type="duplicateValues" dxfId="639" priority="8"/>
  </conditionalFormatting>
  <conditionalFormatting sqref="B31">
    <cfRule type="duplicateValues" dxfId="638" priority="3"/>
  </conditionalFormatting>
  <conditionalFormatting sqref="B33">
    <cfRule type="duplicateValues" dxfId="637" priority="9"/>
  </conditionalFormatting>
  <conditionalFormatting sqref="B87:B120 B34:B76">
    <cfRule type="duplicateValues" dxfId="636" priority="10"/>
  </conditionalFormatting>
  <conditionalFormatting sqref="B83:B84">
    <cfRule type="duplicateValues" dxfId="635" priority="1"/>
  </conditionalFormatting>
  <conditionalFormatting sqref="B85">
    <cfRule type="duplicateValues" dxfId="63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G582"/>
  <sheetViews>
    <sheetView workbookViewId="0">
      <selection activeCell="A125" sqref="A12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405.7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202201073</v>
      </c>
      <c r="B3" s="55" t="s">
        <v>252</v>
      </c>
      <c r="C3" t="str">
        <f>VLOOKUP(B3,summary!$A$5:$B$5006,2,0)</f>
        <v>Sweet Potato Powder番薯粉</v>
      </c>
      <c r="D3" s="90">
        <v>3</v>
      </c>
      <c r="E3" s="77"/>
    </row>
    <row r="4" spans="1:5" ht="18.5" x14ac:dyDescent="0.45">
      <c r="A4" s="105">
        <v>202201073</v>
      </c>
      <c r="B4" s="55" t="s">
        <v>314</v>
      </c>
      <c r="C4" t="str">
        <f>VLOOKUP(B4,summary!$A$5:$B$5006,2,0)</f>
        <v>Green Bean 绿豆</v>
      </c>
      <c r="D4" s="90">
        <v>2</v>
      </c>
      <c r="E4" s="77"/>
    </row>
    <row r="5" spans="1:5" ht="18.5" x14ac:dyDescent="0.45">
      <c r="A5" s="105">
        <v>202201073</v>
      </c>
      <c r="B5" s="55" t="s">
        <v>331</v>
      </c>
      <c r="C5" t="str">
        <f>VLOOKUP(B5,summary!$A$5:$B$5006,2,0)</f>
        <v>Black Glutinous Rice 黑糯米</v>
      </c>
      <c r="D5" s="90">
        <v>2</v>
      </c>
      <c r="E5" s="77"/>
    </row>
    <row r="6" spans="1:5" ht="18.5" x14ac:dyDescent="0.45">
      <c r="A6" s="105">
        <v>202201074</v>
      </c>
      <c r="B6" s="55" t="s">
        <v>477</v>
      </c>
      <c r="C6" t="str">
        <f>VLOOKUP(B6,summary!$A$5:$B$5006,2,0)</f>
        <v>Sweetened Creamer 练奶</v>
      </c>
      <c r="D6" s="90">
        <v>1</v>
      </c>
      <c r="E6" s="77"/>
    </row>
    <row r="7" spans="1:5" ht="18.5" x14ac:dyDescent="0.45">
      <c r="A7" s="105">
        <v>202201074</v>
      </c>
      <c r="B7" s="55" t="s">
        <v>470</v>
      </c>
      <c r="C7" t="str">
        <f>VLOOKUP(B7,summary!$A$5:$B$5006,2,0)</f>
        <v>Carnation Milk三花淡奶水</v>
      </c>
      <c r="D7" s="90">
        <v>1</v>
      </c>
      <c r="E7" s="77"/>
    </row>
    <row r="8" spans="1:5" ht="18.5" x14ac:dyDescent="0.45">
      <c r="A8" s="105">
        <v>202201074</v>
      </c>
      <c r="B8" s="55" t="s">
        <v>537</v>
      </c>
      <c r="C8" t="str">
        <f>VLOOKUP(B8,summary!$A$5:$B$5006,2,0)</f>
        <v>Fine Sugar 白糖</v>
      </c>
      <c r="D8" s="90">
        <v>1</v>
      </c>
      <c r="E8" s="77"/>
    </row>
    <row r="9" spans="1:5" ht="18.5" x14ac:dyDescent="0.45">
      <c r="A9" s="105">
        <v>202201075</v>
      </c>
      <c r="B9" s="55" t="s">
        <v>291</v>
      </c>
      <c r="C9" t="str">
        <f>VLOOKUP(B9,summary!$A$5:$B$5006,2,0)</f>
        <v>Atap Seeds in Syrup亚嗒子</v>
      </c>
      <c r="D9" s="90">
        <v>2</v>
      </c>
      <c r="E9" s="77"/>
    </row>
    <row r="10" spans="1:5" ht="18.5" x14ac:dyDescent="0.45">
      <c r="A10" s="105">
        <v>202201075</v>
      </c>
      <c r="B10" s="55" t="s">
        <v>658</v>
      </c>
      <c r="C10" t="str">
        <f>VLOOKUP(B10,summary!$A$5:$B$5006,2,0)</f>
        <v>Bobo Cha Cubes.摩摩喳喳</v>
      </c>
      <c r="D10" s="90">
        <v>1</v>
      </c>
      <c r="E10" s="77"/>
    </row>
    <row r="11" spans="1:5" ht="18.5" x14ac:dyDescent="0.45">
      <c r="A11" s="105">
        <v>202201075</v>
      </c>
      <c r="B11" s="55" t="s">
        <v>331</v>
      </c>
      <c r="C11" t="str">
        <f>VLOOKUP(B11,summary!$A$5:$B$5006,2,0)</f>
        <v>Black Glutinous Rice 黑糯米</v>
      </c>
      <c r="D11" s="90">
        <v>1</v>
      </c>
      <c r="E11" s="77"/>
    </row>
    <row r="12" spans="1:5" ht="18.5" x14ac:dyDescent="0.45">
      <c r="A12" s="105">
        <v>202201075</v>
      </c>
      <c r="B12" s="55" t="s">
        <v>340</v>
      </c>
      <c r="C12" t="str">
        <f>VLOOKUP(B12,summary!$A$5:$B$5006,2,0)</f>
        <v>Pearl Barley 薏米</v>
      </c>
      <c r="D12" s="90">
        <v>1</v>
      </c>
      <c r="E12" s="77"/>
    </row>
    <row r="13" spans="1:5" ht="18.5" x14ac:dyDescent="0.45">
      <c r="A13" s="105">
        <v>202201075</v>
      </c>
      <c r="B13" s="55" t="s">
        <v>351</v>
      </c>
      <c r="C13" t="str">
        <f>VLOOKUP(B13,summary!$A$5:$B$5006,2,0)</f>
        <v>Dried Longan 龙眼干</v>
      </c>
      <c r="D13" s="90">
        <v>2</v>
      </c>
      <c r="E13" s="77"/>
    </row>
    <row r="14" spans="1:5" ht="18.5" x14ac:dyDescent="0.45">
      <c r="A14" s="105">
        <v>202201075</v>
      </c>
      <c r="B14" s="55" t="s">
        <v>322</v>
      </c>
      <c r="C14" t="str">
        <f>VLOOKUP(B14,summary!$A$5:$B$5006,2,0)</f>
        <v>Split Green Mung Bean豆畔</v>
      </c>
      <c r="D14" s="90">
        <v>1</v>
      </c>
      <c r="E14" s="77"/>
    </row>
    <row r="15" spans="1:5" ht="18.5" x14ac:dyDescent="0.45">
      <c r="A15" s="105">
        <v>202201075</v>
      </c>
      <c r="B15" s="55" t="s">
        <v>299</v>
      </c>
      <c r="C15" t="str">
        <f>VLOOKUP(B15,summary!$A$5:$B$5006,2,0)</f>
        <v>Red Bean红豆</v>
      </c>
      <c r="D15" s="90">
        <v>3</v>
      </c>
      <c r="E15" s="77"/>
    </row>
    <row r="16" spans="1:5" ht="18.5" x14ac:dyDescent="0.45">
      <c r="A16" s="105">
        <v>202201075</v>
      </c>
      <c r="B16" s="55" t="s">
        <v>314</v>
      </c>
      <c r="C16" t="str">
        <f>VLOOKUP(B16,summary!$A$5:$B$5006,2,0)</f>
        <v>Green Bean 绿豆</v>
      </c>
      <c r="D16" s="90">
        <v>1</v>
      </c>
      <c r="E16" s="77"/>
    </row>
    <row r="17" spans="1:5" ht="18.5" x14ac:dyDescent="0.45">
      <c r="A17" s="105">
        <v>202201075</v>
      </c>
      <c r="B17" s="55" t="s">
        <v>297</v>
      </c>
      <c r="C17" t="str">
        <f>VLOOKUP(B17,summary!$A$5:$B$5006,2,0)</f>
        <v>GingKo Nut (Peel off)白果仁</v>
      </c>
      <c r="D17" s="90">
        <v>2</v>
      </c>
      <c r="E17" s="77"/>
    </row>
    <row r="18" spans="1:5" ht="18.5" x14ac:dyDescent="0.45">
      <c r="A18" s="105">
        <v>202201075</v>
      </c>
      <c r="B18" s="55" t="s">
        <v>454</v>
      </c>
      <c r="C18" t="str">
        <f>VLOOKUP(B18,summary!$A$5:$B$5006,2,0)</f>
        <v>Fruit Cocktail杂果</v>
      </c>
      <c r="D18" s="90">
        <v>1</v>
      </c>
      <c r="E18" s="77"/>
    </row>
    <row r="19" spans="1:5" ht="18.5" x14ac:dyDescent="0.45">
      <c r="A19" s="105">
        <v>202201075</v>
      </c>
      <c r="B19" s="55" t="s">
        <v>565</v>
      </c>
      <c r="C19" t="str">
        <f>VLOOKUP(B19,summary!$A$5:$B$5006,2,0)</f>
        <v>Pandan Leaf 班兰叶</v>
      </c>
      <c r="D19" s="90">
        <v>1</v>
      </c>
      <c r="E19" s="77"/>
    </row>
    <row r="20" spans="1:5" ht="18.5" x14ac:dyDescent="0.45">
      <c r="A20" s="105">
        <v>202201075</v>
      </c>
      <c r="B20" s="55" t="s">
        <v>559</v>
      </c>
      <c r="C20" t="str">
        <f>VLOOKUP(B20,summary!$A$5:$B$5006,2,0)</f>
        <v>Sweet Potato 番薯</v>
      </c>
      <c r="D20" s="90">
        <v>20</v>
      </c>
      <c r="E20" s="77"/>
    </row>
    <row r="21" spans="1:5" ht="18.5" x14ac:dyDescent="0.45">
      <c r="A21" s="105">
        <v>202201075</v>
      </c>
      <c r="B21" s="55" t="s">
        <v>578</v>
      </c>
      <c r="C21" t="str">
        <f>VLOOKUP(B21,summary!$A$5:$B$5006,2,0)</f>
        <v>Yu Tiao 油条</v>
      </c>
      <c r="D21" s="90">
        <v>20</v>
      </c>
      <c r="E21" s="77"/>
    </row>
    <row r="22" spans="1:5" ht="18.5" x14ac:dyDescent="0.45">
      <c r="A22" s="105">
        <v>202201076</v>
      </c>
      <c r="B22" s="55" t="s">
        <v>299</v>
      </c>
      <c r="C22" t="str">
        <f>VLOOKUP(B22,summary!$A$5:$B$5006,2,0)</f>
        <v>Red Bean红豆</v>
      </c>
      <c r="D22" s="90">
        <v>2</v>
      </c>
      <c r="E22" s="77"/>
    </row>
    <row r="23" spans="1:5" ht="18.5" x14ac:dyDescent="0.45">
      <c r="A23" s="105">
        <v>202201076</v>
      </c>
      <c r="B23" s="55" t="s">
        <v>340</v>
      </c>
      <c r="C23" t="str">
        <f>VLOOKUP(B23,summary!$A$5:$B$5006,2,0)</f>
        <v>Pearl Barley 薏米</v>
      </c>
      <c r="D23" s="90">
        <v>1</v>
      </c>
      <c r="E23" s="77"/>
    </row>
    <row r="24" spans="1:5" ht="18.5" x14ac:dyDescent="0.45">
      <c r="A24" s="105">
        <v>202201076</v>
      </c>
      <c r="B24" s="55" t="s">
        <v>294</v>
      </c>
      <c r="C24" t="str">
        <f>VLOOKUP(B24,summary!$A$5:$B$5006,2,0)</f>
        <v>Chin Chow  仙 草</v>
      </c>
      <c r="D24" s="90">
        <v>4</v>
      </c>
      <c r="E24" s="77"/>
    </row>
    <row r="25" spans="1:5" ht="18.5" x14ac:dyDescent="0.45">
      <c r="A25" s="105">
        <v>202201076</v>
      </c>
      <c r="B25" s="55" t="s">
        <v>441</v>
      </c>
      <c r="C25" t="str">
        <f>VLOOKUP(B25,summary!$A$5:$B$5006,2,0)</f>
        <v>Longan in Syrup龙眼</v>
      </c>
      <c r="D25" s="90">
        <v>1</v>
      </c>
      <c r="E25" s="77"/>
    </row>
    <row r="26" spans="1:5" ht="18.5" x14ac:dyDescent="0.45">
      <c r="A26" s="105">
        <v>202201076</v>
      </c>
      <c r="B26" s="55" t="s">
        <v>446</v>
      </c>
      <c r="C26" t="str">
        <f>VLOOKUP(B26,summary!$A$5:$B$5006,2,0)</f>
        <v>Lychee in Syrup荔枝</v>
      </c>
      <c r="D26" s="90">
        <v>2</v>
      </c>
      <c r="E26" s="77"/>
    </row>
    <row r="27" spans="1:5" ht="18.5" x14ac:dyDescent="0.45">
      <c r="A27" s="105">
        <v>202201076</v>
      </c>
      <c r="B27" s="55" t="s">
        <v>900</v>
      </c>
      <c r="C27" t="str">
        <f>VLOOKUP(B27,summary!$A$5:$B$5006,2,0)</f>
        <v>CUSTOM MADE CHENDOL Chendol浆咯</v>
      </c>
      <c r="D27" s="90">
        <v>5</v>
      </c>
      <c r="E27" s="77"/>
    </row>
    <row r="28" spans="1:5" ht="18.5" x14ac:dyDescent="0.45">
      <c r="A28" s="105">
        <v>202201077</v>
      </c>
      <c r="B28" s="55" t="s">
        <v>291</v>
      </c>
      <c r="C28" t="str">
        <f>VLOOKUP(B28,summary!$A$5:$B$5006,2,0)</f>
        <v>Atap Seeds in Syrup亚嗒子</v>
      </c>
      <c r="D28" s="90">
        <v>3</v>
      </c>
      <c r="E28" s="77"/>
    </row>
    <row r="29" spans="1:5" ht="18.5" x14ac:dyDescent="0.45">
      <c r="A29" s="105">
        <v>202201077</v>
      </c>
      <c r="B29" s="55" t="s">
        <v>294</v>
      </c>
      <c r="C29" t="str">
        <f>VLOOKUP(B29,summary!$A$5:$B$5006,2,0)</f>
        <v>Chin Chow  仙 草</v>
      </c>
      <c r="D29" s="90">
        <v>2</v>
      </c>
      <c r="E29" s="77"/>
    </row>
    <row r="30" spans="1:5" ht="18.5" x14ac:dyDescent="0.45">
      <c r="A30" s="105">
        <v>202201077</v>
      </c>
      <c r="B30" s="55" t="s">
        <v>658</v>
      </c>
      <c r="C30" t="str">
        <f>VLOOKUP(B30,summary!$A$5:$B$5006,2,0)</f>
        <v>Bobo Cha Cubes.摩摩喳喳</v>
      </c>
      <c r="D30" s="90">
        <v>1</v>
      </c>
      <c r="E30" s="77"/>
    </row>
    <row r="31" spans="1:5" ht="18.5" x14ac:dyDescent="0.45">
      <c r="A31" s="105">
        <v>202201077</v>
      </c>
      <c r="B31" s="55" t="s">
        <v>322</v>
      </c>
      <c r="C31" t="str">
        <f>VLOOKUP(B31,summary!$A$5:$B$5006,2,0)</f>
        <v>Split Green Mung Bean豆畔</v>
      </c>
      <c r="D31" s="90">
        <v>1</v>
      </c>
      <c r="E31" s="77"/>
    </row>
    <row r="32" spans="1:5" ht="18.5" x14ac:dyDescent="0.45">
      <c r="A32" s="105">
        <v>202201077</v>
      </c>
      <c r="B32" s="55" t="s">
        <v>299</v>
      </c>
      <c r="C32" t="str">
        <f>VLOOKUP(B32,summary!$A$5:$B$5006,2,0)</f>
        <v>Red Bean红豆</v>
      </c>
      <c r="D32" s="90">
        <v>2</v>
      </c>
      <c r="E32" s="77"/>
    </row>
    <row r="33" spans="1:5" ht="18.5" x14ac:dyDescent="0.45">
      <c r="A33" s="105">
        <v>202201077</v>
      </c>
      <c r="B33" s="55" t="s">
        <v>660</v>
      </c>
      <c r="C33" t="str">
        <f>VLOOKUP(B33,summary!$A$5:$B$5006,2,0)</f>
        <v>Chendol浆咯</v>
      </c>
      <c r="D33" s="90">
        <v>2</v>
      </c>
      <c r="E33" s="77"/>
    </row>
    <row r="34" spans="1:5" ht="18.5" x14ac:dyDescent="0.45">
      <c r="A34" s="105">
        <v>202201077</v>
      </c>
      <c r="B34" s="55" t="s">
        <v>297</v>
      </c>
      <c r="C34" t="str">
        <f>VLOOKUP(B34,summary!$A$5:$B$5006,2,0)</f>
        <v>GingKo Nut (Peel off)白果仁</v>
      </c>
      <c r="D34" s="90">
        <v>2</v>
      </c>
      <c r="E34" s="77"/>
    </row>
    <row r="35" spans="1:5" ht="18.5" x14ac:dyDescent="0.45">
      <c r="A35" s="105">
        <v>202201077</v>
      </c>
      <c r="B35" s="55" t="s">
        <v>361</v>
      </c>
      <c r="C35" t="str">
        <f>VLOOKUP(B35,summary!$A$5:$B$5006,2,0)</f>
        <v>Lotus Seed 莲子(无）</v>
      </c>
      <c r="D35" s="90">
        <v>1</v>
      </c>
      <c r="E35" s="77"/>
    </row>
    <row r="36" spans="1:5" ht="18.5" x14ac:dyDescent="0.45">
      <c r="A36" s="105">
        <v>202201077</v>
      </c>
      <c r="B36" s="55" t="s">
        <v>458</v>
      </c>
      <c r="C36" t="str">
        <f>VLOOKUP(B36,summary!$A$5:$B$5006,2,0)</f>
        <v>Cream Corn玉米浆</v>
      </c>
      <c r="D36" s="90">
        <v>1</v>
      </c>
      <c r="E36" s="77"/>
    </row>
    <row r="37" spans="1:5" ht="18.5" x14ac:dyDescent="0.45">
      <c r="A37" s="105">
        <v>202201077</v>
      </c>
      <c r="B37" s="55" t="s">
        <v>565</v>
      </c>
      <c r="C37" t="str">
        <f>VLOOKUP(B37,summary!$A$5:$B$5006,2,0)</f>
        <v>Pandan Leaf 班兰叶</v>
      </c>
      <c r="D37" s="90">
        <v>2</v>
      </c>
      <c r="E37" s="77"/>
    </row>
    <row r="38" spans="1:5" ht="18.5" x14ac:dyDescent="0.45">
      <c r="A38" s="105">
        <v>202201077</v>
      </c>
      <c r="B38" s="55" t="s">
        <v>559</v>
      </c>
      <c r="C38" t="str">
        <f>VLOOKUP(B38,summary!$A$5:$B$5006,2,0)</f>
        <v>Sweet Potato 番薯</v>
      </c>
      <c r="D38" s="90">
        <v>30</v>
      </c>
      <c r="E38" s="77"/>
    </row>
    <row r="39" spans="1:5" ht="18.5" x14ac:dyDescent="0.45">
      <c r="A39" s="105">
        <v>202201077</v>
      </c>
      <c r="B39" s="55" t="s">
        <v>562</v>
      </c>
      <c r="C39" t="str">
        <f>VLOOKUP(B39,summary!$A$5:$B$5006,2,0)</f>
        <v>Yam 芋头</v>
      </c>
      <c r="D39" s="90">
        <v>6</v>
      </c>
      <c r="E39" s="77"/>
    </row>
    <row r="40" spans="1:5" ht="18.5" x14ac:dyDescent="0.45">
      <c r="A40" s="105">
        <v>202201077</v>
      </c>
      <c r="B40" s="55" t="s">
        <v>572</v>
      </c>
      <c r="C40" t="str">
        <f>VLOOKUP(B40,summary!$A$5:$B$5006,2,0)</f>
        <v>Ginger 老姜</v>
      </c>
      <c r="D40" s="90">
        <v>1</v>
      </c>
      <c r="E40" s="77"/>
    </row>
    <row r="41" spans="1:5" ht="18.5" x14ac:dyDescent="0.45">
      <c r="A41" s="105">
        <v>202201077</v>
      </c>
      <c r="B41" s="55" t="s">
        <v>578</v>
      </c>
      <c r="C41" t="str">
        <f>VLOOKUP(B41,summary!$A$5:$B$5006,2,0)</f>
        <v>Yu Tiao 油条</v>
      </c>
      <c r="D41" s="90">
        <v>20</v>
      </c>
      <c r="E41" s="77"/>
    </row>
    <row r="42" spans="1:5" ht="18.5" x14ac:dyDescent="0.45">
      <c r="A42" s="105">
        <v>202201077</v>
      </c>
      <c r="B42" s="55" t="s">
        <v>545</v>
      </c>
      <c r="C42" t="str">
        <f>VLOOKUP(B42,summary!$A$5:$B$5006,2,0)</f>
        <v>Coconut Sugar椰糖</v>
      </c>
      <c r="D42" s="90">
        <v>1</v>
      </c>
      <c r="E42" s="77"/>
    </row>
    <row r="43" spans="1:5" ht="18.5" x14ac:dyDescent="0.45">
      <c r="A43" s="105">
        <v>202201077</v>
      </c>
      <c r="B43" s="55" t="s">
        <v>533</v>
      </c>
      <c r="C43" t="str">
        <f>VLOOKUP(B43,summary!$A$5:$B$5006,2,0)</f>
        <v>Brown Sugar 黑糖</v>
      </c>
      <c r="D43" s="90">
        <v>1</v>
      </c>
      <c r="E43" s="77"/>
    </row>
    <row r="44" spans="1:5" ht="18.5" x14ac:dyDescent="0.45">
      <c r="A44" s="105">
        <v>202201078</v>
      </c>
      <c r="B44" s="55" t="s">
        <v>564</v>
      </c>
      <c r="C44" t="str">
        <f>VLOOKUP(B44,summary!$A$5:$B$5006,2,0)</f>
        <v>Yam 芋头去皮</v>
      </c>
      <c r="D44" s="90">
        <v>5</v>
      </c>
      <c r="E44" s="77"/>
    </row>
    <row r="45" spans="1:5" ht="18.5" x14ac:dyDescent="0.45">
      <c r="A45" s="105">
        <v>202201079</v>
      </c>
      <c r="B45" s="55" t="s">
        <v>658</v>
      </c>
      <c r="C45" t="str">
        <f>VLOOKUP(B45,summary!$A$5:$B$5006,2,0)</f>
        <v>Bobo Cha Cubes.摩摩喳喳</v>
      </c>
      <c r="D45" s="90">
        <v>3</v>
      </c>
      <c r="E45" s="77"/>
    </row>
    <row r="46" spans="1:5" ht="18.5" x14ac:dyDescent="0.45">
      <c r="A46" s="105">
        <v>202201079</v>
      </c>
      <c r="B46" s="55" t="s">
        <v>340</v>
      </c>
      <c r="C46" t="str">
        <f>VLOOKUP(B46,summary!$A$5:$B$5006,2,0)</f>
        <v>Pearl Barley 薏米</v>
      </c>
      <c r="D46" s="90">
        <v>1</v>
      </c>
      <c r="E46" s="77"/>
    </row>
    <row r="47" spans="1:5" ht="18.5" x14ac:dyDescent="0.45">
      <c r="A47" s="105">
        <v>202201079</v>
      </c>
      <c r="B47" s="55" t="s">
        <v>361</v>
      </c>
      <c r="C47" t="str">
        <f>VLOOKUP(B47,summary!$A$5:$B$5006,2,0)</f>
        <v>Lotus Seed 莲子(无）</v>
      </c>
      <c r="D47" s="90">
        <v>6</v>
      </c>
      <c r="E47" s="77"/>
    </row>
    <row r="48" spans="1:5" ht="18.5" x14ac:dyDescent="0.45">
      <c r="A48" s="105">
        <v>202201079</v>
      </c>
      <c r="B48" s="55" t="s">
        <v>530</v>
      </c>
      <c r="C48" t="str">
        <f>VLOOKUP(B48,summary!$A$5:$B$5006,2,0)</f>
        <v>Rock Sugar冰糖</v>
      </c>
      <c r="D48" s="90">
        <v>2</v>
      </c>
      <c r="E48" s="77"/>
    </row>
    <row r="49" spans="1:5" ht="18.5" x14ac:dyDescent="0.45">
      <c r="A49" s="105">
        <v>202201079</v>
      </c>
      <c r="B49" s="55" t="s">
        <v>533</v>
      </c>
      <c r="C49" t="str">
        <f>VLOOKUP(B49,summary!$A$5:$B$5006,2,0)</f>
        <v>Brown Sugar 黑糖</v>
      </c>
      <c r="D49" s="90">
        <v>2</v>
      </c>
      <c r="E49" s="77"/>
    </row>
    <row r="50" spans="1:5" ht="18.5" x14ac:dyDescent="0.45">
      <c r="A50" s="105">
        <v>202201080</v>
      </c>
      <c r="B50" s="55" t="s">
        <v>495</v>
      </c>
      <c r="C50" t="str">
        <f>VLOOKUP(B50,summary!$A$5:$B$5006,2,0)</f>
        <v>Coconut Milk 椰浆</v>
      </c>
      <c r="D50" s="90">
        <v>5</v>
      </c>
      <c r="E50" s="77"/>
    </row>
    <row r="51" spans="1:5" ht="18.5" x14ac:dyDescent="0.45">
      <c r="A51" s="105">
        <v>202201080</v>
      </c>
      <c r="B51" s="55" t="s">
        <v>252</v>
      </c>
      <c r="C51" t="str">
        <f>VLOOKUP(B51,summary!$A$5:$B$5006,2,0)</f>
        <v>Sweet Potato Powder番薯粉</v>
      </c>
      <c r="D51" s="90">
        <v>2</v>
      </c>
      <c r="E51" s="77"/>
    </row>
    <row r="52" spans="1:5" ht="18.5" x14ac:dyDescent="0.45">
      <c r="A52" s="105">
        <v>202201080</v>
      </c>
      <c r="B52" s="55" t="s">
        <v>533</v>
      </c>
      <c r="C52" t="str">
        <f>VLOOKUP(B52,summary!$A$5:$B$5006,2,0)</f>
        <v>Brown Sugar 黑糖</v>
      </c>
      <c r="D52" s="90">
        <v>2</v>
      </c>
      <c r="E52" s="77"/>
    </row>
    <row r="53" spans="1:5" ht="18.5" x14ac:dyDescent="0.45">
      <c r="A53" s="105">
        <v>202201081</v>
      </c>
      <c r="B53" s="55" t="s">
        <v>361</v>
      </c>
      <c r="C53" t="str">
        <f>VLOOKUP(B53,summary!$A$5:$B$5006,2,0)</f>
        <v>Lotus Seed 莲子(无）</v>
      </c>
      <c r="D53" s="90">
        <v>3</v>
      </c>
      <c r="E53" s="77"/>
    </row>
    <row r="54" spans="1:5" ht="18.5" x14ac:dyDescent="0.45">
      <c r="A54" s="105">
        <v>202201081</v>
      </c>
      <c r="B54" s="55" t="s">
        <v>343</v>
      </c>
      <c r="C54" t="str">
        <f>VLOOKUP(B54,summary!$A$5:$B$5006,2,0)</f>
        <v>Big Sago 大丸</v>
      </c>
      <c r="D54" s="90">
        <v>1</v>
      </c>
      <c r="E54" s="77"/>
    </row>
    <row r="55" spans="1:5" ht="18.5" x14ac:dyDescent="0.45">
      <c r="A55" s="105">
        <v>202201081</v>
      </c>
      <c r="B55" s="55" t="s">
        <v>647</v>
      </c>
      <c r="C55" t="str">
        <f>VLOOKUP(B55,summary!$A$5:$B$5006,2,0)</f>
        <v>Mango Puree芒果</v>
      </c>
      <c r="D55" s="90">
        <v>1</v>
      </c>
      <c r="E55" s="77"/>
    </row>
    <row r="56" spans="1:5" ht="18.5" x14ac:dyDescent="0.45">
      <c r="A56" s="105">
        <v>202201082</v>
      </c>
      <c r="B56" s="55" t="s">
        <v>563</v>
      </c>
      <c r="C56" t="str">
        <f>VLOOKUP(B56,summary!$A$5:$B$5006,2,0)</f>
        <v>Yam 芋头</v>
      </c>
      <c r="D56" s="90">
        <v>3</v>
      </c>
      <c r="E56" s="77"/>
    </row>
    <row r="57" spans="1:5" ht="18.5" x14ac:dyDescent="0.45">
      <c r="A57" s="105">
        <v>202201082</v>
      </c>
      <c r="B57" s="55" t="s">
        <v>566</v>
      </c>
      <c r="C57" t="str">
        <f>VLOOKUP(B57,summary!$A$5:$B$5006,2,0)</f>
        <v>Lime 酸甘</v>
      </c>
      <c r="D57" s="90">
        <v>3</v>
      </c>
      <c r="E57" s="77"/>
    </row>
    <row r="58" spans="1:5" ht="18.5" x14ac:dyDescent="0.45">
      <c r="A58" s="105">
        <v>202201082</v>
      </c>
      <c r="B58" s="55" t="s">
        <v>343</v>
      </c>
      <c r="C58" t="str">
        <f>VLOOKUP(B58,summary!$A$5:$B$5006,2,0)</f>
        <v>Big Sago 大丸</v>
      </c>
      <c r="D58" s="90">
        <v>2</v>
      </c>
      <c r="E58" s="77"/>
    </row>
    <row r="59" spans="1:5" ht="18.5" x14ac:dyDescent="0.45">
      <c r="A59" s="105">
        <v>202201083</v>
      </c>
      <c r="B59" s="55" t="s">
        <v>302</v>
      </c>
      <c r="C59" t="str">
        <f>VLOOKUP(B59,[1]summary!$A$5:$B$5006,2,0)</f>
        <v>Red Bean红豆</v>
      </c>
      <c r="D59" s="55">
        <v>1</v>
      </c>
      <c r="E59" s="77"/>
    </row>
    <row r="60" spans="1:5" ht="18.5" x14ac:dyDescent="0.45">
      <c r="A60" s="105">
        <v>202201083</v>
      </c>
      <c r="B60" s="55" t="s">
        <v>315</v>
      </c>
      <c r="C60" t="str">
        <f>VLOOKUP(B60,[1]summary!$A$5:$B$5006,2,0)</f>
        <v>Green Bean 绿豆</v>
      </c>
      <c r="D60" s="55">
        <v>1</v>
      </c>
      <c r="E60" s="77"/>
    </row>
    <row r="61" spans="1:5" ht="18.5" x14ac:dyDescent="0.45">
      <c r="A61" s="105">
        <v>202201083</v>
      </c>
      <c r="B61" s="55" t="s">
        <v>326</v>
      </c>
      <c r="C61" t="str">
        <f>VLOOKUP(B61,[1]summary!$A$5:$B$5006,2,0)</f>
        <v>Split Green Mung Bean豆畔</v>
      </c>
      <c r="D61" s="55">
        <v>1</v>
      </c>
      <c r="E61" s="77"/>
    </row>
    <row r="62" spans="1:5" ht="18.5" x14ac:dyDescent="0.45">
      <c r="A62" s="105">
        <v>202201083</v>
      </c>
      <c r="B62" s="55" t="s">
        <v>332</v>
      </c>
      <c r="C62" t="str">
        <f>VLOOKUP(B62,[1]summary!$A$5:$B$5006,2,0)</f>
        <v>Black Glutinous Rice 黑糯米</v>
      </c>
      <c r="D62" s="55">
        <v>1</v>
      </c>
      <c r="E62" s="77"/>
    </row>
    <row r="63" spans="1:5" ht="18.5" x14ac:dyDescent="0.45">
      <c r="A63" s="105">
        <v>202201083</v>
      </c>
      <c r="B63" s="55" t="s">
        <v>361</v>
      </c>
      <c r="C63" t="str">
        <f>VLOOKUP(B63,[1]summary!$A$5:$B$5006,2,0)</f>
        <v>Lotus Seed 莲子(无）</v>
      </c>
      <c r="D63" s="55">
        <v>2</v>
      </c>
      <c r="E63" s="77"/>
    </row>
    <row r="64" spans="1:5" ht="18.5" x14ac:dyDescent="0.45">
      <c r="A64" s="105">
        <v>202201083</v>
      </c>
      <c r="B64" s="55" t="s">
        <v>369</v>
      </c>
      <c r="C64" t="str">
        <f>VLOOKUP(B64,[1]summary!$A$5:$B$5006,2,0)</f>
        <v>GingKo Nut白果粒</v>
      </c>
      <c r="D64" s="55">
        <v>1</v>
      </c>
      <c r="E64" s="77"/>
    </row>
    <row r="65" spans="1:5" ht="18.5" x14ac:dyDescent="0.45">
      <c r="A65" s="105">
        <v>202201083</v>
      </c>
      <c r="B65" s="55" t="s">
        <v>559</v>
      </c>
      <c r="C65" t="str">
        <f>VLOOKUP(B65,[1]summary!$A$5:$B$5006,2,0)</f>
        <v>Sweet Potato 番薯</v>
      </c>
      <c r="D65" s="55">
        <v>5</v>
      </c>
      <c r="E65" s="77"/>
    </row>
    <row r="66" spans="1:5" ht="18.5" x14ac:dyDescent="0.45">
      <c r="A66" s="105">
        <v>202201083</v>
      </c>
      <c r="B66" s="55" t="s">
        <v>562</v>
      </c>
      <c r="C66" t="str">
        <f>VLOOKUP(B66,[1]summary!$A$5:$B$5006,2,0)</f>
        <v>Yam 芋头</v>
      </c>
      <c r="D66" s="55">
        <v>1</v>
      </c>
      <c r="E66" s="77"/>
    </row>
    <row r="67" spans="1:5" ht="18.5" x14ac:dyDescent="0.45">
      <c r="A67" s="105">
        <v>202201083</v>
      </c>
      <c r="B67" s="55" t="s">
        <v>565</v>
      </c>
      <c r="C67" t="str">
        <f>VLOOKUP(B67,[1]summary!$A$5:$B$5006,2,0)</f>
        <v>Pandan Leaf 班兰叶</v>
      </c>
      <c r="D67" s="55">
        <v>4</v>
      </c>
      <c r="E67" s="77"/>
    </row>
    <row r="68" spans="1:5" ht="18.5" x14ac:dyDescent="0.45">
      <c r="A68" s="105">
        <v>202201083</v>
      </c>
      <c r="B68" s="55" t="s">
        <v>558</v>
      </c>
      <c r="C68" t="str">
        <f>VLOOKUP(B68,[1]summary!$A$5:$B$5006,2,0)</f>
        <v>Tapioca木薯</v>
      </c>
      <c r="D68" s="55">
        <v>2</v>
      </c>
      <c r="E68" s="77"/>
    </row>
    <row r="69" spans="1:5" ht="18.5" x14ac:dyDescent="0.45">
      <c r="A69" s="105">
        <v>202201083</v>
      </c>
      <c r="B69" s="55" t="s">
        <v>648</v>
      </c>
      <c r="C69" t="str">
        <f>VLOOKUP(B69,summary!$A$5:$B$5006,2,0)</f>
        <v>Strawberry Puree草莓</v>
      </c>
      <c r="D69" s="90">
        <v>1</v>
      </c>
      <c r="E69" s="77"/>
    </row>
    <row r="70" spans="1:5" ht="18.5" x14ac:dyDescent="0.45">
      <c r="A70" s="105">
        <v>202201083</v>
      </c>
      <c r="B70" s="55" t="s">
        <v>651</v>
      </c>
      <c r="C70" t="str">
        <f>VLOOKUP(B70,summary!$A$5:$B$5006,2,0)</f>
        <v>Avocodo 鳄梨酱</v>
      </c>
      <c r="D70" s="90">
        <v>1</v>
      </c>
      <c r="E70" s="77"/>
    </row>
    <row r="71" spans="1:5" ht="18.5" x14ac:dyDescent="0.45">
      <c r="A71" s="105">
        <v>202201083</v>
      </c>
      <c r="B71" s="55" t="s">
        <v>348</v>
      </c>
      <c r="C71" t="str">
        <f>VLOOKUP(B71,summary!$A$5:$B$5006,2,0)</f>
        <v>Small Sago 小丸</v>
      </c>
      <c r="D71" s="90">
        <v>2</v>
      </c>
      <c r="E71" s="77"/>
    </row>
    <row r="72" spans="1:5" ht="18.5" x14ac:dyDescent="0.45">
      <c r="A72" s="105">
        <v>202201083</v>
      </c>
      <c r="B72" s="55" t="s">
        <v>541</v>
      </c>
      <c r="C72" t="str">
        <f>VLOOKUP(B72,summary!$A$5:$B$5006,2,0)</f>
        <v>Fine Sugar 白糖</v>
      </c>
      <c r="D72" s="90">
        <v>10</v>
      </c>
      <c r="E72" s="77"/>
    </row>
    <row r="73" spans="1:5" ht="18.5" x14ac:dyDescent="0.45">
      <c r="A73" s="105">
        <v>202201083</v>
      </c>
      <c r="B73" s="55" t="s">
        <v>572</v>
      </c>
      <c r="C73" t="str">
        <f>VLOOKUP(B73,summary!$A$5:$B$5006,2,0)</f>
        <v>Ginger 老姜</v>
      </c>
      <c r="D73" s="90">
        <v>0.7</v>
      </c>
      <c r="E73" s="77"/>
    </row>
    <row r="74" spans="1:5" ht="18.5" x14ac:dyDescent="0.45">
      <c r="A74" s="105">
        <v>202201084</v>
      </c>
      <c r="B74" s="55" t="s">
        <v>234</v>
      </c>
      <c r="C74" t="str">
        <f>VLOOKUP(B74,summary!$A$5:$B$5006,2,0)</f>
        <v>Almond Power-White 杏仁粉</v>
      </c>
      <c r="D74" s="90">
        <v>1</v>
      </c>
      <c r="E74" s="77"/>
    </row>
    <row r="75" spans="1:5" ht="18.5" x14ac:dyDescent="0.45">
      <c r="A75" s="105">
        <v>202201084</v>
      </c>
      <c r="B75" s="55" t="s">
        <v>243</v>
      </c>
      <c r="C75" t="str">
        <f>VLOOKUP(B75,summary!$A$5:$B$5006,2,0)</f>
        <v>Herbal Jelly Powder</v>
      </c>
      <c r="D75" s="90">
        <v>2</v>
      </c>
      <c r="E75" s="77"/>
    </row>
    <row r="76" spans="1:5" ht="18.5" x14ac:dyDescent="0.45">
      <c r="A76" s="105">
        <v>202201084</v>
      </c>
      <c r="B76" s="55" t="s">
        <v>646</v>
      </c>
      <c r="C76" t="str">
        <f>VLOOKUP(B76,summary!$A$5:$B$5006,2,0)</f>
        <v>Durian Puree 榴莲</v>
      </c>
      <c r="D76" s="90">
        <v>2</v>
      </c>
      <c r="E76" s="77"/>
    </row>
    <row r="77" spans="1:5" ht="18.5" x14ac:dyDescent="0.45">
      <c r="A77" s="105">
        <v>202201084</v>
      </c>
      <c r="B77" s="55" t="s">
        <v>289</v>
      </c>
      <c r="C77" t="str">
        <f>VLOOKUP(B77,summary!$A$5:$B$5006,2,0)</f>
        <v>Atap Seeds in Syrup亚嗒子</v>
      </c>
      <c r="D77" s="90">
        <v>2</v>
      </c>
      <c r="E77" s="77"/>
    </row>
    <row r="78" spans="1:5" ht="18.5" x14ac:dyDescent="0.45">
      <c r="A78" s="105">
        <v>202201084</v>
      </c>
      <c r="B78" s="55" t="s">
        <v>331</v>
      </c>
      <c r="C78" t="str">
        <f>VLOOKUP(B78,summary!$A$5:$B$5006,2,0)</f>
        <v>Black Glutinous Rice 黑糯米</v>
      </c>
      <c r="D78" s="90">
        <v>1</v>
      </c>
      <c r="E78" s="77"/>
    </row>
    <row r="79" spans="1:5" ht="18.5" x14ac:dyDescent="0.45">
      <c r="A79" s="105">
        <v>202201084</v>
      </c>
      <c r="B79" s="55" t="s">
        <v>313</v>
      </c>
      <c r="C79" t="str">
        <f>VLOOKUP(B79,summary!$A$5:$B$5006,2,0)</f>
        <v>Green Bean 绿豆</v>
      </c>
      <c r="D79" s="90">
        <v>1</v>
      </c>
      <c r="E79" s="77"/>
    </row>
    <row r="80" spans="1:5" ht="18.5" x14ac:dyDescent="0.45">
      <c r="A80" s="105">
        <v>202201084</v>
      </c>
      <c r="B80" s="55" t="s">
        <v>322</v>
      </c>
      <c r="C80" t="str">
        <f>VLOOKUP(B80,summary!$A$5:$B$5006,2,0)</f>
        <v>Split Green Mung Bean豆畔</v>
      </c>
      <c r="D80" s="90">
        <v>1</v>
      </c>
      <c r="E80" s="77"/>
    </row>
    <row r="81" spans="1:5" ht="18.5" x14ac:dyDescent="0.45">
      <c r="A81" s="105">
        <v>202201084</v>
      </c>
      <c r="B81" s="55" t="s">
        <v>347</v>
      </c>
      <c r="C81" t="str">
        <f>VLOOKUP(B81,summary!$A$5:$B$5006,2,0)</f>
        <v>Small Sago 小丸</v>
      </c>
      <c r="D81" s="90">
        <v>1</v>
      </c>
      <c r="E81" s="77"/>
    </row>
    <row r="82" spans="1:5" ht="18.5" x14ac:dyDescent="0.45">
      <c r="A82" s="105">
        <v>202201084</v>
      </c>
      <c r="B82" s="55" t="s">
        <v>340</v>
      </c>
      <c r="C82" t="str">
        <f>VLOOKUP(B82,summary!$A$5:$B$5006,2,0)</f>
        <v>Pearl Barley 薏米</v>
      </c>
      <c r="D82" s="90">
        <v>1</v>
      </c>
      <c r="E82" s="77"/>
    </row>
    <row r="83" spans="1:5" ht="18.5" x14ac:dyDescent="0.45">
      <c r="A83" s="105">
        <v>202201084</v>
      </c>
      <c r="B83" s="55" t="s">
        <v>335</v>
      </c>
      <c r="C83" t="str">
        <f>VLOOKUP(B83,summary!$A$5:$B$5006,2,0)</f>
        <v>White Glutinous Rice白糯米</v>
      </c>
      <c r="D83" s="90">
        <v>1</v>
      </c>
      <c r="E83" s="77"/>
    </row>
    <row r="84" spans="1:5" ht="18.5" x14ac:dyDescent="0.45">
      <c r="A84" s="105">
        <v>202201084</v>
      </c>
      <c r="B84" s="55" t="s">
        <v>372</v>
      </c>
      <c r="C84" t="str">
        <f>VLOOKUP(B84,summary!$A$5:$B$5006,2,0)</f>
        <v>Pong Thai Hai (Dry) 碰大海</v>
      </c>
      <c r="D84" s="90">
        <v>1</v>
      </c>
      <c r="E84" s="77"/>
    </row>
    <row r="85" spans="1:5" ht="18.5" x14ac:dyDescent="0.45">
      <c r="A85" s="105">
        <v>202201084</v>
      </c>
      <c r="B85" s="55" t="s">
        <v>660</v>
      </c>
      <c r="C85" t="str">
        <f>VLOOKUP(B85,summary!$A$5:$B$5006,2,0)</f>
        <v>Chendol浆咯</v>
      </c>
      <c r="D85" s="90">
        <v>1</v>
      </c>
      <c r="E85" s="77"/>
    </row>
    <row r="86" spans="1:5" ht="18.5" x14ac:dyDescent="0.45">
      <c r="A86" s="105">
        <v>202201084</v>
      </c>
      <c r="B86" s="55" t="s">
        <v>584</v>
      </c>
      <c r="C86" t="str">
        <f>VLOOKUP(B86,summary!$A$5:$B$5006,2,0)</f>
        <v>Food Coloring - Liquid)颜色-水</v>
      </c>
      <c r="D86" s="90">
        <v>1</v>
      </c>
      <c r="E86" s="77"/>
    </row>
    <row r="87" spans="1:5" ht="18.5" x14ac:dyDescent="0.45">
      <c r="A87" s="105">
        <v>202201084</v>
      </c>
      <c r="B87" s="55" t="s">
        <v>535</v>
      </c>
      <c r="C87" t="str">
        <f>VLOOKUP(B87,summary!$A$5:$B$5006,2,0)</f>
        <v>Red Sugar 赤糖</v>
      </c>
      <c r="D87" s="90">
        <v>1</v>
      </c>
      <c r="E87" s="77"/>
    </row>
    <row r="88" spans="1:5" ht="18.5" x14ac:dyDescent="0.45">
      <c r="A88" s="105">
        <v>202201084</v>
      </c>
      <c r="B88" s="55" t="s">
        <v>537</v>
      </c>
      <c r="C88" t="str">
        <f>VLOOKUP(B88,summary!$A$5:$B$5006,2,0)</f>
        <v>Fine Sugar 白糖</v>
      </c>
      <c r="D88" s="90">
        <v>3</v>
      </c>
      <c r="E88" s="77"/>
    </row>
    <row r="89" spans="1:5" ht="18.5" x14ac:dyDescent="0.45">
      <c r="A89" s="105">
        <v>202201084</v>
      </c>
      <c r="B89" s="55" t="s">
        <v>559</v>
      </c>
      <c r="C89" t="str">
        <f>VLOOKUP(B89,summary!$A$5:$B$5006,2,0)</f>
        <v>Sweet Potato 番薯</v>
      </c>
      <c r="D89" s="90">
        <v>30</v>
      </c>
      <c r="E89" s="77"/>
    </row>
    <row r="90" spans="1:5" ht="18.5" x14ac:dyDescent="0.45">
      <c r="A90" s="105">
        <v>202201084</v>
      </c>
      <c r="B90" s="55" t="s">
        <v>562</v>
      </c>
      <c r="C90" t="str">
        <f>VLOOKUP(B90,summary!$A$5:$B$5006,2,0)</f>
        <v>Yam 芋头</v>
      </c>
      <c r="D90" s="90">
        <v>5</v>
      </c>
      <c r="E90" s="77"/>
    </row>
    <row r="91" spans="1:5" ht="18.5" x14ac:dyDescent="0.45">
      <c r="A91" s="105">
        <v>202201084</v>
      </c>
      <c r="B91" s="55" t="s">
        <v>565</v>
      </c>
      <c r="C91" t="str">
        <f>VLOOKUP(B91,summary!$A$5:$B$5006,2,0)</f>
        <v>Pandan Leaf 班兰叶</v>
      </c>
      <c r="D91" s="90">
        <v>3</v>
      </c>
      <c r="E91" s="77"/>
    </row>
    <row r="92" spans="1:5" ht="18.5" x14ac:dyDescent="0.45">
      <c r="A92" s="105">
        <v>202201084</v>
      </c>
      <c r="B92" s="55" t="s">
        <v>566</v>
      </c>
      <c r="C92" t="str">
        <f>VLOOKUP(B92,summary!$A$5:$B$5006,2,0)</f>
        <v>Lime 酸甘</v>
      </c>
      <c r="D92" s="90">
        <v>2</v>
      </c>
      <c r="E92" s="77"/>
    </row>
    <row r="93" spans="1:5" ht="18.5" x14ac:dyDescent="0.45">
      <c r="A93" s="105">
        <v>202201084</v>
      </c>
      <c r="B93" s="55" t="s">
        <v>646</v>
      </c>
      <c r="C93" t="str">
        <f>VLOOKUP(B93,summary!$A$5:$B$5006,2,0)</f>
        <v>Durian Puree 榴莲</v>
      </c>
      <c r="D93" s="90">
        <v>0</v>
      </c>
      <c r="E93" s="77"/>
    </row>
    <row r="94" spans="1:5" ht="18.5" x14ac:dyDescent="0.45">
      <c r="A94" s="105">
        <v>202201085</v>
      </c>
      <c r="B94" s="55" t="s">
        <v>361</v>
      </c>
      <c r="C94" t="str">
        <f>VLOOKUP(B94,summary!$A$5:$B$5006,2,0)</f>
        <v>Lotus Seed 莲子(无）</v>
      </c>
      <c r="D94" s="90">
        <v>5</v>
      </c>
      <c r="E94" s="77"/>
    </row>
    <row r="95" spans="1:5" ht="18.5" x14ac:dyDescent="0.45">
      <c r="A95" s="105">
        <v>202201085</v>
      </c>
      <c r="B95" s="55" t="s">
        <v>275</v>
      </c>
      <c r="C95" t="str">
        <f>VLOOKUP(B95,summary!$A$5:$B$5006,2,0)</f>
        <v>RICE FLOUR 粘米粉</v>
      </c>
      <c r="D95" s="90">
        <v>1</v>
      </c>
      <c r="E95" s="77"/>
    </row>
    <row r="96" spans="1:5" ht="18.5" x14ac:dyDescent="0.45">
      <c r="A96" s="105">
        <v>202201085</v>
      </c>
      <c r="B96" s="55" t="s">
        <v>322</v>
      </c>
      <c r="C96" t="str">
        <f>VLOOKUP(B96,summary!$A$5:$B$5006,2,0)</f>
        <v>Split Green Mung Bean豆畔</v>
      </c>
      <c r="D96" s="90">
        <v>1</v>
      </c>
      <c r="E96" s="77"/>
    </row>
    <row r="97" spans="1:5" ht="18.5" x14ac:dyDescent="0.45">
      <c r="A97" s="105">
        <v>202201085</v>
      </c>
      <c r="B97" s="55" t="s">
        <v>314</v>
      </c>
      <c r="C97" t="str">
        <f>VLOOKUP(B97,summary!$A$5:$B$5006,2,0)</f>
        <v>Green Bean 绿豆</v>
      </c>
      <c r="D97" s="90">
        <v>1</v>
      </c>
      <c r="E97" s="77"/>
    </row>
    <row r="98" spans="1:5" ht="18.5" x14ac:dyDescent="0.45">
      <c r="A98" s="105">
        <v>202201085</v>
      </c>
      <c r="B98" s="55" t="s">
        <v>299</v>
      </c>
      <c r="C98" t="str">
        <f>VLOOKUP(B98,summary!$A$5:$B$5006,2,0)</f>
        <v>Red Bean红豆</v>
      </c>
      <c r="D98" s="90">
        <v>1</v>
      </c>
      <c r="E98" s="77"/>
    </row>
    <row r="99" spans="1:5" ht="18.5" customHeight="1" x14ac:dyDescent="0.45">
      <c r="A99" s="105">
        <v>202201085</v>
      </c>
      <c r="B99" s="55" t="s">
        <v>338</v>
      </c>
      <c r="C99" t="str">
        <f>VLOOKUP(B99,summary!$A$5:$B$5006,2,0)</f>
        <v>White Wheat 大麦</v>
      </c>
      <c r="D99" s="90">
        <v>1</v>
      </c>
      <c r="E99" s="77"/>
    </row>
    <row r="100" spans="1:5" ht="18.5" customHeight="1" x14ac:dyDescent="0.45">
      <c r="A100" s="105">
        <v>202201085</v>
      </c>
      <c r="B100" s="55" t="s">
        <v>377</v>
      </c>
      <c r="C100" t="str">
        <f>VLOOKUP(B100,summary!$A$5:$B$5006,2,0)</f>
        <v>Bean Curd Sheet 腐竹</v>
      </c>
      <c r="D100" s="90">
        <v>10</v>
      </c>
      <c r="E100" s="77"/>
    </row>
    <row r="101" spans="1:5" ht="18.5" customHeight="1" x14ac:dyDescent="0.45">
      <c r="A101" s="105">
        <v>202201085</v>
      </c>
      <c r="B101" s="55" t="s">
        <v>340</v>
      </c>
      <c r="C101" t="str">
        <f>VLOOKUP(B101,summary!$A$5:$B$5006,2,0)</f>
        <v>Pearl Barley 薏米</v>
      </c>
      <c r="D101" s="90">
        <v>1</v>
      </c>
      <c r="E101" s="77"/>
    </row>
    <row r="102" spans="1:5" ht="18.5" customHeight="1" x14ac:dyDescent="0.45">
      <c r="A102" s="105">
        <v>202201085</v>
      </c>
      <c r="B102" s="55" t="s">
        <v>200</v>
      </c>
      <c r="C102" t="str">
        <f>VLOOKUP(B102,summary!$A$5:$B$5006,2,0)</f>
        <v>Tadpole蝌蚪</v>
      </c>
      <c r="D102" s="90">
        <v>1</v>
      </c>
      <c r="E102" s="77"/>
    </row>
    <row r="103" spans="1:5" ht="18.5" customHeight="1" x14ac:dyDescent="0.45">
      <c r="A103" s="105">
        <v>202201085</v>
      </c>
      <c r="B103" s="55" t="s">
        <v>202</v>
      </c>
      <c r="C103" t="str">
        <f>VLOOKUP(B103,summary!$A$5:$B$5006,2,0)</f>
        <v>Q Ball Q圆</v>
      </c>
      <c r="D103" s="90">
        <v>1</v>
      </c>
      <c r="E103" s="77"/>
    </row>
    <row r="104" spans="1:5" ht="18.5" customHeight="1" x14ac:dyDescent="0.45">
      <c r="A104" s="105">
        <v>202201085</v>
      </c>
      <c r="B104" s="55" t="s">
        <v>484</v>
      </c>
      <c r="C104" t="str">
        <f>VLOOKUP(B104,summary!$A$5:$B$5006,2,0)</f>
        <v>GingKo Nut白果罐</v>
      </c>
      <c r="D104" s="90">
        <v>1</v>
      </c>
      <c r="E104" s="77"/>
    </row>
    <row r="105" spans="1:5" ht="18.5" customHeight="1" x14ac:dyDescent="0.45">
      <c r="A105" s="105">
        <v>202201085</v>
      </c>
      <c r="B105" s="55" t="s">
        <v>441</v>
      </c>
      <c r="C105" t="str">
        <f>VLOOKUP(B105,summary!$A$5:$B$5006,2,0)</f>
        <v>Longan in Syrup龙眼</v>
      </c>
      <c r="D105" s="90">
        <v>1</v>
      </c>
      <c r="E105" s="77"/>
    </row>
    <row r="106" spans="1:5" ht="18.5" customHeight="1" x14ac:dyDescent="0.45">
      <c r="A106" s="105">
        <v>202201085</v>
      </c>
      <c r="B106" s="55" t="s">
        <v>443</v>
      </c>
      <c r="C106" t="str">
        <f>VLOOKUP(B106,summary!$A$5:$B$5006,2,0)</f>
        <v>Lychee in Syrup荔枝</v>
      </c>
      <c r="D106" s="90">
        <v>1</v>
      </c>
      <c r="E106" s="77"/>
    </row>
    <row r="107" spans="1:5" ht="18.5" customHeight="1" x14ac:dyDescent="0.45">
      <c r="A107" s="105">
        <v>202201085</v>
      </c>
      <c r="B107" s="55" t="s">
        <v>537</v>
      </c>
      <c r="C107" t="str">
        <f>VLOOKUP(B107,summary!$A$5:$B$5006,2,0)</f>
        <v>Fine Sugar 白糖</v>
      </c>
      <c r="D107" s="90">
        <v>3</v>
      </c>
      <c r="E107" s="77"/>
    </row>
    <row r="108" spans="1:5" ht="18.5" customHeight="1" x14ac:dyDescent="0.45">
      <c r="A108" s="105">
        <v>202201085</v>
      </c>
      <c r="B108" s="55" t="s">
        <v>458</v>
      </c>
      <c r="C108" t="str">
        <f>VLOOKUP(B108,summary!$A$5:$B$5006,2,0)</f>
        <v>Cream Corn玉米浆</v>
      </c>
      <c r="D108" s="78">
        <v>1</v>
      </c>
      <c r="E108" s="77"/>
    </row>
    <row r="109" spans="1:5" ht="18.5" customHeight="1" x14ac:dyDescent="0.45">
      <c r="A109" s="105">
        <v>202201085</v>
      </c>
      <c r="B109" s="55" t="s">
        <v>461</v>
      </c>
      <c r="C109" t="str">
        <f>VLOOKUP(B109,summary!$A$5:$B$5006,2,0)</f>
        <v>Whole Corn玉米粒</v>
      </c>
      <c r="D109" s="78">
        <v>1</v>
      </c>
      <c r="E109" s="77"/>
    </row>
    <row r="110" spans="1:5" ht="18.5" customHeight="1" x14ac:dyDescent="0.45">
      <c r="A110" s="105">
        <v>202201085</v>
      </c>
      <c r="B110" s="55" t="s">
        <v>492</v>
      </c>
      <c r="C110" t="str">
        <f>VLOOKUP(B110,summary!$A$5:$B$5006,2,0)</f>
        <v>Water Chestnut 马蹄 - 箱</v>
      </c>
      <c r="D110" s="78">
        <v>1</v>
      </c>
      <c r="E110" s="77"/>
    </row>
    <row r="111" spans="1:5" ht="18.5" customHeight="1" x14ac:dyDescent="0.45">
      <c r="A111" s="105">
        <v>202201085</v>
      </c>
      <c r="B111" s="55" t="s">
        <v>533</v>
      </c>
      <c r="C111" t="str">
        <f>VLOOKUP(B111,summary!$A$5:$B$5006,2,0)</f>
        <v>Brown Sugar 黑糖</v>
      </c>
      <c r="D111" s="78">
        <v>1</v>
      </c>
      <c r="E111" s="77"/>
    </row>
    <row r="112" spans="1:5" ht="18.5" customHeight="1" x14ac:dyDescent="0.45">
      <c r="A112" s="105">
        <v>202201086</v>
      </c>
      <c r="B112" s="55" t="s">
        <v>347</v>
      </c>
      <c r="C112" t="str">
        <f>VLOOKUP(B112,summary!$A$5:$B$5006,2,0)</f>
        <v>Small Sago 小丸</v>
      </c>
      <c r="D112" s="78">
        <v>1</v>
      </c>
      <c r="E112" s="77"/>
    </row>
    <row r="113" spans="1:7" ht="18.5" customHeight="1" x14ac:dyDescent="0.45">
      <c r="A113" s="105">
        <v>202201086</v>
      </c>
      <c r="B113" s="78" t="s">
        <v>314</v>
      </c>
      <c r="C113" t="str">
        <f>VLOOKUP(B113,summary!$A$5:$B$5006,2,0)</f>
        <v>Green Bean 绿豆</v>
      </c>
      <c r="D113" s="78">
        <v>1</v>
      </c>
      <c r="E113" s="77"/>
    </row>
    <row r="114" spans="1:7" ht="18.5" customHeight="1" x14ac:dyDescent="0.45">
      <c r="A114" s="105">
        <v>202201086</v>
      </c>
      <c r="B114" s="55" t="s">
        <v>374</v>
      </c>
      <c r="C114" t="str">
        <f>VLOOKUP(B114,summary!$A$5:$B$5006,2,0)</f>
        <v>Bean Curd Sheet 腐竹</v>
      </c>
      <c r="D114" s="78">
        <v>10</v>
      </c>
      <c r="E114" s="77"/>
    </row>
    <row r="115" spans="1:7" ht="18.5" customHeight="1" x14ac:dyDescent="0.45">
      <c r="A115" s="105">
        <v>202201086</v>
      </c>
      <c r="B115" s="55" t="s">
        <v>299</v>
      </c>
      <c r="C115" t="str">
        <f>VLOOKUP(B115,summary!$A$5:$B$5006,2,0)</f>
        <v>Red Bean红豆</v>
      </c>
      <c r="D115" s="78">
        <v>2</v>
      </c>
      <c r="E115" s="77"/>
    </row>
    <row r="116" spans="1:7" ht="18.5" customHeight="1" x14ac:dyDescent="0.45">
      <c r="A116" s="105">
        <v>202201086</v>
      </c>
      <c r="B116" s="55" t="s">
        <v>461</v>
      </c>
      <c r="C116" t="str">
        <f>VLOOKUP(B116,summary!$A$5:$B$5006,2,0)</f>
        <v>Whole Corn玉米粒</v>
      </c>
      <c r="D116" s="78">
        <v>1</v>
      </c>
      <c r="E116" s="77"/>
    </row>
    <row r="117" spans="1:7" ht="18.5" customHeight="1" x14ac:dyDescent="0.45">
      <c r="A117" s="105">
        <v>202201087</v>
      </c>
      <c r="B117" s="55" t="s">
        <v>438</v>
      </c>
      <c r="C117" t="str">
        <f>VLOOKUP(B117,summary!$A$5:$B$5006,2,0)</f>
        <v>Nata De Coco椰果芊 5mm</v>
      </c>
      <c r="D117" s="78">
        <v>6</v>
      </c>
      <c r="E117" s="77"/>
    </row>
    <row r="118" spans="1:7" ht="18.5" customHeight="1" x14ac:dyDescent="0.45">
      <c r="A118" s="105">
        <v>202201087</v>
      </c>
      <c r="B118" s="55" t="s">
        <v>645</v>
      </c>
      <c r="C118" t="str">
        <f>VLOOKUP(B118,summary!$A$5:$B$5006,2,0)</f>
        <v>Fresh Soursop 红毛榴莲(无)</v>
      </c>
      <c r="D118" s="78">
        <v>1</v>
      </c>
      <c r="E118" s="77"/>
    </row>
    <row r="119" spans="1:7" ht="18.5" customHeight="1" x14ac:dyDescent="0.45">
      <c r="A119" s="105">
        <v>202201087</v>
      </c>
      <c r="B119" s="55" t="s">
        <v>646</v>
      </c>
      <c r="C119" t="str">
        <f>VLOOKUP(B119,summary!$A$5:$B$5006,2,0)</f>
        <v>Durian Puree 榴莲</v>
      </c>
      <c r="D119" s="78">
        <v>1</v>
      </c>
      <c r="E119" s="77"/>
    </row>
    <row r="120" spans="1:7" ht="18.5" customHeight="1" x14ac:dyDescent="0.45">
      <c r="A120" s="105">
        <v>202201087</v>
      </c>
      <c r="B120" s="55" t="s">
        <v>647</v>
      </c>
      <c r="C120" t="str">
        <f>VLOOKUP(B120,summary!$A$5:$B$5006,2,0)</f>
        <v>Mango Puree芒果</v>
      </c>
      <c r="D120" s="78">
        <v>1</v>
      </c>
      <c r="E120" s="77"/>
    </row>
    <row r="121" spans="1:7" ht="18.5" customHeight="1" x14ac:dyDescent="0.45">
      <c r="A121" s="105">
        <v>202201088</v>
      </c>
      <c r="B121" s="55" t="s">
        <v>559</v>
      </c>
      <c r="C121" t="str">
        <f>VLOOKUP(B121,summary!$A$5:$B$5006,2,0)</f>
        <v>Sweet Potato 番薯</v>
      </c>
      <c r="D121" s="78">
        <v>50</v>
      </c>
      <c r="E121" s="77"/>
    </row>
    <row r="122" spans="1:7" ht="18.5" customHeight="1" x14ac:dyDescent="0.45">
      <c r="A122" s="105">
        <v>202201088</v>
      </c>
      <c r="B122" s="55" t="s">
        <v>322</v>
      </c>
      <c r="C122" t="str">
        <f>VLOOKUP(B122,summary!$A$5:$B$5006,2,0)</f>
        <v>Split Green Mung Bean豆畔</v>
      </c>
      <c r="D122" s="78">
        <v>1</v>
      </c>
      <c r="E122" s="77"/>
    </row>
    <row r="123" spans="1:7" ht="18.5" customHeight="1" x14ac:dyDescent="0.45">
      <c r="A123" s="105">
        <v>202201088</v>
      </c>
      <c r="B123" s="55" t="s">
        <v>372</v>
      </c>
      <c r="C123" t="str">
        <f>VLOOKUP(B123,summary!$A$5:$B$5006,2,0)</f>
        <v>Pong Thai Hai (Dry) 碰大海</v>
      </c>
      <c r="D123" s="78">
        <v>2</v>
      </c>
      <c r="E123" s="77"/>
    </row>
    <row r="124" spans="1:7" ht="18.5" customHeight="1" x14ac:dyDescent="0.45">
      <c r="A124" s="105">
        <v>202201089</v>
      </c>
      <c r="B124" s="55" t="s">
        <v>547</v>
      </c>
      <c r="C124" t="str">
        <f>VLOOKUP(B124,summary!$A$5:$B$5006,2,0)</f>
        <v>Coconut Sugar椰糖</v>
      </c>
      <c r="D124" s="78">
        <v>4</v>
      </c>
      <c r="E124" s="77"/>
    </row>
    <row r="125" spans="1:7" ht="18.5" customHeight="1" x14ac:dyDescent="0.45">
      <c r="A125" s="105">
        <v>202201088</v>
      </c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>
        <v>202201088</v>
      </c>
      <c r="B126" s="55"/>
      <c r="C126" s="77"/>
      <c r="D126" s="78"/>
      <c r="E126" s="77"/>
      <c r="F126" s="77"/>
      <c r="G126" s="77"/>
    </row>
    <row r="127" spans="1:7" ht="18.5" customHeight="1" x14ac:dyDescent="0.45">
      <c r="A127" s="105">
        <v>202201088</v>
      </c>
      <c r="B127" s="55"/>
      <c r="C127" s="77"/>
      <c r="D127" s="78"/>
      <c r="E127" s="77"/>
      <c r="F127" s="77"/>
      <c r="G127" s="77"/>
    </row>
    <row r="128" spans="1:7" ht="18.5" customHeight="1" x14ac:dyDescent="0.45">
      <c r="A128" s="105">
        <v>202201088</v>
      </c>
      <c r="B128" s="55"/>
      <c r="C128" s="77"/>
      <c r="D128" s="78"/>
      <c r="E128" s="77"/>
      <c r="F128" s="77"/>
      <c r="G128" s="77"/>
    </row>
    <row r="129" spans="1:7" ht="18.5" customHeight="1" x14ac:dyDescent="0.45">
      <c r="A129" s="105">
        <v>202201088</v>
      </c>
      <c r="B129" s="55"/>
      <c r="C129" s="77"/>
      <c r="D129" s="78"/>
      <c r="E129" s="77"/>
      <c r="F129" s="77"/>
      <c r="G129" s="77"/>
    </row>
    <row r="130" spans="1:7" ht="18.5" customHeight="1" x14ac:dyDescent="0.45">
      <c r="A130" s="105">
        <v>202201088</v>
      </c>
      <c r="B130" s="55"/>
      <c r="C130" t="e">
        <f>VLOOKUP(B130,summary!$A$5:$B$5006,2,0)</f>
        <v>#N/A</v>
      </c>
      <c r="D130" s="78"/>
      <c r="E130" s="77"/>
    </row>
    <row r="131" spans="1:7" ht="18.5" customHeight="1" x14ac:dyDescent="0.45">
      <c r="A131" s="105">
        <v>202201088</v>
      </c>
      <c r="B131" s="55"/>
      <c r="C131" t="e">
        <f>VLOOKUP(B131,summary!$A$5:$B$5006,2,0)</f>
        <v>#N/A</v>
      </c>
      <c r="D131" s="78"/>
      <c r="E131" s="77"/>
    </row>
    <row r="132" spans="1:7" ht="18.5" customHeight="1" x14ac:dyDescent="0.45">
      <c r="A132" s="105">
        <v>202201088</v>
      </c>
      <c r="B132" s="55"/>
      <c r="C132" t="e">
        <f>VLOOKUP(B132,summary!$A$5:$B$5006,2,0)</f>
        <v>#N/A</v>
      </c>
      <c r="D132" s="78"/>
      <c r="E132" s="77"/>
    </row>
    <row r="133" spans="1:7" ht="18.5" customHeight="1" x14ac:dyDescent="0.45">
      <c r="A133" s="105">
        <v>202201088</v>
      </c>
      <c r="B133" s="55"/>
      <c r="C133" t="e">
        <f>VLOOKUP(B133,summary!$A$5:$B$5006,2,0)</f>
        <v>#N/A</v>
      </c>
      <c r="D133" s="78"/>
      <c r="E133" s="77"/>
    </row>
    <row r="134" spans="1:7" ht="18.5" customHeight="1" x14ac:dyDescent="0.45">
      <c r="A134" s="105">
        <v>202201088</v>
      </c>
      <c r="B134" s="55"/>
      <c r="C134" t="e">
        <f>VLOOKUP(B134,summary!$A$5:$B$5006,2,0)</f>
        <v>#N/A</v>
      </c>
      <c r="D134" s="78"/>
      <c r="E134" s="77"/>
    </row>
    <row r="135" spans="1:7" ht="18.5" customHeight="1" x14ac:dyDescent="0.45">
      <c r="A135" s="105">
        <v>202201088</v>
      </c>
      <c r="B135" s="55"/>
      <c r="C135" t="e">
        <f>VLOOKUP(B135,summary!$A$5:$B$5006,2,0)</f>
        <v>#N/A</v>
      </c>
      <c r="D135" s="78"/>
      <c r="E135" s="77"/>
    </row>
    <row r="136" spans="1:7" ht="18.5" customHeight="1" x14ac:dyDescent="0.45">
      <c r="A136" s="105">
        <v>202201088</v>
      </c>
      <c r="B136" s="55"/>
      <c r="C136" t="e">
        <f>VLOOKUP(B136,summary!$A$5:$B$5006,2,0)</f>
        <v>#N/A</v>
      </c>
      <c r="D136" s="78"/>
      <c r="E136" s="77"/>
    </row>
    <row r="137" spans="1:7" ht="18.5" customHeight="1" x14ac:dyDescent="0.45">
      <c r="A137" s="105">
        <v>202201088</v>
      </c>
      <c r="B137" s="55"/>
      <c r="C137" t="e">
        <f>VLOOKUP(B137,summary!$A$5:$B$5006,2,0)</f>
        <v>#N/A</v>
      </c>
      <c r="D137" s="78"/>
      <c r="E137" s="77"/>
    </row>
    <row r="138" spans="1:7" ht="18.5" customHeight="1" x14ac:dyDescent="0.45">
      <c r="A138" s="105">
        <v>202201088</v>
      </c>
      <c r="B138" s="55"/>
      <c r="C138" t="e">
        <f>VLOOKUP(B138,summary!$A$5:$B$5006,2,0)</f>
        <v>#N/A</v>
      </c>
      <c r="D138" s="78"/>
      <c r="E138" s="77"/>
    </row>
    <row r="139" spans="1:7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7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7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7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7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7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633" priority="24"/>
  </conditionalFormatting>
  <conditionalFormatting sqref="B54">
    <cfRule type="duplicateValues" dxfId="632" priority="25"/>
  </conditionalFormatting>
  <conditionalFormatting sqref="B78">
    <cfRule type="duplicateValues" dxfId="631" priority="17"/>
  </conditionalFormatting>
  <conditionalFormatting sqref="B78">
    <cfRule type="duplicateValues" dxfId="630" priority="18"/>
  </conditionalFormatting>
  <conditionalFormatting sqref="B82">
    <cfRule type="duplicateValues" dxfId="629" priority="15"/>
  </conditionalFormatting>
  <conditionalFormatting sqref="B82">
    <cfRule type="duplicateValues" dxfId="628" priority="16"/>
  </conditionalFormatting>
  <conditionalFormatting sqref="B76">
    <cfRule type="duplicateValues" dxfId="627" priority="14"/>
  </conditionalFormatting>
  <conditionalFormatting sqref="B72">
    <cfRule type="duplicateValues" dxfId="626" priority="13"/>
  </conditionalFormatting>
  <conditionalFormatting sqref="B77">
    <cfRule type="duplicateValues" dxfId="625" priority="19"/>
  </conditionalFormatting>
  <conditionalFormatting sqref="B77 B70">
    <cfRule type="duplicateValues" dxfId="624" priority="20"/>
  </conditionalFormatting>
  <conditionalFormatting sqref="B82">
    <cfRule type="duplicateValues" dxfId="623" priority="10"/>
  </conditionalFormatting>
  <conditionalFormatting sqref="B82">
    <cfRule type="duplicateValues" dxfId="622" priority="11"/>
  </conditionalFormatting>
  <conditionalFormatting sqref="B78">
    <cfRule type="duplicateValues" dxfId="621" priority="12"/>
  </conditionalFormatting>
  <conditionalFormatting sqref="B79:B80">
    <cfRule type="duplicateValues" dxfId="620" priority="21"/>
  </conditionalFormatting>
  <conditionalFormatting sqref="B71">
    <cfRule type="duplicateValues" dxfId="619" priority="22"/>
  </conditionalFormatting>
  <conditionalFormatting sqref="B74:B75 B84:B89">
    <cfRule type="duplicateValues" dxfId="618" priority="23"/>
  </conditionalFormatting>
  <conditionalFormatting sqref="B73">
    <cfRule type="duplicateValues" dxfId="617" priority="9"/>
  </conditionalFormatting>
  <conditionalFormatting sqref="B83">
    <cfRule type="duplicateValues" dxfId="616" priority="7"/>
  </conditionalFormatting>
  <conditionalFormatting sqref="B83">
    <cfRule type="duplicateValues" dxfId="615" priority="8"/>
  </conditionalFormatting>
  <conditionalFormatting sqref="B83">
    <cfRule type="duplicateValues" dxfId="614" priority="5"/>
  </conditionalFormatting>
  <conditionalFormatting sqref="B83">
    <cfRule type="duplicateValues" dxfId="613" priority="6"/>
  </conditionalFormatting>
  <conditionalFormatting sqref="B81">
    <cfRule type="duplicateValues" dxfId="612" priority="3"/>
  </conditionalFormatting>
  <conditionalFormatting sqref="B81">
    <cfRule type="duplicateValues" dxfId="611" priority="4"/>
  </conditionalFormatting>
  <conditionalFormatting sqref="B81">
    <cfRule type="duplicateValues" dxfId="610" priority="1"/>
  </conditionalFormatting>
  <conditionalFormatting sqref="B81">
    <cfRule type="duplicateValues" dxfId="609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H568"/>
  <sheetViews>
    <sheetView workbookViewId="0">
      <selection activeCell="A169" sqref="A16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593.70000000000005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202201090</v>
      </c>
      <c r="B3" s="55" t="s">
        <v>667</v>
      </c>
      <c r="C3" t="str">
        <f>VLOOKUP(B3,summary!$A$5:$B$5006,2,0)</f>
        <v>Pong Thai Hai (Wet) 碰大海</v>
      </c>
      <c r="D3" s="90">
        <v>4</v>
      </c>
      <c r="E3" s="77"/>
    </row>
    <row r="4" spans="1:8" ht="18.5" x14ac:dyDescent="0.45">
      <c r="A4" s="105">
        <v>202201090</v>
      </c>
      <c r="B4" s="55" t="s">
        <v>305</v>
      </c>
      <c r="C4" t="str">
        <f>VLOOKUP(B4,summary!$A$5:$B$5006,2,0)</f>
        <v>Small Red Bean小红豆</v>
      </c>
      <c r="D4" s="90">
        <v>4</v>
      </c>
      <c r="E4" s="77"/>
    </row>
    <row r="5" spans="1:8" ht="18.5" x14ac:dyDescent="0.45">
      <c r="A5" s="105">
        <v>202201090</v>
      </c>
      <c r="B5" s="55" t="s">
        <v>331</v>
      </c>
      <c r="C5" t="str">
        <f>VLOOKUP(B5,summary!$A$5:$B$5006,2,0)</f>
        <v>Black Glutinous Rice 黑糯米</v>
      </c>
      <c r="D5" s="90">
        <v>1</v>
      </c>
      <c r="E5" s="77"/>
    </row>
    <row r="6" spans="1:8" ht="18.5" x14ac:dyDescent="0.45">
      <c r="A6" s="105">
        <v>202201090</v>
      </c>
      <c r="B6" s="55" t="s">
        <v>343</v>
      </c>
      <c r="C6" t="str">
        <f>VLOOKUP(B6,summary!$A$5:$B$5006,2,0)</f>
        <v>Big Sago 大丸</v>
      </c>
      <c r="D6" s="90">
        <v>1</v>
      </c>
      <c r="E6" s="77"/>
    </row>
    <row r="7" spans="1:8" ht="18.5" x14ac:dyDescent="0.45">
      <c r="A7" s="105">
        <v>202201090</v>
      </c>
      <c r="B7" s="55" t="s">
        <v>347</v>
      </c>
      <c r="C7" t="str">
        <f>VLOOKUP(B7,summary!$A$5:$B$5006,2,0)</f>
        <v>Small Sago 小丸</v>
      </c>
      <c r="D7" s="90">
        <v>1</v>
      </c>
      <c r="E7" s="77"/>
    </row>
    <row r="8" spans="1:8" ht="18.5" x14ac:dyDescent="0.45">
      <c r="A8" s="105">
        <v>202201090</v>
      </c>
      <c r="B8" s="55" t="s">
        <v>359</v>
      </c>
      <c r="C8" t="str">
        <f>VLOOKUP(B8,summary!$A$5:$B$5006,2,0)</f>
        <v>Fungus黄 木耳朵</v>
      </c>
      <c r="D8" s="90">
        <v>1</v>
      </c>
      <c r="E8" s="77"/>
    </row>
    <row r="9" spans="1:8" ht="18.5" x14ac:dyDescent="0.45">
      <c r="A9" s="105">
        <v>202201090</v>
      </c>
      <c r="B9" s="55" t="s">
        <v>374</v>
      </c>
      <c r="C9" t="str">
        <f>VLOOKUP(B9,summary!$A$5:$B$5006,2,0)</f>
        <v>Bean Curd Sheet 腐竹</v>
      </c>
      <c r="D9" s="90">
        <v>10</v>
      </c>
      <c r="E9" s="77"/>
    </row>
    <row r="10" spans="1:8" ht="18.5" x14ac:dyDescent="0.45">
      <c r="A10" s="105">
        <v>202201090</v>
      </c>
      <c r="B10" s="55" t="s">
        <v>426</v>
      </c>
      <c r="C10" t="str">
        <f>VLOOKUP(B10,summary!$A$5:$B$5006,2,0)</f>
        <v>Sea Coconut海底椰</v>
      </c>
      <c r="D10" s="90">
        <v>1</v>
      </c>
      <c r="E10" s="77"/>
    </row>
    <row r="11" spans="1:8" ht="18.5" x14ac:dyDescent="0.45">
      <c r="A11" s="105">
        <v>202201090</v>
      </c>
      <c r="B11" s="55" t="s">
        <v>436</v>
      </c>
      <c r="C11" t="str">
        <f>VLOOKUP(B11,summary!$A$5:$B$5006,2,0)</f>
        <v>Nata De Coco椰果芊 15mm</v>
      </c>
      <c r="D11" s="90">
        <v>2</v>
      </c>
      <c r="E11" s="77"/>
    </row>
    <row r="12" spans="1:8" ht="18.5" x14ac:dyDescent="0.45">
      <c r="A12" s="105">
        <v>202201090</v>
      </c>
      <c r="B12" s="55" t="s">
        <v>934</v>
      </c>
      <c r="C12" s="106" t="e">
        <f>VLOOKUP(B12,summary!$A$5:$B$5006,2,0)</f>
        <v>#N/A</v>
      </c>
      <c r="D12" s="90">
        <v>2</v>
      </c>
      <c r="E12" s="106" t="s">
        <v>935</v>
      </c>
      <c r="F12" s="106"/>
      <c r="G12" s="106"/>
      <c r="H12" s="106"/>
    </row>
    <row r="13" spans="1:8" ht="18.5" x14ac:dyDescent="0.45">
      <c r="A13" s="105">
        <v>202201090</v>
      </c>
      <c r="B13" s="55" t="s">
        <v>495</v>
      </c>
      <c r="C13" t="str">
        <f>VLOOKUP(B13,summary!$A$5:$B$5006,2,0)</f>
        <v>Coconut Milk 椰浆</v>
      </c>
      <c r="D13" s="90">
        <v>1</v>
      </c>
      <c r="E13" s="77"/>
    </row>
    <row r="14" spans="1:8" ht="18.5" x14ac:dyDescent="0.45">
      <c r="A14" s="105">
        <v>202201090</v>
      </c>
      <c r="B14" s="55" t="s">
        <v>563</v>
      </c>
      <c r="C14" t="str">
        <f>VLOOKUP(B14,summary!$A$5:$B$5006,2,0)</f>
        <v>Yam 芋头</v>
      </c>
      <c r="D14" s="90">
        <v>6</v>
      </c>
      <c r="E14" s="77"/>
    </row>
    <row r="15" spans="1:8" ht="18.5" x14ac:dyDescent="0.45">
      <c r="A15" s="105">
        <v>202201090</v>
      </c>
      <c r="B15" s="55" t="s">
        <v>565</v>
      </c>
      <c r="C15" t="str">
        <f>VLOOKUP(B15,summary!$A$5:$B$5006,2,0)</f>
        <v>Pandan Leaf 班兰叶</v>
      </c>
      <c r="D15" s="90">
        <v>6</v>
      </c>
      <c r="E15" s="77"/>
    </row>
    <row r="16" spans="1:8" ht="18.5" x14ac:dyDescent="0.45">
      <c r="A16" s="105">
        <v>202201090</v>
      </c>
      <c r="B16" s="55" t="s">
        <v>566</v>
      </c>
      <c r="C16" t="str">
        <f>VLOOKUP(B16,summary!$A$5:$B$5006,2,0)</f>
        <v>Lime 酸甘</v>
      </c>
      <c r="D16" s="90">
        <v>3</v>
      </c>
      <c r="E16" s="77"/>
    </row>
    <row r="17" spans="1:5" ht="18.5" x14ac:dyDescent="0.45">
      <c r="A17" s="105">
        <v>202201090</v>
      </c>
      <c r="B17" s="55" t="s">
        <v>579</v>
      </c>
      <c r="C17" t="str">
        <f>VLOOKUP(B17,summary!$A$5:$B$5006,2,0)</f>
        <v>Food Coloring - Liquid)颜色-水</v>
      </c>
      <c r="D17" s="90">
        <v>3</v>
      </c>
      <c r="E17" s="77"/>
    </row>
    <row r="18" spans="1:5" ht="18.5" x14ac:dyDescent="0.45">
      <c r="A18" s="105">
        <v>202201090</v>
      </c>
      <c r="B18" s="55" t="s">
        <v>583</v>
      </c>
      <c r="C18" t="str">
        <f>VLOOKUP(B18,summary!$A$5:$B$5006,2,0)</f>
        <v>Food Coloring - Liquid)颜色-水</v>
      </c>
      <c r="D18" s="90">
        <v>2</v>
      </c>
      <c r="E18" s="77"/>
    </row>
    <row r="19" spans="1:5" ht="18.5" x14ac:dyDescent="0.45">
      <c r="A19" s="105">
        <v>202201091</v>
      </c>
      <c r="B19" s="55" t="s">
        <v>658</v>
      </c>
      <c r="C19" t="str">
        <f>VLOOKUP(B19,summary!$A$5:$B$5006,2,0)</f>
        <v>Bobo Cha Cubes.摩摩喳喳</v>
      </c>
      <c r="D19" s="90">
        <v>2</v>
      </c>
      <c r="E19" s="77"/>
    </row>
    <row r="20" spans="1:5" ht="18.5" x14ac:dyDescent="0.45">
      <c r="A20" s="105">
        <v>202201091</v>
      </c>
      <c r="B20" s="55" t="s">
        <v>299</v>
      </c>
      <c r="C20" t="str">
        <f>VLOOKUP(B20,summary!$A$5:$B$5006,2,0)</f>
        <v>Red Bean红豆</v>
      </c>
      <c r="D20" s="90">
        <v>1</v>
      </c>
      <c r="E20" s="77"/>
    </row>
    <row r="21" spans="1:5" ht="18.5" x14ac:dyDescent="0.45">
      <c r="A21" s="105">
        <v>202201091</v>
      </c>
      <c r="B21" s="55" t="s">
        <v>322</v>
      </c>
      <c r="C21" t="str">
        <f>VLOOKUP(B21,summary!$A$5:$B$5006,2,0)</f>
        <v>Split Green Mung Bean豆畔</v>
      </c>
      <c r="D21" s="90">
        <v>1</v>
      </c>
      <c r="E21" s="77"/>
    </row>
    <row r="22" spans="1:5" ht="18.5" x14ac:dyDescent="0.45">
      <c r="A22" s="105">
        <v>202201091</v>
      </c>
      <c r="B22" s="55" t="s">
        <v>291</v>
      </c>
      <c r="C22" t="str">
        <f>VLOOKUP(B22,summary!$A$5:$B$5006,2,0)</f>
        <v>Atap Seeds in Syrup亚嗒子</v>
      </c>
      <c r="D22" s="90">
        <v>2</v>
      </c>
      <c r="E22" s="77"/>
    </row>
    <row r="23" spans="1:5" ht="18.5" x14ac:dyDescent="0.45">
      <c r="A23" s="105">
        <v>202201091</v>
      </c>
      <c r="B23" s="55" t="s">
        <v>351</v>
      </c>
      <c r="C23" t="str">
        <f>VLOOKUP(B23,summary!$A$5:$B$5006,2,0)</f>
        <v>Dried Longan 龙眼干</v>
      </c>
      <c r="D23" s="90">
        <v>3</v>
      </c>
      <c r="E23" s="77"/>
    </row>
    <row r="24" spans="1:5" ht="18.5" x14ac:dyDescent="0.45">
      <c r="A24" s="105">
        <v>202201091</v>
      </c>
      <c r="B24" s="55" t="s">
        <v>454</v>
      </c>
      <c r="C24" t="str">
        <f>VLOOKUP(B24,summary!$A$5:$B$5006,2,0)</f>
        <v>Fruit Cocktail杂果</v>
      </c>
      <c r="D24" s="90">
        <v>1</v>
      </c>
      <c r="E24" s="77"/>
    </row>
    <row r="25" spans="1:5" ht="18.5" x14ac:dyDescent="0.45">
      <c r="A25" s="105">
        <v>202201091</v>
      </c>
      <c r="B25" s="55" t="s">
        <v>441</v>
      </c>
      <c r="C25" t="str">
        <f>VLOOKUP(B25,summary!$A$5:$B$5006,2,0)</f>
        <v>Longan in Syrup龙眼</v>
      </c>
      <c r="D25" s="90">
        <v>1</v>
      </c>
      <c r="E25" s="77"/>
    </row>
    <row r="26" spans="1:5" ht="18.5" x14ac:dyDescent="0.45">
      <c r="A26" s="105">
        <v>202201091</v>
      </c>
      <c r="B26" s="55" t="s">
        <v>428</v>
      </c>
      <c r="C26" t="str">
        <f>VLOOKUP(B26,summary!$A$5:$B$5006,2,0)</f>
        <v>Sea Coconut海底椰</v>
      </c>
      <c r="D26" s="90">
        <v>1</v>
      </c>
      <c r="E26" s="77"/>
    </row>
    <row r="27" spans="1:5" ht="18.5" x14ac:dyDescent="0.45">
      <c r="A27" s="105">
        <v>202201091</v>
      </c>
      <c r="B27" s="55" t="s">
        <v>297</v>
      </c>
      <c r="C27" t="str">
        <f>VLOOKUP(B27,summary!$A$5:$B$5006,2,0)</f>
        <v>GingKo Nut (Peel off)白果仁</v>
      </c>
      <c r="D27" s="90">
        <v>2</v>
      </c>
      <c r="E27" s="77"/>
    </row>
    <row r="28" spans="1:5" ht="18.5" x14ac:dyDescent="0.45">
      <c r="A28" s="105">
        <v>202201091</v>
      </c>
      <c r="B28" s="55" t="s">
        <v>533</v>
      </c>
      <c r="C28" t="str">
        <f>VLOOKUP(B28,summary!$A$5:$B$5006,2,0)</f>
        <v>Brown Sugar 黑糖</v>
      </c>
      <c r="D28" s="90">
        <v>1</v>
      </c>
      <c r="E28" s="77"/>
    </row>
    <row r="29" spans="1:5" ht="18.5" x14ac:dyDescent="0.45">
      <c r="A29" s="105">
        <v>202201091</v>
      </c>
      <c r="B29" s="55" t="s">
        <v>578</v>
      </c>
      <c r="C29" t="str">
        <f>VLOOKUP(B29,summary!$A$5:$B$5006,2,0)</f>
        <v>Yu Tiao 油条</v>
      </c>
      <c r="D29" s="90">
        <v>20</v>
      </c>
      <c r="E29" s="77"/>
    </row>
    <row r="30" spans="1:5" ht="18.5" x14ac:dyDescent="0.45">
      <c r="A30" s="105">
        <v>202201091</v>
      </c>
      <c r="B30" s="55" t="s">
        <v>565</v>
      </c>
      <c r="C30" t="str">
        <f>VLOOKUP(B30,summary!$A$5:$B$5006,2,0)</f>
        <v>Pandan Leaf 班兰叶</v>
      </c>
      <c r="D30" s="90">
        <v>3</v>
      </c>
      <c r="E30" s="77"/>
    </row>
    <row r="31" spans="1:5" ht="18.5" x14ac:dyDescent="0.45">
      <c r="A31" s="105">
        <v>202201091</v>
      </c>
      <c r="B31" s="55" t="s">
        <v>559</v>
      </c>
      <c r="C31" t="str">
        <f>VLOOKUP(B31,summary!$A$5:$B$5006,2,0)</f>
        <v>Sweet Potato 番薯</v>
      </c>
      <c r="D31" s="90">
        <v>20</v>
      </c>
      <c r="E31" s="77"/>
    </row>
    <row r="32" spans="1:5" ht="18.5" x14ac:dyDescent="0.45">
      <c r="A32" s="105">
        <v>202201091</v>
      </c>
      <c r="B32" s="55" t="s">
        <v>562</v>
      </c>
      <c r="C32" t="str">
        <f>VLOOKUP(B32,summary!$A$5:$B$5006,2,0)</f>
        <v>Yam 芋头</v>
      </c>
      <c r="D32" s="90">
        <v>3</v>
      </c>
      <c r="E32" s="77"/>
    </row>
    <row r="33" spans="1:5" ht="18.5" x14ac:dyDescent="0.45">
      <c r="A33" s="105">
        <v>202201091</v>
      </c>
      <c r="B33" s="55" t="s">
        <v>545</v>
      </c>
      <c r="C33" t="str">
        <f>VLOOKUP(B33,summary!$A$5:$B$5006,2,0)</f>
        <v>Coconut Sugar椰糖</v>
      </c>
      <c r="D33" s="90">
        <v>1</v>
      </c>
      <c r="E33" s="77"/>
    </row>
    <row r="34" spans="1:5" ht="18.5" x14ac:dyDescent="0.45">
      <c r="A34" s="105">
        <v>202201092</v>
      </c>
      <c r="B34" s="55" t="s">
        <v>458</v>
      </c>
      <c r="C34" t="str">
        <f>VLOOKUP(B34,summary!$A$5:$B$5006,2,0)</f>
        <v>Cream Corn玉米浆</v>
      </c>
      <c r="D34" s="90">
        <v>1</v>
      </c>
      <c r="E34" s="77"/>
    </row>
    <row r="35" spans="1:5" ht="18.5" x14ac:dyDescent="0.45">
      <c r="A35" s="105">
        <v>202201093</v>
      </c>
      <c r="B35" s="55" t="s">
        <v>661</v>
      </c>
      <c r="C35" t="str">
        <f>VLOOKUP(B35,summary!$A$5:$B$5006,2,0)</f>
        <v>Chendol浆咯</v>
      </c>
      <c r="D35" s="90">
        <v>1</v>
      </c>
      <c r="E35" s="77"/>
    </row>
    <row r="36" spans="1:5" ht="18.5" x14ac:dyDescent="0.45">
      <c r="A36" s="105">
        <v>202201093</v>
      </c>
      <c r="B36" s="55" t="s">
        <v>294</v>
      </c>
      <c r="C36" t="str">
        <f>VLOOKUP(B36,summary!$A$5:$B$5006,2,0)</f>
        <v>Chin Chow  仙 草</v>
      </c>
      <c r="D36" s="90">
        <v>1</v>
      </c>
      <c r="E36" s="77"/>
    </row>
    <row r="37" spans="1:5" ht="18.5" x14ac:dyDescent="0.45">
      <c r="A37" s="105">
        <v>202201093</v>
      </c>
      <c r="B37" s="55" t="s">
        <v>299</v>
      </c>
      <c r="C37" t="str">
        <f>VLOOKUP(B37,summary!$A$5:$B$5006,2,0)</f>
        <v>Red Bean红豆</v>
      </c>
      <c r="D37" s="90">
        <v>1</v>
      </c>
      <c r="E37" s="77"/>
    </row>
    <row r="38" spans="1:5" ht="18.5" x14ac:dyDescent="0.45">
      <c r="A38" s="105">
        <v>202201093</v>
      </c>
      <c r="B38" s="55" t="s">
        <v>314</v>
      </c>
      <c r="C38" t="str">
        <f>VLOOKUP(B38,summary!$A$5:$B$5006,2,0)</f>
        <v>Green Bean 绿豆</v>
      </c>
      <c r="D38" s="90">
        <v>1</v>
      </c>
      <c r="E38" s="77"/>
    </row>
    <row r="39" spans="1:5" ht="18.5" x14ac:dyDescent="0.45">
      <c r="A39" s="105">
        <v>202201093</v>
      </c>
      <c r="B39" s="55" t="s">
        <v>433</v>
      </c>
      <c r="C39" t="str">
        <f>VLOOKUP(B39,summary!$A$5:$B$5006,2,0)</f>
        <v>Sea Coconut海底椰</v>
      </c>
      <c r="D39" s="90">
        <v>1</v>
      </c>
      <c r="E39" s="77"/>
    </row>
    <row r="40" spans="1:5" ht="18.5" x14ac:dyDescent="0.45">
      <c r="A40" s="105">
        <v>202201093</v>
      </c>
      <c r="B40" s="55" t="s">
        <v>440</v>
      </c>
      <c r="C40" t="str">
        <f>VLOOKUP(B40,summary!$A$5:$B$5006,2,0)</f>
        <v>Aloe Vera芦荟 10MM</v>
      </c>
      <c r="D40" s="90">
        <v>1</v>
      </c>
      <c r="E40" s="77"/>
    </row>
    <row r="41" spans="1:5" ht="18.5" x14ac:dyDescent="0.45">
      <c r="A41" s="105">
        <v>202201093</v>
      </c>
      <c r="B41" s="55" t="s">
        <v>543</v>
      </c>
      <c r="C41" t="str">
        <f>VLOOKUP(B41,summary!$A$5:$B$5006,2,0)</f>
        <v>Coconut Sugar椰糖</v>
      </c>
      <c r="D41" s="90">
        <v>1</v>
      </c>
      <c r="E41" s="77"/>
    </row>
    <row r="42" spans="1:5" ht="18.5" x14ac:dyDescent="0.45">
      <c r="A42" s="105">
        <v>202201093</v>
      </c>
      <c r="B42" s="55" t="s">
        <v>559</v>
      </c>
      <c r="C42" t="str">
        <f>VLOOKUP(B42,summary!$A$5:$B$5006,2,0)</f>
        <v>Sweet Potato 番薯</v>
      </c>
      <c r="D42" s="90">
        <v>5</v>
      </c>
      <c r="E42" s="77"/>
    </row>
    <row r="43" spans="1:5" ht="18.5" x14ac:dyDescent="0.45">
      <c r="A43" s="105">
        <v>202201093</v>
      </c>
      <c r="B43" s="55" t="s">
        <v>562</v>
      </c>
      <c r="C43" t="str">
        <f>VLOOKUP(B43,summary!$A$5:$B$5006,2,0)</f>
        <v>Yam 芋头</v>
      </c>
      <c r="D43" s="90">
        <v>3</v>
      </c>
      <c r="E43" s="77"/>
    </row>
    <row r="44" spans="1:5" ht="18.5" x14ac:dyDescent="0.45">
      <c r="A44" s="105">
        <v>202201094</v>
      </c>
      <c r="B44" s="55" t="s">
        <v>658</v>
      </c>
      <c r="C44" t="str">
        <f>VLOOKUP(B44,summary!$A$5:$B$5006,2,0)</f>
        <v>Bobo Cha Cubes.摩摩喳喳</v>
      </c>
      <c r="D44" s="90">
        <v>1</v>
      </c>
      <c r="E44" s="77"/>
    </row>
    <row r="45" spans="1:5" ht="18.5" x14ac:dyDescent="0.45">
      <c r="A45" s="105">
        <v>202201094</v>
      </c>
      <c r="B45" s="55" t="s">
        <v>299</v>
      </c>
      <c r="C45" t="str">
        <f>VLOOKUP(B45,summary!$A$5:$B$5006,2,0)</f>
        <v>Red Bean红豆</v>
      </c>
      <c r="D45" s="90">
        <v>1</v>
      </c>
      <c r="E45" s="77"/>
    </row>
    <row r="46" spans="1:5" ht="18.5" x14ac:dyDescent="0.45">
      <c r="A46" s="105">
        <v>202201094</v>
      </c>
      <c r="B46" s="55" t="s">
        <v>537</v>
      </c>
      <c r="C46" t="str">
        <f>VLOOKUP(B46,summary!$A$5:$B$5006,2,0)</f>
        <v>Fine Sugar 白糖</v>
      </c>
      <c r="D46" s="90">
        <v>1</v>
      </c>
      <c r="E46" s="77"/>
    </row>
    <row r="47" spans="1:5" ht="18.5" x14ac:dyDescent="0.45">
      <c r="A47" s="105">
        <v>202201094</v>
      </c>
      <c r="B47" s="55" t="s">
        <v>559</v>
      </c>
      <c r="C47" t="str">
        <f>VLOOKUP(B47,summary!$A$5:$B$5006,2,0)</f>
        <v>Sweet Potato 番薯</v>
      </c>
      <c r="D47" s="90">
        <v>10</v>
      </c>
      <c r="E47" s="77"/>
    </row>
    <row r="48" spans="1:5" ht="18.5" x14ac:dyDescent="0.45">
      <c r="A48" s="105">
        <v>202201094</v>
      </c>
      <c r="B48" s="55" t="s">
        <v>562</v>
      </c>
      <c r="C48" t="str">
        <f>VLOOKUP(B48,summary!$A$5:$B$5006,2,0)</f>
        <v>Yam 芋头</v>
      </c>
      <c r="D48" s="90">
        <v>2.2000000000000002</v>
      </c>
      <c r="E48" s="77"/>
    </row>
    <row r="49" spans="1:5" ht="18.5" x14ac:dyDescent="0.45">
      <c r="A49" s="105">
        <v>202201095</v>
      </c>
      <c r="B49" s="55" t="s">
        <v>559</v>
      </c>
      <c r="C49" t="str">
        <f>VLOOKUP(B49,summary!$A$5:$B$5006,2,0)</f>
        <v>Sweet Potato 番薯</v>
      </c>
      <c r="D49" s="90">
        <v>20</v>
      </c>
      <c r="E49" s="77"/>
    </row>
    <row r="50" spans="1:5" ht="18.5" x14ac:dyDescent="0.45">
      <c r="A50" s="105">
        <v>202201096</v>
      </c>
      <c r="B50" s="55" t="s">
        <v>639</v>
      </c>
      <c r="C50" t="str">
        <f>VLOOKUP(B50,summary!$A$5:$B$5006,2,0)</f>
        <v xml:space="preserve">Fresh Soursop 红毛榴莲 </v>
      </c>
      <c r="D50" s="90">
        <v>1</v>
      </c>
      <c r="E50" s="77"/>
    </row>
    <row r="51" spans="1:5" ht="18.5" x14ac:dyDescent="0.45">
      <c r="A51" s="105">
        <v>202201096</v>
      </c>
      <c r="B51" s="55" t="s">
        <v>658</v>
      </c>
      <c r="C51" t="str">
        <f>VLOOKUP(B51,summary!$A$5:$B$5006,2,0)</f>
        <v>Bobo Cha Cubes.摩摩喳喳</v>
      </c>
      <c r="D51" s="90">
        <v>3</v>
      </c>
      <c r="E51" s="77"/>
    </row>
    <row r="52" spans="1:5" ht="18.5" x14ac:dyDescent="0.45">
      <c r="A52" s="105">
        <v>202201096</v>
      </c>
      <c r="B52" s="55" t="s">
        <v>667</v>
      </c>
      <c r="C52" t="str">
        <f>VLOOKUP(B52,summary!$A$5:$B$5006,2,0)</f>
        <v>Pong Thai Hai (Wet) 碰大海</v>
      </c>
      <c r="D52" s="90">
        <v>5</v>
      </c>
      <c r="E52" s="77"/>
    </row>
    <row r="53" spans="1:5" ht="18.5" x14ac:dyDescent="0.45">
      <c r="A53" s="105">
        <v>202201096</v>
      </c>
      <c r="B53" s="55" t="s">
        <v>347</v>
      </c>
      <c r="C53" t="str">
        <f>VLOOKUP(B53,summary!$A$5:$B$5006,2,0)</f>
        <v>Small Sago 小丸</v>
      </c>
      <c r="D53" s="90">
        <v>2</v>
      </c>
      <c r="E53" s="77"/>
    </row>
    <row r="54" spans="1:5" ht="18.5" x14ac:dyDescent="0.45">
      <c r="A54" s="105">
        <v>202201096</v>
      </c>
      <c r="B54" s="55" t="s">
        <v>340</v>
      </c>
      <c r="C54" t="str">
        <f>VLOOKUP(B54,summary!$A$5:$B$5006,2,0)</f>
        <v>Pearl Barley 薏米</v>
      </c>
      <c r="D54" s="90">
        <v>2</v>
      </c>
      <c r="E54" s="77"/>
    </row>
    <row r="55" spans="1:5" ht="18.5" x14ac:dyDescent="0.45">
      <c r="A55" s="105">
        <v>202201096</v>
      </c>
      <c r="B55" s="55" t="s">
        <v>291</v>
      </c>
      <c r="C55" t="str">
        <f>VLOOKUP(B55,summary!$A$5:$B$5006,2,0)</f>
        <v>Atap Seeds in Syrup亚嗒子</v>
      </c>
      <c r="D55" s="90">
        <v>3</v>
      </c>
      <c r="E55" s="77"/>
    </row>
    <row r="56" spans="1:5" ht="18.5" x14ac:dyDescent="0.45">
      <c r="A56" s="105">
        <v>202201096</v>
      </c>
      <c r="B56" s="55" t="s">
        <v>484</v>
      </c>
      <c r="C56" t="str">
        <f>VLOOKUP(B56,summary!$A$5:$B$5006,2,0)</f>
        <v>GingKo Nut白果罐</v>
      </c>
      <c r="D56" s="90">
        <v>2</v>
      </c>
      <c r="E56" s="77"/>
    </row>
    <row r="57" spans="1:5" ht="18.5" x14ac:dyDescent="0.45">
      <c r="A57" s="105">
        <v>202201096</v>
      </c>
      <c r="B57" s="55" t="s">
        <v>441</v>
      </c>
      <c r="C57" t="str">
        <f>VLOOKUP(B57,summary!$A$5:$B$5006,2,0)</f>
        <v>Longan in Syrup龙眼</v>
      </c>
      <c r="D57" s="90">
        <v>2</v>
      </c>
      <c r="E57" s="77"/>
    </row>
    <row r="58" spans="1:5" ht="18.5" x14ac:dyDescent="0.45">
      <c r="A58" s="105">
        <v>202201096</v>
      </c>
      <c r="B58" s="55" t="s">
        <v>495</v>
      </c>
      <c r="C58" t="str">
        <f>VLOOKUP(B58,summary!$A$5:$B$5006,2,0)</f>
        <v>Coconut Milk 椰浆</v>
      </c>
      <c r="D58" s="90">
        <v>2</v>
      </c>
      <c r="E58" s="77"/>
    </row>
    <row r="59" spans="1:5" ht="18.5" x14ac:dyDescent="0.45">
      <c r="A59" s="105">
        <v>202201096</v>
      </c>
      <c r="B59" s="55" t="s">
        <v>559</v>
      </c>
      <c r="C59" t="str">
        <f>VLOOKUP(B59,summary!$A$5:$B$5006,2,0)</f>
        <v>Sweet Potato 番薯</v>
      </c>
      <c r="D59" s="90">
        <v>30</v>
      </c>
      <c r="E59" s="77"/>
    </row>
    <row r="60" spans="1:5" ht="18.5" x14ac:dyDescent="0.45">
      <c r="A60" s="105">
        <v>202201096</v>
      </c>
      <c r="B60" s="55" t="s">
        <v>565</v>
      </c>
      <c r="C60" t="str">
        <f>VLOOKUP(B60,summary!$A$5:$B$5006,2,0)</f>
        <v>Pandan Leaf 班兰叶</v>
      </c>
      <c r="D60" s="90">
        <v>7</v>
      </c>
      <c r="E60" s="77"/>
    </row>
    <row r="61" spans="1:5" ht="18.5" x14ac:dyDescent="0.45">
      <c r="A61" s="105">
        <v>202201096</v>
      </c>
      <c r="B61" s="55" t="s">
        <v>566</v>
      </c>
      <c r="C61" t="str">
        <f>VLOOKUP(B61,summary!$A$5:$B$5006,2,0)</f>
        <v>Lime 酸甘</v>
      </c>
      <c r="D61" s="90">
        <v>1.5</v>
      </c>
      <c r="E61" s="77"/>
    </row>
    <row r="62" spans="1:5" ht="18.5" x14ac:dyDescent="0.45">
      <c r="A62" s="105">
        <v>202201097</v>
      </c>
      <c r="B62" s="55" t="s">
        <v>347</v>
      </c>
      <c r="C62" t="str">
        <f>VLOOKUP(B62,summary!$A$5:$B$5006,2,0)</f>
        <v>Small Sago 小丸</v>
      </c>
      <c r="D62" s="90">
        <v>1</v>
      </c>
      <c r="E62" s="77"/>
    </row>
    <row r="63" spans="1:5" ht="18.5" x14ac:dyDescent="0.45">
      <c r="A63" s="105">
        <v>202201097</v>
      </c>
      <c r="B63" s="55" t="s">
        <v>660</v>
      </c>
      <c r="C63" t="str">
        <f>VLOOKUP(B63,summary!$A$5:$B$5006,2,0)</f>
        <v>Chendol浆咯</v>
      </c>
      <c r="D63" s="90">
        <v>1</v>
      </c>
      <c r="E63" s="77"/>
    </row>
    <row r="64" spans="1:5" ht="18.5" x14ac:dyDescent="0.45">
      <c r="A64" s="105">
        <v>202201097</v>
      </c>
      <c r="B64" s="55" t="s">
        <v>252</v>
      </c>
      <c r="C64" t="str">
        <f>VLOOKUP(B64,summary!$A$5:$B$5006,2,0)</f>
        <v>Sweet Potato Powder番薯粉</v>
      </c>
      <c r="D64" s="90">
        <v>2</v>
      </c>
      <c r="E64" s="77"/>
    </row>
    <row r="65" spans="1:5" ht="18.5" x14ac:dyDescent="0.45">
      <c r="A65" s="105">
        <v>202201097</v>
      </c>
      <c r="B65" s="55" t="s">
        <v>294</v>
      </c>
      <c r="C65" t="str">
        <f>VLOOKUP(B65,summary!$A$5:$B$5006,2,0)</f>
        <v>Chin Chow  仙 草</v>
      </c>
      <c r="D65" s="90">
        <v>1</v>
      </c>
      <c r="E65" s="77"/>
    </row>
    <row r="66" spans="1:5" ht="18.5" x14ac:dyDescent="0.45">
      <c r="A66" s="105">
        <v>202201097</v>
      </c>
      <c r="B66" s="55" t="s">
        <v>299</v>
      </c>
      <c r="C66" t="str">
        <f>VLOOKUP(B66,summary!$A$5:$B$5006,2,0)</f>
        <v>Red Bean红豆</v>
      </c>
      <c r="D66" s="90">
        <v>1</v>
      </c>
      <c r="E66" s="77"/>
    </row>
    <row r="67" spans="1:5" ht="18.5" x14ac:dyDescent="0.45">
      <c r="A67" s="105">
        <v>202201097</v>
      </c>
      <c r="B67" s="55" t="s">
        <v>314</v>
      </c>
      <c r="C67" t="str">
        <f>VLOOKUP(B67,summary!$A$5:$B$5006,2,0)</f>
        <v>Green Bean 绿豆</v>
      </c>
      <c r="D67" s="90">
        <v>2</v>
      </c>
      <c r="E67" s="77"/>
    </row>
    <row r="68" spans="1:5" ht="18.5" x14ac:dyDescent="0.45">
      <c r="A68" s="105">
        <v>202201097</v>
      </c>
      <c r="B68" s="55" t="s">
        <v>322</v>
      </c>
      <c r="C68" t="str">
        <f>VLOOKUP(B68,summary!$A$5:$B$5006,2,0)</f>
        <v>Split Green Mung Bean豆畔</v>
      </c>
      <c r="D68" s="90">
        <v>3</v>
      </c>
      <c r="E68" s="77"/>
    </row>
    <row r="69" spans="1:5" ht="18.5" x14ac:dyDescent="0.45">
      <c r="A69" s="105">
        <v>202201097</v>
      </c>
      <c r="B69" s="55" t="s">
        <v>331</v>
      </c>
      <c r="C69" t="str">
        <f>VLOOKUP(B69,summary!$A$5:$B$5006,2,0)</f>
        <v>Black Glutinous Rice 黑糯米</v>
      </c>
      <c r="D69" s="90">
        <v>2</v>
      </c>
      <c r="E69" s="77"/>
    </row>
    <row r="70" spans="1:5" ht="18.5" x14ac:dyDescent="0.45">
      <c r="A70" s="105">
        <v>202201097</v>
      </c>
      <c r="B70" s="55" t="s">
        <v>338</v>
      </c>
      <c r="C70" t="str">
        <f>VLOOKUP(B70,summary!$A$5:$B$5006,2,0)</f>
        <v>White Wheat 大麦</v>
      </c>
      <c r="D70" s="90">
        <v>1</v>
      </c>
      <c r="E70" s="77"/>
    </row>
    <row r="71" spans="1:5" ht="18.5" x14ac:dyDescent="0.45">
      <c r="A71" s="105">
        <v>202201097</v>
      </c>
      <c r="B71" s="55" t="s">
        <v>351</v>
      </c>
      <c r="C71" t="str">
        <f>VLOOKUP(B71,summary!$A$5:$B$5006,2,0)</f>
        <v>Dried Longan 龙眼干</v>
      </c>
      <c r="D71" s="90">
        <v>1</v>
      </c>
      <c r="E71" s="77"/>
    </row>
    <row r="72" spans="1:5" ht="18.5" x14ac:dyDescent="0.45">
      <c r="A72" s="105">
        <v>202201097</v>
      </c>
      <c r="B72" s="55" t="s">
        <v>533</v>
      </c>
      <c r="C72" t="str">
        <f>VLOOKUP(B72,summary!$A$5:$B$5006,2,0)</f>
        <v>Brown Sugar 黑糖</v>
      </c>
      <c r="D72" s="90">
        <v>1</v>
      </c>
      <c r="E72" s="77"/>
    </row>
    <row r="73" spans="1:5" ht="18.5" x14ac:dyDescent="0.45">
      <c r="A73" s="105">
        <v>202201097</v>
      </c>
      <c r="B73" s="55" t="s">
        <v>537</v>
      </c>
      <c r="C73" t="str">
        <f>VLOOKUP(B73,summary!$A$5:$B$5006,2,0)</f>
        <v>Fine Sugar 白糖</v>
      </c>
      <c r="D73" s="90">
        <v>1</v>
      </c>
      <c r="E73" s="77"/>
    </row>
    <row r="74" spans="1:5" ht="18.5" x14ac:dyDescent="0.45">
      <c r="A74" s="105">
        <v>202201097</v>
      </c>
      <c r="B74" s="55" t="s">
        <v>547</v>
      </c>
      <c r="C74" t="str">
        <f>VLOOKUP(B74,summary!$A$5:$B$5006,2,0)</f>
        <v>Coconut Sugar椰糖</v>
      </c>
      <c r="D74" s="90">
        <v>1</v>
      </c>
      <c r="E74" s="77"/>
    </row>
    <row r="75" spans="1:5" ht="18.5" x14ac:dyDescent="0.45">
      <c r="A75" s="105">
        <v>202201098</v>
      </c>
      <c r="B75" s="55" t="s">
        <v>667</v>
      </c>
      <c r="C75" t="str">
        <f>VLOOKUP(B75,summary!$A$5:$B$5006,2,0)</f>
        <v>Pong Thai Hai (Wet) 碰大海</v>
      </c>
      <c r="D75" s="90">
        <v>3</v>
      </c>
      <c r="E75" s="77"/>
    </row>
    <row r="76" spans="1:5" ht="18.5" x14ac:dyDescent="0.45">
      <c r="A76" s="105">
        <v>202201098</v>
      </c>
      <c r="B76" s="55" t="s">
        <v>291</v>
      </c>
      <c r="C76" t="str">
        <f>VLOOKUP(B76,summary!$A$5:$B$5006,2,0)</f>
        <v>Atap Seeds in Syrup亚嗒子</v>
      </c>
      <c r="D76" s="90">
        <v>3</v>
      </c>
      <c r="E76" s="77"/>
    </row>
    <row r="77" spans="1:5" ht="18.5" x14ac:dyDescent="0.45">
      <c r="A77" s="105">
        <v>202201098</v>
      </c>
      <c r="B77" s="55" t="s">
        <v>299</v>
      </c>
      <c r="C77" t="str">
        <f>VLOOKUP(B77,summary!$A$5:$B$5006,2,0)</f>
        <v>Red Bean红豆</v>
      </c>
      <c r="D77" s="90">
        <v>4</v>
      </c>
      <c r="E77" s="77"/>
    </row>
    <row r="78" spans="1:5" ht="18.5" x14ac:dyDescent="0.45">
      <c r="A78" s="105">
        <v>202201098</v>
      </c>
      <c r="B78" s="55" t="s">
        <v>314</v>
      </c>
      <c r="C78" t="str">
        <f>VLOOKUP(B78,summary!$A$5:$B$5006,2,0)</f>
        <v>Green Bean 绿豆</v>
      </c>
      <c r="D78" s="90">
        <v>3</v>
      </c>
      <c r="E78" s="77"/>
    </row>
    <row r="79" spans="1:5" ht="18.5" x14ac:dyDescent="0.45">
      <c r="A79" s="105">
        <v>202201098</v>
      </c>
      <c r="B79" s="55" t="s">
        <v>338</v>
      </c>
      <c r="C79" t="str">
        <f>VLOOKUP(B79,summary!$A$5:$B$5006,2,0)</f>
        <v>White Wheat 大麦</v>
      </c>
      <c r="D79" s="90">
        <v>1</v>
      </c>
      <c r="E79" s="77"/>
    </row>
    <row r="80" spans="1:5" ht="18.5" x14ac:dyDescent="0.45">
      <c r="A80" s="105">
        <v>202201098</v>
      </c>
      <c r="B80" s="55" t="s">
        <v>364</v>
      </c>
      <c r="C80" t="str">
        <f>VLOOKUP(B80,summary!$A$5:$B$5006,2,0)</f>
        <v>Red Date 红枣</v>
      </c>
      <c r="D80" s="90">
        <v>1</v>
      </c>
      <c r="E80" s="77"/>
    </row>
    <row r="81" spans="1:5" ht="18.5" x14ac:dyDescent="0.45">
      <c r="A81" s="105">
        <v>202201098</v>
      </c>
      <c r="B81" s="55" t="s">
        <v>269</v>
      </c>
      <c r="C81" t="str">
        <f>VLOOKUP(B81,summary!$A$5:$B$5006,2,0)</f>
        <v>Potato Starch 风车粉</v>
      </c>
      <c r="D81" s="90">
        <v>2</v>
      </c>
      <c r="E81" s="77"/>
    </row>
    <row r="82" spans="1:5" ht="18.5" x14ac:dyDescent="0.45">
      <c r="A82" s="105">
        <v>202201098</v>
      </c>
      <c r="B82" s="55" t="s">
        <v>252</v>
      </c>
      <c r="C82" t="str">
        <f>VLOOKUP(B82,summary!$A$5:$B$5006,2,0)</f>
        <v>Sweet Potato Powder番薯粉</v>
      </c>
      <c r="D82" s="90">
        <v>1</v>
      </c>
      <c r="E82" s="77"/>
    </row>
    <row r="83" spans="1:5" ht="18.5" x14ac:dyDescent="0.45">
      <c r="A83" s="105">
        <v>202201098</v>
      </c>
      <c r="B83" s="55" t="s">
        <v>380</v>
      </c>
      <c r="C83" t="str">
        <f>VLOOKUP(B83,summary!$A$5:$B$5006,2,0)</f>
        <v>Wolfberry 枸杞子</v>
      </c>
      <c r="D83" s="90">
        <v>1</v>
      </c>
      <c r="E83" s="77"/>
    </row>
    <row r="84" spans="1:5" ht="18.5" x14ac:dyDescent="0.45">
      <c r="A84" s="105">
        <v>202201098</v>
      </c>
      <c r="B84" s="55" t="s">
        <v>495</v>
      </c>
      <c r="C84" t="str">
        <f>VLOOKUP(B84,summary!$A$5:$B$5006,2,0)</f>
        <v>Coconut Milk 椰浆</v>
      </c>
      <c r="D84" s="90">
        <v>1</v>
      </c>
      <c r="E84" s="77"/>
    </row>
    <row r="85" spans="1:5" ht="18.5" x14ac:dyDescent="0.45">
      <c r="A85" s="105">
        <v>202201098</v>
      </c>
      <c r="B85" s="55" t="s">
        <v>436</v>
      </c>
      <c r="C85" t="str">
        <f>VLOOKUP(B85,summary!$A$5:$B$5006,2,0)</f>
        <v>Nata De Coco椰果芊 15mm</v>
      </c>
      <c r="D85" s="90">
        <v>1</v>
      </c>
      <c r="E85" s="77"/>
    </row>
    <row r="86" spans="1:5" ht="18.5" x14ac:dyDescent="0.45">
      <c r="A86" s="105">
        <v>202201098</v>
      </c>
      <c r="B86" s="55" t="s">
        <v>441</v>
      </c>
      <c r="C86" t="str">
        <f>VLOOKUP(B86,summary!$A$5:$B$5006,2,0)</f>
        <v>Longan in Syrup龙眼</v>
      </c>
      <c r="D86" s="90">
        <v>1</v>
      </c>
      <c r="E86" s="77"/>
    </row>
    <row r="87" spans="1:5" ht="18.5" x14ac:dyDescent="0.45">
      <c r="A87" s="105">
        <v>202201098</v>
      </c>
      <c r="B87" s="55" t="s">
        <v>458</v>
      </c>
      <c r="C87" t="str">
        <f>VLOOKUP(B87,summary!$A$5:$B$5006,2,0)</f>
        <v>Cream Corn玉米浆</v>
      </c>
      <c r="D87" s="90">
        <v>1</v>
      </c>
      <c r="E87" s="77"/>
    </row>
    <row r="88" spans="1:5" ht="18.5" x14ac:dyDescent="0.45">
      <c r="A88" s="105">
        <v>202201098</v>
      </c>
      <c r="B88" s="55" t="s">
        <v>533</v>
      </c>
      <c r="C88" t="str">
        <f>VLOOKUP(B88,summary!$A$5:$B$5006,2,0)</f>
        <v>Brown Sugar 黑糖</v>
      </c>
      <c r="D88" s="90">
        <v>2</v>
      </c>
      <c r="E88" s="77"/>
    </row>
    <row r="89" spans="1:5" ht="18.5" x14ac:dyDescent="0.45">
      <c r="A89" s="105">
        <v>202201098</v>
      </c>
      <c r="B89" s="55" t="s">
        <v>558</v>
      </c>
      <c r="C89" t="str">
        <f>VLOOKUP(B89,summary!$A$5:$B$5006,2,0)</f>
        <v>Tapioca木薯</v>
      </c>
      <c r="D89" s="90">
        <v>10</v>
      </c>
      <c r="E89" s="77"/>
    </row>
    <row r="90" spans="1:5" ht="18.5" x14ac:dyDescent="0.45">
      <c r="A90" s="105">
        <v>202201099</v>
      </c>
      <c r="B90" s="55" t="s">
        <v>291</v>
      </c>
      <c r="C90" t="str">
        <f>VLOOKUP(B90,summary!$A$5:$B$5006,2,0)</f>
        <v>Atap Seeds in Syrup亚嗒子</v>
      </c>
      <c r="D90" s="90">
        <v>1</v>
      </c>
      <c r="E90" s="77"/>
    </row>
    <row r="91" spans="1:5" ht="18.5" x14ac:dyDescent="0.45">
      <c r="A91" s="105">
        <v>202201099</v>
      </c>
      <c r="B91" s="55" t="s">
        <v>495</v>
      </c>
      <c r="C91" t="str">
        <f>VLOOKUP(B91,summary!$A$5:$B$5006,2,0)</f>
        <v>Coconut Milk 椰浆</v>
      </c>
      <c r="D91" s="90">
        <v>2</v>
      </c>
      <c r="E91" s="77"/>
    </row>
    <row r="92" spans="1:5" ht="18.5" x14ac:dyDescent="0.45">
      <c r="A92" s="105">
        <v>202201099</v>
      </c>
      <c r="B92" s="55" t="s">
        <v>299</v>
      </c>
      <c r="C92" t="str">
        <f>VLOOKUP(B92,summary!$A$5:$B$5006,2,0)</f>
        <v>Red Bean红豆</v>
      </c>
      <c r="D92" s="90">
        <v>2</v>
      </c>
      <c r="E92" s="77"/>
    </row>
    <row r="93" spans="1:5" ht="18.5" x14ac:dyDescent="0.45">
      <c r="A93" s="105">
        <v>202201099</v>
      </c>
      <c r="B93" s="55" t="s">
        <v>314</v>
      </c>
      <c r="C93" t="str">
        <f>VLOOKUP(B93,summary!$A$5:$B$5006,2,0)</f>
        <v>Green Bean 绿豆</v>
      </c>
      <c r="D93" s="90">
        <v>1</v>
      </c>
      <c r="E93" s="77"/>
    </row>
    <row r="94" spans="1:5" ht="18.5" x14ac:dyDescent="0.45">
      <c r="A94" s="105">
        <v>202201099</v>
      </c>
      <c r="B94" s="55" t="s">
        <v>354</v>
      </c>
      <c r="C94" t="str">
        <f>VLOOKUP(B94,summary!$A$5:$B$5006,2,0)</f>
        <v>Dried Longan 龙眼干</v>
      </c>
      <c r="D94" s="90">
        <v>2</v>
      </c>
      <c r="E94" s="77"/>
    </row>
    <row r="95" spans="1:5" ht="18.5" x14ac:dyDescent="0.45">
      <c r="A95" s="105">
        <v>202201099</v>
      </c>
      <c r="B95" s="55" t="s">
        <v>269</v>
      </c>
      <c r="C95" t="str">
        <f>VLOOKUP(B95,summary!$A$5:$B$5006,2,0)</f>
        <v>Potato Starch 风车粉</v>
      </c>
      <c r="D95" s="90">
        <v>1</v>
      </c>
      <c r="E95" s="77"/>
    </row>
    <row r="96" spans="1:5" ht="18.5" x14ac:dyDescent="0.45">
      <c r="A96" s="105">
        <v>202201099</v>
      </c>
      <c r="B96" s="55" t="s">
        <v>331</v>
      </c>
      <c r="C96" t="str">
        <f>VLOOKUP(B96,summary!$A$5:$B$5006,2,0)</f>
        <v>Black Glutinous Rice 黑糯米</v>
      </c>
      <c r="D96" s="90">
        <v>1</v>
      </c>
      <c r="E96" s="77"/>
    </row>
    <row r="97" spans="1:5" ht="18.5" x14ac:dyDescent="0.45">
      <c r="A97" s="105">
        <v>202201099</v>
      </c>
      <c r="B97" s="55" t="s">
        <v>347</v>
      </c>
      <c r="C97" t="str">
        <f>VLOOKUP(B97,summary!$A$5:$B$5006,2,0)</f>
        <v>Small Sago 小丸</v>
      </c>
      <c r="D97" s="90">
        <v>1</v>
      </c>
      <c r="E97" s="77"/>
    </row>
    <row r="98" spans="1:5" ht="18.5" x14ac:dyDescent="0.45">
      <c r="A98" s="105">
        <v>202201099</v>
      </c>
      <c r="B98" s="55" t="s">
        <v>441</v>
      </c>
      <c r="C98" t="str">
        <f>VLOOKUP(B98,summary!$A$5:$B$5006,2,0)</f>
        <v>Longan in Syrup龙眼</v>
      </c>
      <c r="D98" s="90">
        <v>1</v>
      </c>
      <c r="E98" s="77"/>
    </row>
    <row r="99" spans="1:5" ht="18.5" customHeight="1" x14ac:dyDescent="0.45">
      <c r="A99" s="105">
        <v>202201099</v>
      </c>
      <c r="B99" s="55" t="s">
        <v>458</v>
      </c>
      <c r="C99" t="str">
        <f>VLOOKUP(B99,summary!$A$5:$B$5006,2,0)</f>
        <v>Cream Corn玉米浆</v>
      </c>
      <c r="D99" s="90">
        <v>1</v>
      </c>
      <c r="E99" s="77"/>
    </row>
    <row r="100" spans="1:5" ht="18.5" customHeight="1" x14ac:dyDescent="0.45">
      <c r="A100" s="105">
        <v>202201099</v>
      </c>
      <c r="B100" s="55" t="s">
        <v>530</v>
      </c>
      <c r="C100" t="str">
        <f>VLOOKUP(B100,summary!$A$5:$B$5006,2,0)</f>
        <v>Rock Sugar冰糖</v>
      </c>
      <c r="D100" s="90">
        <v>1</v>
      </c>
      <c r="E100" s="77"/>
    </row>
    <row r="101" spans="1:5" ht="18.5" customHeight="1" x14ac:dyDescent="0.45">
      <c r="A101" s="105">
        <v>202201099</v>
      </c>
      <c r="B101" s="55" t="s">
        <v>559</v>
      </c>
      <c r="C101" t="str">
        <f>VLOOKUP(B101,summary!$A$5:$B$5006,2,0)</f>
        <v>Sweet Potato 番薯</v>
      </c>
      <c r="D101" s="90">
        <v>5</v>
      </c>
      <c r="E101" s="77"/>
    </row>
    <row r="102" spans="1:5" ht="18.5" customHeight="1" x14ac:dyDescent="0.45">
      <c r="A102" s="105">
        <v>202201100</v>
      </c>
      <c r="B102" s="55" t="s">
        <v>639</v>
      </c>
      <c r="C102" t="str">
        <f>VLOOKUP(B102,summary!$A$5:$B$5006,2,0)</f>
        <v xml:space="preserve">Fresh Soursop 红毛榴莲 </v>
      </c>
      <c r="D102" s="90">
        <v>4</v>
      </c>
      <c r="E102" s="77"/>
    </row>
    <row r="103" spans="1:5" ht="18.5" customHeight="1" x14ac:dyDescent="0.45">
      <c r="A103" s="105">
        <v>202201100</v>
      </c>
      <c r="B103" s="55" t="s">
        <v>540</v>
      </c>
      <c r="C103" t="str">
        <f>VLOOKUP(B103,summary!$A$5:$B$5006,2,0)</f>
        <v>Fine Sugar 白糖</v>
      </c>
      <c r="D103" s="90">
        <v>10</v>
      </c>
      <c r="E103" s="77"/>
    </row>
    <row r="104" spans="1:5" ht="18.5" customHeight="1" x14ac:dyDescent="0.45">
      <c r="A104" s="105">
        <v>202201100</v>
      </c>
      <c r="B104" s="55" t="s">
        <v>584</v>
      </c>
      <c r="C104" t="str">
        <f>VLOOKUP(B104,summary!$A$5:$B$5006,2,0)</f>
        <v>Food Coloring - Liquid)颜色-水</v>
      </c>
      <c r="D104" s="90">
        <v>1</v>
      </c>
      <c r="E104" s="77"/>
    </row>
    <row r="105" spans="1:5" ht="18.5" customHeight="1" x14ac:dyDescent="0.45">
      <c r="A105" s="105">
        <v>202201101</v>
      </c>
      <c r="B105" s="55" t="s">
        <v>302</v>
      </c>
      <c r="C105" t="str">
        <f>VLOOKUP(B105,[1]summary!$A$5:$B$5006,2,0)</f>
        <v>Red Bean红豆</v>
      </c>
      <c r="D105" s="55">
        <v>1</v>
      </c>
      <c r="E105" s="77"/>
    </row>
    <row r="106" spans="1:5" ht="18.5" customHeight="1" x14ac:dyDescent="0.45">
      <c r="A106" s="105">
        <v>202201101</v>
      </c>
      <c r="B106" s="55" t="s">
        <v>315</v>
      </c>
      <c r="C106" t="str">
        <f>VLOOKUP(B106,[1]summary!$A$5:$B$5006,2,0)</f>
        <v>Green Bean 绿豆</v>
      </c>
      <c r="D106" s="55">
        <v>1</v>
      </c>
      <c r="E106" s="77"/>
    </row>
    <row r="107" spans="1:5" ht="18.5" customHeight="1" x14ac:dyDescent="0.45">
      <c r="A107" s="105">
        <v>202201101</v>
      </c>
      <c r="B107" s="55" t="s">
        <v>326</v>
      </c>
      <c r="C107" t="str">
        <f>VLOOKUP(B107,[1]summary!$A$5:$B$5006,2,0)</f>
        <v>Split Green Mung Bean豆畔</v>
      </c>
      <c r="D107" s="55">
        <v>1</v>
      </c>
      <c r="E107" s="77"/>
    </row>
    <row r="108" spans="1:5" ht="18.5" customHeight="1" x14ac:dyDescent="0.45">
      <c r="A108" s="105">
        <v>202201101</v>
      </c>
      <c r="B108" s="55" t="s">
        <v>332</v>
      </c>
      <c r="C108" t="str">
        <f>VLOOKUP(B108,[1]summary!$A$5:$B$5006,2,0)</f>
        <v>Black Glutinous Rice 黑糯米</v>
      </c>
      <c r="D108" s="55">
        <v>1</v>
      </c>
      <c r="E108" s="77"/>
    </row>
    <row r="109" spans="1:5" ht="18.5" customHeight="1" x14ac:dyDescent="0.45">
      <c r="A109" s="105">
        <v>202201101</v>
      </c>
      <c r="B109" s="55" t="s">
        <v>361</v>
      </c>
      <c r="C109" t="str">
        <f>VLOOKUP(B109,[1]summary!$A$5:$B$5006,2,0)</f>
        <v>Lotus Seed 莲子(无）</v>
      </c>
      <c r="D109" s="55">
        <v>2</v>
      </c>
      <c r="E109" s="77"/>
    </row>
    <row r="110" spans="1:5" ht="18.5" customHeight="1" x14ac:dyDescent="0.45">
      <c r="A110" s="105">
        <v>202201101</v>
      </c>
      <c r="B110" s="55" t="s">
        <v>369</v>
      </c>
      <c r="C110" t="str">
        <f>VLOOKUP(B110,[1]summary!$A$5:$B$5006,2,0)</f>
        <v>GingKo Nut白果粒</v>
      </c>
      <c r="D110" s="55">
        <v>0</v>
      </c>
      <c r="E110" s="77"/>
    </row>
    <row r="111" spans="1:5" ht="18.5" customHeight="1" x14ac:dyDescent="0.45">
      <c r="A111" s="105">
        <v>202201101</v>
      </c>
      <c r="B111" s="55" t="s">
        <v>559</v>
      </c>
      <c r="C111" t="str">
        <f>VLOOKUP(B111,[1]summary!$A$5:$B$5006,2,0)</f>
        <v>Sweet Potato 番薯</v>
      </c>
      <c r="D111" s="55">
        <v>5</v>
      </c>
      <c r="E111" s="77"/>
    </row>
    <row r="112" spans="1:5" ht="18.5" customHeight="1" x14ac:dyDescent="0.45">
      <c r="A112" s="105">
        <v>202201101</v>
      </c>
      <c r="B112" s="55" t="s">
        <v>562</v>
      </c>
      <c r="C112" t="str">
        <f>VLOOKUP(B112,[1]summary!$A$5:$B$5006,2,0)</f>
        <v>Yam 芋头</v>
      </c>
      <c r="D112" s="55">
        <v>1</v>
      </c>
      <c r="E112" s="77"/>
    </row>
    <row r="113" spans="1:5" ht="18.5" customHeight="1" x14ac:dyDescent="0.45">
      <c r="A113" s="105">
        <v>202201101</v>
      </c>
      <c r="B113" s="55" t="s">
        <v>565</v>
      </c>
      <c r="C113" t="str">
        <f>VLOOKUP(B113,[1]summary!$A$5:$B$5006,2,0)</f>
        <v>Pandan Leaf 班兰叶</v>
      </c>
      <c r="D113" s="55">
        <v>4</v>
      </c>
      <c r="E113" s="77"/>
    </row>
    <row r="114" spans="1:5" ht="18.5" customHeight="1" x14ac:dyDescent="0.45">
      <c r="A114" s="105">
        <v>202201101</v>
      </c>
      <c r="B114" s="55" t="s">
        <v>558</v>
      </c>
      <c r="C114" t="str">
        <f>VLOOKUP(B114,[1]summary!$A$5:$B$5006,2,0)</f>
        <v>Tapioca木薯</v>
      </c>
      <c r="D114" s="55">
        <v>2</v>
      </c>
      <c r="E114" s="77"/>
    </row>
    <row r="115" spans="1:5" ht="18.5" customHeight="1" x14ac:dyDescent="0.45">
      <c r="A115" s="105">
        <v>202201101</v>
      </c>
      <c r="B115" s="55" t="s">
        <v>660</v>
      </c>
      <c r="C115" t="str">
        <f>VLOOKUP(B115,summary!$A$5:$B$5006,2,0)</f>
        <v>Chendol浆咯</v>
      </c>
      <c r="D115" s="78">
        <v>1</v>
      </c>
      <c r="E115" s="77"/>
    </row>
    <row r="116" spans="1:5" ht="18.5" customHeight="1" x14ac:dyDescent="0.45">
      <c r="A116" s="105">
        <v>202201101</v>
      </c>
      <c r="B116" s="55" t="s">
        <v>662</v>
      </c>
      <c r="C116" t="str">
        <f>VLOOKUP(B116,summary!$A$5:$B$5006,2,0)</f>
        <v>Coconut Sugar Syrup 椰糖汁</v>
      </c>
      <c r="D116" s="78">
        <v>1</v>
      </c>
      <c r="E116" s="77"/>
    </row>
    <row r="117" spans="1:5" ht="18.5" customHeight="1" x14ac:dyDescent="0.45">
      <c r="A117" s="105">
        <v>202201101</v>
      </c>
      <c r="B117" s="55" t="s">
        <v>288</v>
      </c>
      <c r="C117" t="str">
        <f>VLOOKUP(B117,summary!$A$5:$B$5006,2,0)</f>
        <v>Atap Seeds in Syrup亚嗒子</v>
      </c>
      <c r="D117" s="78">
        <v>1</v>
      </c>
      <c r="E117" s="77"/>
    </row>
    <row r="118" spans="1:5" ht="18.5" customHeight="1" x14ac:dyDescent="0.45">
      <c r="A118" s="105">
        <v>202201101</v>
      </c>
      <c r="B118" s="55" t="s">
        <v>295</v>
      </c>
      <c r="C118" t="str">
        <f>VLOOKUP(B118,summary!$A$5:$B$5006,2,0)</f>
        <v>Selaseh (Basil Seed) 青蛙蛋</v>
      </c>
      <c r="D118" s="78">
        <v>1</v>
      </c>
      <c r="E118" s="77"/>
    </row>
    <row r="119" spans="1:5" ht="18.5" customHeight="1" x14ac:dyDescent="0.45">
      <c r="A119" s="105">
        <v>202201101</v>
      </c>
      <c r="B119" s="55" t="s">
        <v>341</v>
      </c>
      <c r="C119" t="str">
        <f>VLOOKUP(B119,summary!$A$5:$B$5006,2,0)</f>
        <v>Pearl Barley 薏米</v>
      </c>
      <c r="D119" s="78">
        <v>4</v>
      </c>
      <c r="E119" s="77"/>
    </row>
    <row r="120" spans="1:5" ht="18.5" customHeight="1" x14ac:dyDescent="0.45">
      <c r="A120" s="105">
        <v>202201101</v>
      </c>
      <c r="B120" s="55" t="s">
        <v>345</v>
      </c>
      <c r="C120" t="str">
        <f>VLOOKUP(B120,summary!$A$5:$B$5006,2,0)</f>
        <v>Big Sago 大丸</v>
      </c>
      <c r="D120" s="78">
        <v>2</v>
      </c>
      <c r="E120" s="77"/>
    </row>
    <row r="121" spans="1:5" ht="18.5" customHeight="1" x14ac:dyDescent="0.45">
      <c r="A121" s="105">
        <v>202201101</v>
      </c>
      <c r="B121" s="55" t="s">
        <v>533</v>
      </c>
      <c r="C121" t="str">
        <f>VLOOKUP(B121,summary!$A$5:$B$5006,2,0)</f>
        <v>Brown Sugar 黑糖</v>
      </c>
      <c r="D121" s="78">
        <v>1</v>
      </c>
      <c r="E121" s="77"/>
    </row>
    <row r="122" spans="1:5" ht="18.5" customHeight="1" x14ac:dyDescent="0.45">
      <c r="A122" s="105">
        <v>202201101</v>
      </c>
      <c r="B122" s="55" t="s">
        <v>639</v>
      </c>
      <c r="C122" t="str">
        <f>VLOOKUP(B122,summary!$A$5:$B$5006,2,0)</f>
        <v xml:space="preserve">Fresh Soursop 红毛榴莲 </v>
      </c>
      <c r="D122" s="78">
        <v>1</v>
      </c>
      <c r="E122" s="77"/>
    </row>
    <row r="123" spans="1:5" ht="18.5" customHeight="1" x14ac:dyDescent="0.45">
      <c r="A123" s="105">
        <v>202201102</v>
      </c>
      <c r="B123" s="55" t="s">
        <v>441</v>
      </c>
      <c r="C123" t="str">
        <f>VLOOKUP(B123,summary!$A$5:$B$5006,2,0)</f>
        <v>Longan in Syrup龙眼</v>
      </c>
      <c r="D123" s="78">
        <v>2</v>
      </c>
      <c r="E123" s="77"/>
    </row>
    <row r="124" spans="1:5" ht="18.5" customHeight="1" x14ac:dyDescent="0.45">
      <c r="A124" s="105">
        <v>202201102</v>
      </c>
      <c r="B124" s="55" t="s">
        <v>446</v>
      </c>
      <c r="C124" t="str">
        <f>VLOOKUP(B124,summary!$A$5:$B$5006,2,0)</f>
        <v>Lychee in Syrup荔枝</v>
      </c>
      <c r="D124" s="78">
        <v>2</v>
      </c>
      <c r="E124" s="77"/>
    </row>
    <row r="125" spans="1:5" ht="18.5" customHeight="1" x14ac:dyDescent="0.45">
      <c r="A125" s="105">
        <v>202201103</v>
      </c>
      <c r="B125" s="55" t="s">
        <v>269</v>
      </c>
      <c r="C125" t="str">
        <f>VLOOKUP(B125,summary!$A$5:$B$5006,2,0)</f>
        <v>Potato Starch 风车粉</v>
      </c>
      <c r="D125" s="78">
        <v>2</v>
      </c>
      <c r="E125" s="77"/>
    </row>
    <row r="126" spans="1:5" ht="18.5" customHeight="1" x14ac:dyDescent="0.45">
      <c r="A126" s="105">
        <v>202201103</v>
      </c>
      <c r="B126" s="55" t="s">
        <v>299</v>
      </c>
      <c r="C126" t="str">
        <f>VLOOKUP(B126,summary!$A$5:$B$5006,2,0)</f>
        <v>Red Bean红豆</v>
      </c>
      <c r="D126" s="78">
        <v>2</v>
      </c>
      <c r="E126" s="77"/>
    </row>
    <row r="127" spans="1:5" ht="18.5" customHeight="1" x14ac:dyDescent="0.45">
      <c r="A127" s="105">
        <v>202201103</v>
      </c>
      <c r="B127" s="55" t="s">
        <v>314</v>
      </c>
      <c r="C127" t="str">
        <f>VLOOKUP(B127,summary!$A$5:$B$5006,2,0)</f>
        <v>Green Bean 绿豆</v>
      </c>
      <c r="D127" s="78">
        <v>1</v>
      </c>
      <c r="E127" s="77"/>
    </row>
    <row r="128" spans="1:5" ht="18.5" customHeight="1" x14ac:dyDescent="0.45">
      <c r="A128" s="105">
        <v>202201103</v>
      </c>
      <c r="B128" s="55" t="s">
        <v>322</v>
      </c>
      <c r="C128" t="str">
        <f>VLOOKUP(B128,summary!$A$5:$B$5006,2,0)</f>
        <v>Split Green Mung Bean豆畔</v>
      </c>
      <c r="D128" s="78">
        <v>2</v>
      </c>
      <c r="E128" s="77"/>
    </row>
    <row r="129" spans="1:5" ht="18.5" customHeight="1" x14ac:dyDescent="0.45">
      <c r="A129" s="105">
        <v>202201103</v>
      </c>
      <c r="B129" s="55" t="s">
        <v>331</v>
      </c>
      <c r="C129" t="str">
        <f>VLOOKUP(B129,summary!$A$5:$B$5006,2,0)</f>
        <v>Black Glutinous Rice 黑糯米</v>
      </c>
      <c r="D129" s="78">
        <v>2</v>
      </c>
      <c r="E129" s="77"/>
    </row>
    <row r="130" spans="1:5" ht="18.5" customHeight="1" x14ac:dyDescent="0.45">
      <c r="A130" s="105">
        <v>202201103</v>
      </c>
      <c r="B130" s="55" t="s">
        <v>354</v>
      </c>
      <c r="C130" t="str">
        <f>VLOOKUP(B130,summary!$A$5:$B$5006,2,0)</f>
        <v>Dried Longan 龙眼干</v>
      </c>
      <c r="D130" s="78">
        <v>2</v>
      </c>
      <c r="E130" s="77"/>
    </row>
    <row r="131" spans="1:5" ht="18.5" customHeight="1" x14ac:dyDescent="0.45">
      <c r="A131" s="105">
        <v>202201103</v>
      </c>
      <c r="B131" s="55" t="s">
        <v>377</v>
      </c>
      <c r="C131" t="str">
        <f>VLOOKUP(B131,summary!$A$5:$B$5006,2,0)</f>
        <v>Bean Curd Sheet 腐竹</v>
      </c>
      <c r="D131" s="78">
        <v>10</v>
      </c>
      <c r="E131" s="77"/>
    </row>
    <row r="132" spans="1:5" ht="18.5" customHeight="1" x14ac:dyDescent="0.45">
      <c r="A132" s="105">
        <v>202201103</v>
      </c>
      <c r="B132" s="55" t="s">
        <v>433</v>
      </c>
      <c r="C132" t="str">
        <f>VLOOKUP(B132,summary!$A$5:$B$5006,2,0)</f>
        <v>Sea Coconut海底椰</v>
      </c>
      <c r="D132" s="78">
        <v>2</v>
      </c>
      <c r="E132" s="77"/>
    </row>
    <row r="133" spans="1:5" ht="18.5" customHeight="1" x14ac:dyDescent="0.45">
      <c r="A133" s="105">
        <v>202201103</v>
      </c>
      <c r="B133" s="55" t="s">
        <v>436</v>
      </c>
      <c r="C133" t="str">
        <f>VLOOKUP(B133,summary!$A$5:$B$5006,2,0)</f>
        <v>Nata De Coco椰果芊 15mm</v>
      </c>
      <c r="D133" s="78">
        <v>1</v>
      </c>
      <c r="E133" s="77"/>
    </row>
    <row r="134" spans="1:5" ht="18.5" customHeight="1" x14ac:dyDescent="0.45">
      <c r="A134" s="105">
        <v>202201103</v>
      </c>
      <c r="B134" s="55" t="s">
        <v>441</v>
      </c>
      <c r="C134" t="str">
        <f>VLOOKUP(B134,summary!$A$5:$B$5006,2,0)</f>
        <v>Longan in Syrup龙眼</v>
      </c>
      <c r="D134" s="78">
        <v>2</v>
      </c>
      <c r="E134" s="77"/>
    </row>
    <row r="135" spans="1:5" ht="18.5" customHeight="1" x14ac:dyDescent="0.45">
      <c r="A135" s="105">
        <v>202201103</v>
      </c>
      <c r="B135" s="55" t="s">
        <v>495</v>
      </c>
      <c r="C135" t="str">
        <f>VLOOKUP(B135,summary!$A$5:$B$5006,2,0)</f>
        <v>Coconut Milk 椰浆</v>
      </c>
      <c r="D135" s="78">
        <v>1</v>
      </c>
      <c r="E135" s="77"/>
    </row>
    <row r="136" spans="1:5" ht="18.5" customHeight="1" x14ac:dyDescent="0.45">
      <c r="A136" s="105">
        <v>202201103</v>
      </c>
      <c r="B136" s="55" t="s">
        <v>537</v>
      </c>
      <c r="C136" t="str">
        <f>VLOOKUP(B136,summary!$A$5:$B$5006,2,0)</f>
        <v>Fine Sugar 白糖</v>
      </c>
      <c r="D136" s="78">
        <v>2</v>
      </c>
      <c r="E136" s="77"/>
    </row>
    <row r="137" spans="1:5" ht="18.5" customHeight="1" x14ac:dyDescent="0.45">
      <c r="A137" s="105">
        <v>202201104</v>
      </c>
      <c r="B137" s="55" t="s">
        <v>646</v>
      </c>
      <c r="C137" t="str">
        <f>VLOOKUP(B137,summary!$A$5:$B$5006,2,0)</f>
        <v>Durian Puree 榴莲</v>
      </c>
      <c r="D137" s="78">
        <v>1</v>
      </c>
      <c r="E137" s="77"/>
    </row>
    <row r="138" spans="1:5" ht="18.5" customHeight="1" x14ac:dyDescent="0.45">
      <c r="A138" s="105">
        <v>202201104</v>
      </c>
      <c r="B138" s="55" t="s">
        <v>200</v>
      </c>
      <c r="C138" t="str">
        <f>VLOOKUP(B138,summary!$A$5:$B$5006,2,0)</f>
        <v>Tadpole蝌蚪</v>
      </c>
      <c r="D138" s="78">
        <v>1</v>
      </c>
      <c r="E138" s="77"/>
    </row>
    <row r="139" spans="1:5" ht="18.5" customHeight="1" x14ac:dyDescent="0.45">
      <c r="A139" s="105">
        <v>202201104</v>
      </c>
      <c r="B139" s="55" t="s">
        <v>294</v>
      </c>
      <c r="C139" t="str">
        <f>VLOOKUP(B139,summary!$A$5:$B$5006,2,0)</f>
        <v>Chin Chow  仙 草</v>
      </c>
      <c r="D139" s="78">
        <v>1</v>
      </c>
      <c r="E139" s="77"/>
    </row>
    <row r="140" spans="1:5" ht="18.5" customHeight="1" x14ac:dyDescent="0.45">
      <c r="A140" s="105">
        <v>202201104</v>
      </c>
      <c r="B140" s="55" t="s">
        <v>299</v>
      </c>
      <c r="C140" t="str">
        <f>VLOOKUP(B140,summary!$A$5:$B$5006,2,0)</f>
        <v>Red Bean红豆</v>
      </c>
      <c r="D140" s="78">
        <v>1</v>
      </c>
      <c r="E140" s="77"/>
    </row>
    <row r="141" spans="1:5" ht="18.5" customHeight="1" x14ac:dyDescent="0.45">
      <c r="A141" s="105">
        <v>202201104</v>
      </c>
      <c r="B141" s="55" t="s">
        <v>343</v>
      </c>
      <c r="C141" t="str">
        <f>VLOOKUP(B141,summary!$A$5:$B$5006,2,0)</f>
        <v>Big Sago 大丸</v>
      </c>
      <c r="D141" s="78">
        <v>1</v>
      </c>
      <c r="E141" s="77"/>
    </row>
    <row r="142" spans="1:5" ht="18.5" customHeight="1" x14ac:dyDescent="0.45">
      <c r="A142" s="105">
        <v>202201104</v>
      </c>
      <c r="B142" s="55" t="s">
        <v>501</v>
      </c>
      <c r="C142" t="str">
        <f>VLOOKUP(B142,summary!$A$5:$B$5006,2,0)</f>
        <v>Coconut Milk 椰浆</v>
      </c>
      <c r="D142" s="78">
        <v>1</v>
      </c>
      <c r="E142" s="77"/>
    </row>
    <row r="143" spans="1:5" ht="18.5" customHeight="1" x14ac:dyDescent="0.45">
      <c r="A143" s="105">
        <v>202201104</v>
      </c>
      <c r="B143" s="55" t="s">
        <v>543</v>
      </c>
      <c r="C143" t="str">
        <f>VLOOKUP(B143,summary!$A$5:$B$5006,2,0)</f>
        <v>Coconut Sugar椰糖</v>
      </c>
      <c r="D143" s="78">
        <v>1</v>
      </c>
      <c r="E143" s="77"/>
    </row>
    <row r="144" spans="1:5" ht="18.5" customHeight="1" x14ac:dyDescent="0.45">
      <c r="A144" s="105">
        <v>202201104</v>
      </c>
      <c r="B144" s="55" t="s">
        <v>559</v>
      </c>
      <c r="C144" t="str">
        <f>VLOOKUP(B144,summary!$A$5:$B$5006,2,0)</f>
        <v>Sweet Potato 番薯</v>
      </c>
      <c r="D144" s="78">
        <v>10</v>
      </c>
      <c r="E144" s="77"/>
    </row>
    <row r="145" spans="1:5" ht="18.5" customHeight="1" x14ac:dyDescent="0.45">
      <c r="A145" s="105">
        <v>202201104</v>
      </c>
      <c r="B145" s="55" t="s">
        <v>565</v>
      </c>
      <c r="C145" t="str">
        <f>VLOOKUP(B145,summary!$A$5:$B$5006,2,0)</f>
        <v>Pandan Leaf 班兰叶</v>
      </c>
      <c r="D145" s="78">
        <v>3</v>
      </c>
      <c r="E145" s="77"/>
    </row>
    <row r="146" spans="1:5" ht="18.5" customHeight="1" x14ac:dyDescent="0.45">
      <c r="A146" s="105">
        <v>202201104</v>
      </c>
      <c r="B146" s="55" t="s">
        <v>566</v>
      </c>
      <c r="C146" t="str">
        <f>VLOOKUP(B146,summary!$A$5:$B$5006,2,0)</f>
        <v>Lime 酸甘</v>
      </c>
      <c r="D146" s="78">
        <v>1</v>
      </c>
      <c r="E146" s="77"/>
    </row>
    <row r="147" spans="1:5" ht="18.5" customHeight="1" x14ac:dyDescent="0.45">
      <c r="A147" s="105">
        <v>202201105</v>
      </c>
      <c r="B147" s="55" t="s">
        <v>229</v>
      </c>
      <c r="C147" t="str">
        <f>VLOOKUP(B147,summary!$A$5:$B$5006,2,0)</f>
        <v>Agar Strip 菜燕条</v>
      </c>
      <c r="D147" s="78">
        <v>1</v>
      </c>
      <c r="E147" s="77"/>
    </row>
    <row r="148" spans="1:5" ht="18.5" customHeight="1" x14ac:dyDescent="0.45">
      <c r="A148" s="105">
        <v>202201105</v>
      </c>
      <c r="B148" s="55" t="s">
        <v>660</v>
      </c>
      <c r="C148" t="str">
        <f>VLOOKUP(B148,summary!$A$5:$B$5006,2,0)</f>
        <v>Chendol浆咯</v>
      </c>
      <c r="D148" s="78">
        <v>2</v>
      </c>
      <c r="E148" s="77"/>
    </row>
    <row r="149" spans="1:5" ht="18.5" customHeight="1" x14ac:dyDescent="0.45">
      <c r="A149" s="105">
        <v>202201105</v>
      </c>
      <c r="B149" s="55" t="s">
        <v>314</v>
      </c>
      <c r="C149" t="str">
        <f>VLOOKUP(B149,summary!$A$5:$B$5006,2,0)</f>
        <v>Green Bean 绿豆</v>
      </c>
      <c r="D149" s="78">
        <v>2</v>
      </c>
      <c r="E149" s="77"/>
    </row>
    <row r="150" spans="1:5" ht="18.5" customHeight="1" x14ac:dyDescent="0.45">
      <c r="A150" s="105">
        <v>202201105</v>
      </c>
      <c r="B150" s="55" t="s">
        <v>331</v>
      </c>
      <c r="C150" t="str">
        <f>VLOOKUP(B150,summary!$A$5:$B$5006,2,0)</f>
        <v>Black Glutinous Rice 黑糯米</v>
      </c>
      <c r="D150" s="78">
        <v>2</v>
      </c>
      <c r="E150" s="77"/>
    </row>
    <row r="151" spans="1:5" ht="18.5" customHeight="1" x14ac:dyDescent="0.45">
      <c r="A151" s="105">
        <v>202201105</v>
      </c>
      <c r="B151" s="55" t="s">
        <v>335</v>
      </c>
      <c r="C151" t="str">
        <f>VLOOKUP(B151,summary!$A$5:$B$5006,2,0)</f>
        <v>White Glutinous Rice白糯米</v>
      </c>
      <c r="D151" s="78">
        <v>1</v>
      </c>
      <c r="E151" s="77"/>
    </row>
    <row r="152" spans="1:5" ht="18.5" customHeight="1" x14ac:dyDescent="0.45">
      <c r="A152" s="105">
        <v>202201105</v>
      </c>
      <c r="B152" s="55" t="s">
        <v>454</v>
      </c>
      <c r="C152" t="str">
        <f>VLOOKUP(B152,summary!$A$5:$B$5006,2,0)</f>
        <v>Fruit Cocktail杂果</v>
      </c>
      <c r="D152" s="78">
        <v>1</v>
      </c>
      <c r="E152" s="77"/>
    </row>
    <row r="153" spans="1:5" ht="18.5" customHeight="1" x14ac:dyDescent="0.45">
      <c r="A153" s="105">
        <v>202201105</v>
      </c>
      <c r="B153" s="55" t="s">
        <v>497</v>
      </c>
      <c r="C153" t="str">
        <f>VLOOKUP(B153,summary!$A$5:$B$5006,2,0)</f>
        <v>Coconut Milk 椰浆</v>
      </c>
      <c r="D153" s="78">
        <v>3</v>
      </c>
      <c r="E153" s="77"/>
    </row>
    <row r="154" spans="1:5" ht="18.5" customHeight="1" x14ac:dyDescent="0.45">
      <c r="A154" s="105">
        <v>202201105</v>
      </c>
      <c r="B154" s="55" t="s">
        <v>535</v>
      </c>
      <c r="C154" t="str">
        <f>VLOOKUP(B154,summary!$A$5:$B$5006,2,0)</f>
        <v>Red Sugar 赤糖</v>
      </c>
      <c r="D154" s="78">
        <v>2</v>
      </c>
      <c r="E154" s="77"/>
    </row>
    <row r="155" spans="1:5" ht="18.5" customHeight="1" x14ac:dyDescent="0.45">
      <c r="A155" s="105">
        <v>202201105</v>
      </c>
      <c r="B155" s="55" t="s">
        <v>537</v>
      </c>
      <c r="C155" t="str">
        <f>VLOOKUP(B155,summary!$A$5:$B$5006,2,0)</f>
        <v>Fine Sugar 白糖</v>
      </c>
      <c r="D155" s="78">
        <v>3</v>
      </c>
      <c r="E155" s="77"/>
    </row>
    <row r="156" spans="1:5" ht="18.5" customHeight="1" x14ac:dyDescent="0.45">
      <c r="A156" s="105">
        <v>202201105</v>
      </c>
      <c r="B156" s="55" t="s">
        <v>543</v>
      </c>
      <c r="C156" t="str">
        <f>VLOOKUP(B156,summary!$A$5:$B$5006,2,0)</f>
        <v>Coconut Sugar椰糖</v>
      </c>
      <c r="D156" s="78">
        <v>1</v>
      </c>
      <c r="E156" s="77"/>
    </row>
    <row r="157" spans="1:5" ht="18.5" customHeight="1" x14ac:dyDescent="0.45">
      <c r="A157" s="105">
        <v>202201106</v>
      </c>
      <c r="B157" s="55" t="s">
        <v>338</v>
      </c>
      <c r="C157" t="str">
        <f>VLOOKUP(B157,summary!$A$5:$B$5006,2,0)</f>
        <v>White Wheat 大麦</v>
      </c>
      <c r="D157" s="78">
        <v>1</v>
      </c>
      <c r="E157" s="77"/>
    </row>
    <row r="158" spans="1:5" ht="18.5" customHeight="1" x14ac:dyDescent="0.45">
      <c r="A158" s="105">
        <v>202201106</v>
      </c>
      <c r="B158" s="55" t="s">
        <v>347</v>
      </c>
      <c r="C158" t="str">
        <f>VLOOKUP(B158,summary!$A$5:$B$5006,2,0)</f>
        <v>Small Sago 小丸</v>
      </c>
      <c r="D158" s="78">
        <v>1</v>
      </c>
      <c r="E158" s="77"/>
    </row>
    <row r="159" spans="1:5" ht="18.5" customHeight="1" x14ac:dyDescent="0.45">
      <c r="A159" s="105">
        <v>202201106</v>
      </c>
      <c r="B159" s="55" t="s">
        <v>331</v>
      </c>
      <c r="C159" t="str">
        <f>VLOOKUP(B159,summary!$A$5:$B$5006,2,0)</f>
        <v>Black Glutinous Rice 黑糯米</v>
      </c>
      <c r="D159" s="78">
        <v>1</v>
      </c>
      <c r="E159" s="77"/>
    </row>
    <row r="160" spans="1:5" ht="18.5" customHeight="1" x14ac:dyDescent="0.45">
      <c r="A160" s="105">
        <v>202201106</v>
      </c>
      <c r="B160" s="55" t="s">
        <v>530</v>
      </c>
      <c r="C160" t="str">
        <f>VLOOKUP(B160,summary!$A$5:$B$5006,2,0)</f>
        <v>Rock Sugar冰糖</v>
      </c>
      <c r="D160" s="78">
        <v>2</v>
      </c>
      <c r="E160" s="77"/>
    </row>
    <row r="161" spans="1:5" ht="18.5" customHeight="1" x14ac:dyDescent="0.45">
      <c r="A161" s="105">
        <v>202201106</v>
      </c>
      <c r="B161" s="55" t="s">
        <v>461</v>
      </c>
      <c r="C161" t="str">
        <f>VLOOKUP(B161,summary!$A$5:$B$5006,2,0)</f>
        <v>Whole Corn玉米粒</v>
      </c>
      <c r="D161" s="78">
        <v>1</v>
      </c>
      <c r="E161" s="77"/>
    </row>
    <row r="162" spans="1:5" ht="18.5" customHeight="1" x14ac:dyDescent="0.45">
      <c r="A162" s="105">
        <v>202201106</v>
      </c>
      <c r="B162" s="55" t="s">
        <v>458</v>
      </c>
      <c r="C162" t="str">
        <f>VLOOKUP(B162,summary!$A$5:$B$5006,2,0)</f>
        <v>Cream Corn玉米浆</v>
      </c>
      <c r="D162" s="78">
        <v>1</v>
      </c>
      <c r="E162" s="77"/>
    </row>
    <row r="163" spans="1:5" ht="18.5" customHeight="1" x14ac:dyDescent="0.45">
      <c r="A163" s="105">
        <v>202201106</v>
      </c>
      <c r="B163" s="55" t="s">
        <v>558</v>
      </c>
      <c r="C163" t="str">
        <f>VLOOKUP(B163,summary!$A$5:$B$5006,2,0)</f>
        <v>Tapioca木薯</v>
      </c>
      <c r="D163" s="78">
        <v>20</v>
      </c>
      <c r="E163" s="77"/>
    </row>
    <row r="164" spans="1:5" ht="18.5" customHeight="1" x14ac:dyDescent="0.45">
      <c r="A164" s="105">
        <v>202201106</v>
      </c>
      <c r="B164" s="55" t="s">
        <v>559</v>
      </c>
      <c r="C164" t="str">
        <f>VLOOKUP(B164,summary!$A$5:$B$5006,2,0)</f>
        <v>Sweet Potato 番薯</v>
      </c>
      <c r="D164" s="78">
        <v>10</v>
      </c>
      <c r="E164" s="77"/>
    </row>
    <row r="165" spans="1:5" ht="18.5" customHeight="1" x14ac:dyDescent="0.45">
      <c r="A165" s="105">
        <v>202201106</v>
      </c>
      <c r="B165" s="55" t="s">
        <v>563</v>
      </c>
      <c r="C165" t="str">
        <f>VLOOKUP(B165,summary!$A$5:$B$5006,2,0)</f>
        <v>Yam 芋头</v>
      </c>
      <c r="D165" s="78">
        <v>5</v>
      </c>
      <c r="E165" s="77"/>
    </row>
    <row r="166" spans="1:5" ht="18.5" customHeight="1" x14ac:dyDescent="0.45">
      <c r="A166" s="105">
        <v>202201106</v>
      </c>
      <c r="B166" s="55" t="s">
        <v>565</v>
      </c>
      <c r="C166" t="str">
        <f>VLOOKUP(B166,summary!$A$5:$B$5006,2,0)</f>
        <v>Pandan Leaf 班兰叶</v>
      </c>
      <c r="D166" s="78">
        <v>1</v>
      </c>
      <c r="E166" s="77"/>
    </row>
    <row r="167" spans="1:5" ht="18.5" customHeight="1" x14ac:dyDescent="0.45">
      <c r="A167" s="105">
        <v>202201107</v>
      </c>
      <c r="B167" s="55"/>
      <c r="C167" t="s">
        <v>936</v>
      </c>
      <c r="D167" s="78">
        <v>70</v>
      </c>
      <c r="E167" s="77"/>
    </row>
    <row r="168" spans="1:5" ht="18.5" customHeight="1" x14ac:dyDescent="0.45">
      <c r="A168" s="105">
        <v>202201107</v>
      </c>
      <c r="B168" s="55"/>
      <c r="C168" t="s">
        <v>937</v>
      </c>
      <c r="D168" s="78">
        <v>70</v>
      </c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52:B53">
    <cfRule type="duplicateValues" dxfId="608" priority="24"/>
  </conditionalFormatting>
  <conditionalFormatting sqref="B54">
    <cfRule type="duplicateValues" dxfId="607" priority="25"/>
  </conditionalFormatting>
  <conditionalFormatting sqref="B78">
    <cfRule type="duplicateValues" dxfId="606" priority="17"/>
  </conditionalFormatting>
  <conditionalFormatting sqref="B78">
    <cfRule type="duplicateValues" dxfId="605" priority="18"/>
  </conditionalFormatting>
  <conditionalFormatting sqref="B82">
    <cfRule type="duplicateValues" dxfId="604" priority="15"/>
  </conditionalFormatting>
  <conditionalFormatting sqref="B82">
    <cfRule type="duplicateValues" dxfId="603" priority="16"/>
  </conditionalFormatting>
  <conditionalFormatting sqref="B76">
    <cfRule type="duplicateValues" dxfId="602" priority="14"/>
  </conditionalFormatting>
  <conditionalFormatting sqref="B72">
    <cfRule type="duplicateValues" dxfId="601" priority="13"/>
  </conditionalFormatting>
  <conditionalFormatting sqref="B77">
    <cfRule type="duplicateValues" dxfId="600" priority="19"/>
  </conditionalFormatting>
  <conditionalFormatting sqref="B77 B70">
    <cfRule type="duplicateValues" dxfId="599" priority="20"/>
  </conditionalFormatting>
  <conditionalFormatting sqref="B82">
    <cfRule type="duplicateValues" dxfId="598" priority="10"/>
  </conditionalFormatting>
  <conditionalFormatting sqref="B82">
    <cfRule type="duplicateValues" dxfId="597" priority="11"/>
  </conditionalFormatting>
  <conditionalFormatting sqref="B78">
    <cfRule type="duplicateValues" dxfId="596" priority="12"/>
  </conditionalFormatting>
  <conditionalFormatting sqref="B79:B80">
    <cfRule type="duplicateValues" dxfId="595" priority="21"/>
  </conditionalFormatting>
  <conditionalFormatting sqref="B71">
    <cfRule type="duplicateValues" dxfId="594" priority="22"/>
  </conditionalFormatting>
  <conditionalFormatting sqref="B74:B75 B84:B89">
    <cfRule type="duplicateValues" dxfId="593" priority="23"/>
  </conditionalFormatting>
  <conditionalFormatting sqref="B73">
    <cfRule type="duplicateValues" dxfId="592" priority="9"/>
  </conditionalFormatting>
  <conditionalFormatting sqref="B83">
    <cfRule type="duplicateValues" dxfId="591" priority="7"/>
  </conditionalFormatting>
  <conditionalFormatting sqref="B83">
    <cfRule type="duplicateValues" dxfId="590" priority="8"/>
  </conditionalFormatting>
  <conditionalFormatting sqref="B83">
    <cfRule type="duplicateValues" dxfId="589" priority="5"/>
  </conditionalFormatting>
  <conditionalFormatting sqref="B83">
    <cfRule type="duplicateValues" dxfId="588" priority="6"/>
  </conditionalFormatting>
  <conditionalFormatting sqref="B81">
    <cfRule type="duplicateValues" dxfId="587" priority="3"/>
  </conditionalFormatting>
  <conditionalFormatting sqref="B81">
    <cfRule type="duplicateValues" dxfId="586" priority="4"/>
  </conditionalFormatting>
  <conditionalFormatting sqref="B81">
    <cfRule type="duplicateValues" dxfId="585" priority="1"/>
  </conditionalFormatting>
  <conditionalFormatting sqref="B81">
    <cfRule type="duplicateValues" dxfId="584" priority="2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2022-02-16T04:25:08Z</dcterms:modified>
</cp:coreProperties>
</file>