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C6CD2BB-258E-40CB-8576-A5C8631706DE}" xr6:coauthVersionLast="47" xr6:coauthVersionMax="47" xr10:uidLastSave="{00000000-0000-0000-0000-000000000000}"/>
  <bookViews>
    <workbookView xWindow="-110" yWindow="-110" windowWidth="19420" windowHeight="10420" firstSheet="13" activeTab="31" xr2:uid="{34427313-4753-4E30-9845-A9BA45F6B0E2}"/>
  </bookViews>
  <sheets>
    <sheet name="SALES REPORT" sheetId="1" r:id="rId1"/>
    <sheet name="summary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definedNames>
    <definedName name="_xlnm._FilterDatabase" localSheetId="27" hidden="1">'26'!$A$2:$E$214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31" l="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19" i="29"/>
  <c r="C118" i="29"/>
  <c r="C117" i="29"/>
  <c r="C40" i="29" l="1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68" i="10"/>
  <c r="C167" i="10"/>
  <c r="C166" i="10"/>
  <c r="C164" i="8"/>
  <c r="C71" i="8"/>
  <c r="C70" i="8"/>
  <c r="C69" i="8"/>
  <c r="C253" i="3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C337" i="31"/>
  <c r="C336" i="31"/>
  <c r="C335" i="31"/>
  <c r="C334" i="31"/>
  <c r="C333" i="31"/>
  <c r="C332" i="31"/>
  <c r="C331" i="31"/>
  <c r="C330" i="31"/>
  <c r="C329" i="31"/>
  <c r="C328" i="31"/>
  <c r="C327" i="31"/>
  <c r="C326" i="31"/>
  <c r="C325" i="31"/>
  <c r="C324" i="31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D1" i="30"/>
  <c r="C322" i="29"/>
  <c r="C321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D1" i="29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D1" i="26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D1" i="25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D1" i="24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D1" i="20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D1" i="19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1" i="18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D1" i="16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D1" i="14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D1" i="12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D1" i="11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" i="10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323" i="8"/>
  <c r="C322" i="8"/>
  <c r="C321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5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1" i="7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D1" i="5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1" i="4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1" i="27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D1" i="22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C214" i="33" l="1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AO11" i="2" l="1"/>
  <c r="AE11" i="1" s="1"/>
  <c r="AF11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236" i="2"/>
  <c r="AE236" i="1" s="1"/>
  <c r="AO336" i="2"/>
  <c r="AE336" i="1" s="1"/>
  <c r="AO55" i="2"/>
  <c r="AE55" i="1" s="1"/>
  <c r="AF55" i="1" s="1"/>
  <c r="AO121" i="2"/>
  <c r="AE121" i="1" s="1"/>
  <c r="AO217" i="2"/>
  <c r="AE217" i="1" s="1"/>
  <c r="AF217" i="1" s="1"/>
  <c r="AO313" i="2"/>
  <c r="AE313" i="1" s="1"/>
  <c r="AF313" i="1" s="1"/>
  <c r="AO49" i="2"/>
  <c r="AE49" i="1" s="1"/>
  <c r="AF49" i="1" s="1"/>
  <c r="AO292" i="2"/>
  <c r="AE292" i="1" s="1"/>
  <c r="AO57" i="2"/>
  <c r="AE57" i="1" s="1"/>
  <c r="AF57" i="1" s="1"/>
  <c r="AF153" i="1"/>
  <c r="AO155" i="2"/>
  <c r="AE155" i="1" s="1"/>
  <c r="AO347" i="2"/>
  <c r="AE347" i="1" s="1"/>
  <c r="AF347" i="1" s="1"/>
  <c r="AO21" i="2"/>
  <c r="AE21" i="1" s="1"/>
  <c r="AF21" i="1" s="1"/>
  <c r="AO264" i="2"/>
  <c r="AE264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268" i="2"/>
  <c r="AE268" i="1" s="1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N186" i="2"/>
  <c r="AO187" i="2"/>
  <c r="AE187" i="1" s="1"/>
  <c r="AO283" i="2"/>
  <c r="AE283" i="1" s="1"/>
  <c r="AN251" i="2"/>
  <c r="AO251" i="2" s="1"/>
  <c r="AE251" i="1" s="1"/>
  <c r="AO252" i="2"/>
  <c r="AE252" i="1" s="1"/>
  <c r="AO344" i="2"/>
  <c r="AE344" i="1" s="1"/>
  <c r="AF344" i="1" s="1"/>
  <c r="AO97" i="2"/>
  <c r="AE97" i="1" s="1"/>
  <c r="H343" i="1"/>
  <c r="I343" i="1" s="1"/>
  <c r="AO348" i="2"/>
  <c r="AE348" i="1" s="1"/>
  <c r="AF348" i="1" s="1"/>
  <c r="AN98" i="2"/>
  <c r="AO99" i="2"/>
  <c r="AE99" i="1" s="1"/>
  <c r="AO208" i="2"/>
  <c r="AE208" i="1" s="1"/>
  <c r="AO74" i="2"/>
  <c r="AE74" i="1" s="1"/>
  <c r="AF74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185" i="2"/>
  <c r="AE185" i="1" s="1"/>
  <c r="AO40" i="2"/>
  <c r="AE40" i="1" s="1"/>
  <c r="AF40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281" i="2"/>
  <c r="AE281" i="1" s="1"/>
  <c r="AF281" i="1" s="1"/>
  <c r="AO345" i="2"/>
  <c r="AE345" i="1" s="1"/>
  <c r="AF345" i="1" s="1"/>
  <c r="AO340" i="2"/>
  <c r="AE340" i="1" s="1"/>
  <c r="AF340" i="1" s="1"/>
  <c r="AO219" i="2"/>
  <c r="AO315" i="2"/>
  <c r="AE315" i="1" s="1"/>
  <c r="AO58" i="2"/>
  <c r="AE58" i="1" s="1"/>
  <c r="AF58" i="1" s="1"/>
  <c r="AO300" i="2"/>
  <c r="AE300" i="1" s="1"/>
  <c r="AO63" i="2"/>
  <c r="AE63" i="1" s="1"/>
  <c r="AF63" i="1" s="1"/>
  <c r="AO75" i="2"/>
  <c r="AE75" i="1" s="1"/>
  <c r="AO308" i="2"/>
  <c r="AE308" i="1" s="1"/>
  <c r="AO30" i="2"/>
  <c r="AE30" i="1" s="1"/>
  <c r="AF30" i="1" s="1"/>
  <c r="AO65" i="2"/>
  <c r="AE65" i="1" s="1"/>
  <c r="AF65" i="1" s="1"/>
  <c r="AO92" i="2"/>
  <c r="AE92" i="1" s="1"/>
  <c r="AO108" i="2"/>
  <c r="AE108" i="1" s="1"/>
  <c r="AO272" i="2"/>
  <c r="AE272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O186" i="2"/>
  <c r="AE186" i="1" s="1"/>
  <c r="AF186" i="1" s="1"/>
  <c r="AF96" i="1"/>
  <c r="AF294" i="1"/>
  <c r="AO232" i="2"/>
  <c r="AE232" i="1" s="1"/>
  <c r="AO262" i="2"/>
  <c r="AE262" i="1" s="1"/>
  <c r="AF262" i="1" s="1"/>
  <c r="AF132" i="1"/>
  <c r="AO134" i="2"/>
  <c r="AE134" i="1" s="1"/>
  <c r="AO212" i="2"/>
  <c r="AE212" i="1" s="1"/>
  <c r="AF212" i="1" s="1"/>
  <c r="AO282" i="2"/>
  <c r="AE282" i="1" s="1"/>
  <c r="AF78" i="1"/>
  <c r="AO80" i="2"/>
  <c r="AE80" i="1" s="1"/>
  <c r="AF80" i="1" s="1"/>
  <c r="AF272" i="1"/>
  <c r="AO274" i="2"/>
  <c r="AE274" i="1" s="1"/>
  <c r="AF274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O218" i="2"/>
  <c r="AE218" i="1" s="1"/>
  <c r="AF218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L4" i="2"/>
  <c r="AO5" i="2"/>
  <c r="AE5" i="1" s="1"/>
  <c r="AO338" i="2"/>
  <c r="AE338" i="1" s="1"/>
  <c r="AF338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H349" i="1"/>
  <c r="I349" i="1" s="1"/>
  <c r="AO354" i="2"/>
  <c r="AO31" i="2"/>
  <c r="AE31" i="1" s="1"/>
  <c r="AF31" i="1" s="1"/>
  <c r="H344" i="1"/>
  <c r="I344" i="1" s="1"/>
  <c r="AO349" i="2"/>
  <c r="AE349" i="1" s="1"/>
  <c r="AF349" i="1" s="1"/>
  <c r="AO263" i="2"/>
  <c r="AE263" i="1" s="1"/>
  <c r="AF263" i="1" s="1"/>
  <c r="AO346" i="2"/>
  <c r="AE346" i="1" s="1"/>
  <c r="AF346" i="1" s="1"/>
  <c r="AO36" i="2"/>
  <c r="AE36" i="1" s="1"/>
  <c r="AF36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256" i="1"/>
  <c r="AO258" i="2"/>
  <c r="AE258" i="1" s="1"/>
  <c r="AF258" i="1" s="1"/>
  <c r="AF195" i="1"/>
  <c r="AO197" i="2"/>
  <c r="AE197" i="1" s="1"/>
  <c r="AO35" i="2"/>
  <c r="AE35" i="1" s="1"/>
  <c r="AF35" i="1" s="1"/>
  <c r="AO88" i="2"/>
  <c r="AE88" i="1" s="1"/>
  <c r="AO10" i="2"/>
  <c r="AE10" i="1" s="1"/>
  <c r="AF10" i="1" s="1"/>
  <c r="AF196" i="1"/>
  <c r="AO198" i="2"/>
  <c r="AE198" i="1" s="1"/>
  <c r="AF107" i="1"/>
  <c r="AO109" i="2"/>
  <c r="AE109" i="1" s="1"/>
  <c r="AF109" i="1" s="1"/>
  <c r="AN230" i="2"/>
  <c r="AO230" i="2" s="1"/>
  <c r="AE230" i="1" s="1"/>
  <c r="AF230" i="1" s="1"/>
  <c r="AO231" i="2"/>
  <c r="AE231" i="1" s="1"/>
  <c r="AO64" i="2"/>
  <c r="AE64" i="1" s="1"/>
  <c r="AF64" i="1" s="1"/>
  <c r="AO42" i="2"/>
  <c r="AE42" i="1" s="1"/>
  <c r="AF42" i="1" s="1"/>
  <c r="AF93" i="1"/>
  <c r="AO95" i="2"/>
  <c r="AE95" i="1" s="1"/>
  <c r="AF95" i="1" s="1"/>
  <c r="H346" i="1"/>
  <c r="I346" i="1" s="1"/>
  <c r="AO351" i="2"/>
  <c r="AO102" i="2"/>
  <c r="AE102" i="1" s="1"/>
  <c r="AO216" i="2"/>
  <c r="AE216" i="1" s="1"/>
  <c r="AF216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16" i="2"/>
  <c r="AE16" i="1" s="1"/>
  <c r="AF16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98" i="2"/>
  <c r="AE98" i="1" s="1"/>
  <c r="AF98" i="1" s="1"/>
  <c r="AO296" i="2"/>
  <c r="AE296" i="1" s="1"/>
  <c r="AF296" i="1" s="1"/>
  <c r="AO226" i="2"/>
  <c r="AE226" i="1" s="1"/>
  <c r="AF226" i="1" s="1"/>
  <c r="AO44" i="2"/>
  <c r="AE44" i="1" s="1"/>
  <c r="AF44" i="1" s="1"/>
  <c r="AO279" i="2"/>
  <c r="AE279" i="1" s="1"/>
  <c r="AF279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2" i="2"/>
  <c r="AE32" i="1" s="1"/>
  <c r="AF32" i="1" s="1"/>
  <c r="AO7" i="2"/>
  <c r="AE7" i="1" s="1"/>
  <c r="AF7" i="1" s="1"/>
  <c r="AF69" i="1"/>
  <c r="AO70" i="2"/>
  <c r="AE70" i="1" s="1"/>
  <c r="AF337" i="1"/>
  <c r="AO342" i="2"/>
  <c r="AE342" i="1" s="1"/>
  <c r="AF342" i="1" s="1"/>
  <c r="AO214" i="2"/>
  <c r="AE214" i="1" s="1"/>
  <c r="AF214" i="1" s="1"/>
  <c r="AO260" i="2"/>
  <c r="AE260" i="1" s="1"/>
  <c r="AF260" i="1" s="1"/>
  <c r="AO100" i="2"/>
  <c r="AE100" i="1" s="1"/>
  <c r="AF100" i="1" s="1"/>
  <c r="AO320" i="2"/>
  <c r="AE320" i="1" s="1"/>
  <c r="AF142" i="1"/>
  <c r="AO144" i="2"/>
  <c r="AE144" i="1" s="1"/>
  <c r="AF66" i="1"/>
  <c r="AO67" i="2"/>
  <c r="AE67" i="1" s="1"/>
  <c r="AF304" i="1"/>
  <c r="AO306" i="2"/>
  <c r="AE306" i="1" s="1"/>
  <c r="AF306" i="1" s="1"/>
  <c r="AO242" i="2"/>
  <c r="AE242" i="1" s="1"/>
  <c r="AO114" i="2"/>
  <c r="AE114" i="1" s="1"/>
  <c r="AF114" i="1" s="1"/>
  <c r="AO19" i="2"/>
  <c r="AE19" i="1" s="1"/>
  <c r="AF19" i="1" s="1"/>
  <c r="AF293" i="1"/>
  <c r="AO295" i="2"/>
  <c r="AE295" i="1" s="1"/>
  <c r="AF157" i="1"/>
  <c r="AO159" i="2"/>
  <c r="AE159" i="1" s="1"/>
  <c r="AF276" i="1"/>
  <c r="AO278" i="2"/>
  <c r="AE278" i="1" s="1"/>
  <c r="AF278" i="1" s="1"/>
  <c r="AO86" i="2"/>
  <c r="AE86" i="1" s="1"/>
  <c r="AF86" i="1" s="1"/>
  <c r="AO18" i="2"/>
  <c r="AE18" i="1" s="1"/>
  <c r="AF18" i="1" s="1"/>
  <c r="AO62" i="2"/>
  <c r="AE62" i="1" s="1"/>
  <c r="AF62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88" i="1" l="1"/>
  <c r="AF128" i="1"/>
  <c r="AF176" i="1"/>
  <c r="AF254" i="1"/>
  <c r="AF286" i="1"/>
  <c r="AF302" i="1"/>
  <c r="AF242" i="1"/>
  <c r="AF314" i="1"/>
  <c r="AF202" i="1"/>
  <c r="AF248" i="1"/>
  <c r="AF232" i="1"/>
  <c r="AF319" i="1"/>
  <c r="AF198" i="1"/>
  <c r="AF134" i="1"/>
  <c r="AF229" i="1"/>
  <c r="AF151" i="1"/>
  <c r="AF144" i="1"/>
  <c r="AF45" i="1"/>
  <c r="AF320" i="1"/>
  <c r="AF94" i="1"/>
  <c r="AF197" i="1"/>
  <c r="AF87" i="1"/>
  <c r="AF67" i="1"/>
  <c r="AF116" i="1"/>
  <c r="AF159" i="1"/>
  <c r="AF101" i="1"/>
  <c r="AF117" i="1"/>
  <c r="AF141" i="1"/>
  <c r="AF133" i="1"/>
  <c r="AF231" i="1"/>
  <c r="AF192" i="1"/>
  <c r="AF70" i="1"/>
  <c r="AF295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<sst xmlns="http://schemas.openxmlformats.org/spreadsheetml/2006/main" count="8110" uniqueCount="939">
  <si>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</si>
  <si>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</si>
  <si>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</si>
  <si>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</si>
  <si>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</si>
  <si>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</si>
  <si>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</si>
  <si>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</si>
  <si>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</si>
  <si>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</si>
  <si>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</si>
  <si>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</si>
  <si>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</si>
  <si>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</si>
  <si>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</si>
  <si>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</si>
  <si>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</si>
  <si>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</si>
  <si>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</si>
  <si>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</si>
  <si>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</si>
  <si>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</si>
  <si>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</si>
  <si>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</si>
  <si>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</si>
  <si>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</si>
  <si>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</si>
  <si>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</si>
  <si>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</si>
  <si>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</si>
  <si>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</si>
  <si>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</si>
  <si>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</si>
  <si>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</si>
  <si>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</si>
  <si>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</si>
  <si>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</si>
  <si>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</si>
  <si>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</si>
  <si>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</si>
  <si>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</si>
  <si>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</si>
  <si>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</si>
  <si>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</si>
  <si>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</si>
  <si>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</si>
  <si>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</si>
  <si>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</si>
  <si>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</si>
  <si>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</si>
  <si>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</si>
  <si>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</si>
  <si>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</si>
  <si>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</si>
  <si>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</si>
  <si>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</si>
  <si>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</si>
  <si>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</si>
  <si>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</si>
  <si>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</si>
  <si>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</si>
  <si>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</si>
  <si>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</si>
  <si>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</si>
  <si>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</si>
  <si>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</si>
  <si>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</si>
  <si>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</si>
  <si>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</si>
  <si>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</si>
  <si>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</si>
  <si>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</si>
  <si>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</si>
  <si>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</si>
  <si>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</si>
  <si>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</si>
  <si>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</si>
  <si>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</si>
  <si>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</si>
  <si>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</si>
  <si>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</si>
  <si>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</si>
  <si>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</si>
  <si>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</si>
  <si>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</si>
  <si>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</si>
  <si>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</si>
  <si>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</si>
  <si>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</si>
  <si>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</si>
  <si>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</si>
  <si>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</si>
  <si>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</si>
  <si>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</si>
  <si>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</si>
  <si>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</si>
  <si>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</si>
  <si>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</si>
  <si>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</si>
  <si>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</si>
  <si>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</si>
  <si>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</si>
  <si>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</si>
  <si>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</si>
  <si>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</si>
  <si>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</si>
  <si>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</si>
  <si>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</si>
  <si>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</si>
  <si>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</si>
  <si>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</si>
  <si>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</si>
  <si>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</si>
  <si>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</si>
  <si>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</si>
  <si>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</si>
  <si>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</si>
  <si>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</si>
  <si>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</si>
  <si>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</si>
  <si>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</si>
  <si>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</si>
  <si>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</si>
  <si>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</si>
  <si>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</si>
  <si>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</si>
  <si>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</si>
  <si>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</si>
  <si>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</si>
  <si>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</si>
  <si>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</si>
  <si>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</si>
  <si>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</si>
  <si>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</si>
  <si>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</si>
  <si>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</si>
  <si>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</si>
  <si>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</si>
  <si>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</si>
  <si>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</si>
  <si>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</si>
  <si>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</si>
  <si>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</si>
  <si>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</si>
  <si>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</si>
  <si>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</si>
  <si>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</si>
  <si>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</si>
  <si>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</si>
  <si>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</si>
  <si>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</si>
  <si>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</si>
  <si>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</si>
  <si>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</si>
  <si>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</si>
  <si>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</si>
  <si>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</si>
  <si>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</si>
  <si>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</si>
  <si>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</si>
  <si>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</si>
  <si>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</si>
  <si>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</si>
  <si>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</si>
  <si>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</si>
  <si>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</si>
  <si>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</si>
  <si>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</si>
  <si>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</si>
  <si>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</si>
  <si>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</si>
  <si>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</si>
  <si>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</si>
  <si>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</si>
  <si>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</si>
  <si>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</si>
  <si>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</si>
  <si>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</si>
  <si>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</si>
  <si>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</si>
  <si>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</si>
  <si>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</si>
  <si>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</si>
  <si>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</si>
  <si>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</si>
  <si>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</si>
  <si>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</si>
  <si>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</si>
  <si>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</si>
  <si>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</si>
  <si>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</si>
  <si>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</si>
  <si>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</si>
  <si>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</si>
  <si>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</si>
  <si>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</si>
  <si>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</si>
  <si>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</si>
  <si>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</si>
  <si>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</si>
  <si>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</si>
  <si>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</si>
  <si>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</si>
  <si>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</si>
  <si>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</si>
  <si>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</si>
  <si>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</si>
  <si>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</si>
  <si>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</si>
  <si>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</si>
  <si>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</si>
  <si>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</si>
  <si>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</si>
  <si>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</si>
  <si>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</si>
  <si>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</si>
  <si>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</si>
  <si>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</si>
  <si>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</si>
  <si>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</si>
  <si>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</si>
  <si>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</si>
  <si>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</si>
  <si>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</si>
  <si>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</si>
  <si>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</si>
  <si>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</si>
  <si>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</si>
  <si>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</si>
  <si>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</si>
  <si>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</si>
  <si>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</si>
  <si>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</si>
  <si>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</si>
  <si>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</si>
  <si>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</si>
  <si>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</si>
  <si>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</si>
  <si>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</si>
  <si>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</si>
  <si>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</si>
  <si>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</si>
  <si>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</si>
  <si>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</si>
  <si>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</si>
  <si>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</si>
  <si>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</si>
  <si>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</si>
  <si>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</si>
  <si>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</si>
  <si>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</si>
  <si>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</si>
  <si>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</si>
  <si>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</si>
  <si>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</si>
  <si>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</si>
  <si>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</si>
  <si>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</si>
  <si>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</si>
  <si>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</si>
  <si>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</si>
  <si>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</si>
  <si>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</si>
  <si>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</si>
  <si>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</si>
  <si>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</si>
  <si>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</si>
  <si>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</si>
  <si>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</si>
  <si>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</si>
  <si>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</si>
  <si>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</si>
  <si>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</si>
  <si>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</si>
  <si>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</si>
  <si>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</si>
  <si>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</si>
  <si>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</si>
  <si>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</si>
  <si>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</si>
  <si>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</si>
  <si>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</si>
  <si>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</si>
  <si>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</si>
  <si>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</si>
  <si>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</si>
  <si>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</si>
  <si>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</si>
  <si>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</si>
  <si>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</si>
  <si>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</si>
  <si>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</si>
  <si>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</si>
  <si>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</si>
  <si>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</si>
  <si>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</si>
  <si>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</si>
  <si>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</si>
  <si>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</si>
  <si>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</si>
  <si>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</si>
  <si>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</si>
  <si>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</si>
  <si>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</si>
  <si>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</si>
  <si>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</si>
  <si>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</si>
  <si>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</si>
  <si>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</si>
  <si>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</si>
  <si>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</si>
  <si>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</si>
  <si>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</si>
  <si>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</si>
  <si>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</si>
  <si>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</si>
  <si>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</si>
  <si>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</si>
  <si>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</si>
  <si>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</si>
  <si>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</si>
  <si>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</si>
  <si>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</si>
  <si>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</si>
  <si>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</si>
  <si>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</si>
  <si>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</si>
  <si>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</si>
  <si>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</si>
  <si>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</si>
  <si>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</si>
  <si>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</si>
  <si>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</si>
  <si>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</si>
  <si>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</si>
  <si>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</si>
  <si>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</si>
  <si>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</si>
  <si>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</si>
  <si>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</si>
  <si>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</si>
  <si>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</si>
  <si>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</si>
  <si>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</si>
  <si>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</si>
  <si>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</si>
  <si>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</si>
  <si>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</si>
  <si>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</si>
  <si>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</si>
  <si>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</si>
  <si>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</si>
  <si>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</si>
  <si>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</si>
  <si>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</si>
  <si>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</si>
  <si>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</si>
  <si>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</si>
  <si>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</si>
  <si>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</si>
  <si>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</si>
  <si>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</si>
  <si>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</si>
  <si>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</si>
  <si>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</si>
  <si>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</si>
  <si>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</si>
  <si>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</si>
  <si>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</si>
  <si>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</si>
  <si>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</si>
  <si>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</si>
  <si>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</si>
  <si>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</si>
  <si>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</si>
  <si>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</si>
  <si>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</si>
  <si>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</si>
  <si>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</si>
  <si>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</si>
  <si>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</si>
  <si>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</si>
  <si>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</si>
  <si>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</si>
  <si>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</si>
  <si>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</si>
  <si>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</si>
  <si>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</si>
  <si>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</si>
  <si>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</si>
  <si>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</si>
  <si>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</si>
  <si>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</si>
  <si>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</si>
  <si>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</si>
  <si>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</si>
  <si>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</si>
  <si>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</si>
  <si>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</si>
  <si>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</si>
  <si>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</si>
  <si>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</si>
  <si>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</si>
  <si>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</si>
  <si>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</si>
  <si>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</si>
  <si>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</si>
  <si>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</si>
  <si>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</si>
  <si>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</si>
  <si>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</si>
  <si>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</si>
  <si>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</si>
  <si>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</si>
  <si>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</si>
  <si>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</si>
  <si>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</si>
  <si>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</si>
  <si>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</si>
  <si>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</si>
  <si>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</si>
  <si>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</si>
  <si>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</si>
  <si>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</si>
  <si>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</si>
  <si>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</si>
  <si>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</si>
  <si>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</si>
  <si>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</si>
  <si>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</si>
  <si>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</si>
  <si>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</si>
  <si>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</si>
  <si>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</si>
  <si>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</si>
  <si>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</si>
  <si>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</si>
  <si>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</si>
  <si>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</si>
  <si>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</si>
  <si>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</si>
  <si>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</si>
  <si>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</si>
  <si>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</si>
  <si>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</si>
  <si>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</si>
  <si>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</si>
  <si>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</si>
  <si>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</si>
  <si>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</si>
  <si>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</si>
  <si>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</si>
  <si>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</si>
  <si>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</si>
  <si>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</si>
  <si>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</si>
  <si>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</si>
  <si>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</si>
  <si>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</si>
  <si>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</si>
  <si>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</si>
  <si>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</si>
  <si>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</si>
  <si>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</si>
  <si>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</si>
  <si>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</si>
  <si>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</si>
  <si>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</si>
  <si>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</si>
  <si>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</si>
  <si>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</si>
  <si>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</si>
  <si>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</si>
  <si>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</si>
  <si>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</si>
  <si>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</si>
  <si>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</si>
  <si>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</si>
  <si>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</si>
  <si>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</si>
  <si>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</si>
  <si>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</si>
  <si>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</si>
  <si>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</si>
  <si>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</si>
  <si>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</si>
  <si>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</si>
  <si>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</si>
  <si>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</si>
  <si>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</si>
  <si>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</si>
  <si>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</si>
  <si>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</si>
  <si>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</si>
  <si>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</si>
  <si>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</si>
  <si>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</si>
  <si>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</si>
  <si>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</si>
  <si>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</si>
  <si>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</si>
  <si>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</si>
  <si>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</si>
  <si>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</si>
  <si>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</si>
  <si>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</si>
  <si>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</si>
  <si>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</si>
  <si>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</si>
  <si>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</si>
  <si>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</si>
  <si>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</si>
  <si>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</si>
  <si>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</si>
  <si>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</si>
  <si>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</si>
  <si>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</si>
  <si>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</si>
  <si>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</si>
  <si>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</si>
  <si>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</si>
  <si>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</si>
  <si>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</si>
  <si>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</si>
  <si>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</si>
  <si>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</si>
  <si>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</si>
  <si>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</si>
  <si>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</si>
  <si>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</si>
  <si>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</si>
  <si>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</si>
  <si>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</si>
  <si>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</si>
  <si>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</si>
  <si>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</si>
  <si>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</si>
  <si>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</si>
  <si>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</si>
  <si>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</si>
  <si>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</si>
  <si>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</si>
  <si>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</si>
  <si>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</si>
  <si>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</si>
  <si>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</si>
  <si>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</si>
  <si>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</si>
  <si>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</si>
  <si>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</si>
  <si>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</si>
  <si>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</si>
  <si>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</si>
  <si>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</si>
  <si>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</si>
  <si>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</si>
  <si>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</si>
  <si>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</si>
  <si>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</si>
  <si>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</si>
  <si>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</si>
  <si>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</si>
  <si>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</si>
  <si>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</si>
  <si>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</si>
  <si>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</si>
  <si>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</si>
  <si>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</si>
  <si>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</si>
  <si>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</si>
  <si>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</si>
  <si>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</si>
  <si>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</si>
  <si>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</si>
  <si>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</si>
  <si>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</si>
  <si>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</si>
  <si>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</si>
  <si>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</si>
  <si>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</si>
  <si>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</si>
  <si>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</si>
  <si>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</si>
  <si>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</si>
  <si>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</si>
  <si>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</si>
  <si>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</si>
  <si>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</si>
  <si>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</si>
  <si>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</si>
  <si>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</si>
  <si>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</si>
  <si>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</si>
  <si>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</si>
  <si>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</si>
  <si>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</si>
  <si>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</si>
  <si>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</si>
  <si>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</si>
  <si>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</si>
  <si>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</si>
  <si>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</si>
  <si>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</si>
  <si>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</si>
  <si>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</si>
  <si>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</si>
  <si>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</si>
  <si>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</si>
  <si>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</si>
  <si>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</si>
  <si>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</si>
  <si>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</si>
  <si>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</si>
  <si>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</si>
  <si>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</si>
  <si>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</si>
  <si>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</si>
  <si>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</si>
  <si>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</si>
  <si>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</si>
  <si>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</si>
  <si>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</si>
  <si>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</si>
  <si>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</si>
  <si>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</si>
  <si>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</si>
  <si>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</si>
  <si>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</si>
  <si>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</si>
  <si>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</si>
  <si>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</si>
  <si>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</si>
  <si>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</si>
  <si>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</si>
  <si>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</si>
  <si>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</si>
  <si>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</si>
  <si>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</si>
  <si>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</si>
  <si>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</si>
  <si>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</si>
  <si>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</si>
  <si>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</si>
  <si>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</si>
  <si>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</si>
  <si>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</si>
  <si>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</si>
  <si>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</si>
  <si>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</si>
  <si>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</si>
  <si>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</si>
  <si>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</si>
  <si>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</si>
  <si>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</si>
  <si>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</si>
  <si>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</si>
  <si>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</si>
  <si>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</si>
  <si>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</si>
  <si>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</si>
  <si>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</si>
  <si>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</si>
  <si>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</si>
  <si>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</si>
  <si>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</si>
  <si>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</si>
  <si>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</si>
  <si>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</si>
  <si>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</si>
  <si>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</si>
  <si>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</si>
  <si>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</si>
  <si>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</si>
  <si>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</si>
  <si>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</si>
  <si>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</si>
  <si>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</si>
  <si>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</si>
  <si>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</si>
  <si>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</si>
  <si>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</si>
  <si>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</si>
  <si>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</si>
  <si>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</si>
  <si>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</si>
  <si>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</si>
  <si>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</si>
  <si>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</si>
  <si>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</si>
  <si>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</si>
  <si>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</si>
  <si>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</si>
  <si>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</si>
  <si>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</si>
  <si>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</si>
  <si>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</si>
  <si>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</si>
  <si>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</si>
  <si>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</si>
  <si>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</si>
  <si>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</si>
  <si>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</si>
  <si>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</si>
  <si>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</si>
  <si>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</si>
  <si>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</si>
  <si>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</si>
  <si>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</si>
  <si>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</si>
  <si>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</si>
  <si>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</si>
  <si>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</si>
  <si>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</si>
  <si>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</si>
  <si>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</si>
  <si>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</si>
  <si>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</si>
  <si>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</si>
  <si>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</si>
  <si>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</si>
  <si>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</si>
  <si>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</si>
  <si>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</si>
  <si>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</si>
  <si>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</si>
  <si>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</si>
  <si>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</si>
  <si>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</si>
  <si>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</si>
  <si>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</si>
  <si>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</si>
  <si>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</si>
  <si>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</si>
  <si>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</si>
  <si>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</si>
  <si>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</si>
  <si>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</si>
  <si>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</si>
  <si>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</si>
  <si>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</si>
  <si>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</si>
  <si>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</si>
  <si>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</si>
  <si>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</si>
  <si>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</si>
  <si>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</si>
  <si>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</si>
  <si>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</si>
  <si>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</si>
  <si>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</si>
  <si>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</si>
  <si>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</si>
  <si>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</si>
  <si>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</si>
  <si>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</si>
  <si>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</si>
  <si>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</si>
  <si>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</si>
  <si>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</si>
  <si>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</si>
  <si>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</si>
  <si>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</si>
  <si>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</si>
  <si>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</si>
  <si>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</si>
  <si>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</si>
  <si>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</si>
  <si>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</si>
  <si>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</si>
  <si>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</si>
  <si>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</si>
  <si>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</si>
  <si>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</si>
  <si>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</si>
  <si>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</si>
  <si>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</si>
  <si>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</si>
  <si>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</si>
  <si>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</si>
  <si>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</si>
  <si>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</si>
  <si>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</si>
  <si>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</si>
  <si>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</si>
  <si>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</si>
  <si>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</si>
  <si>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</si>
  <si>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</si>
  <si>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</si>
  <si>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</si>
  <si>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</si>
  <si>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</si>
  <si>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</si>
  <si>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</si>
  <si>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</si>
  <si>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</si>
  <si>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</si>
  <si>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</si>
  <si>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</si>
  <si>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</si>
  <si>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</si>
  <si>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</si>
  <si>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</si>
  <si>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</si>
  <si>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</si>
  <si>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</si>
  <si>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</si>
  <si>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</si>
  <si>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</si>
  <si>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</si>
  <si>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</si>
  <si>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</si>
  <si>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</si>
  <si>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</si>
  <si>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</si>
  <si>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</si>
  <si>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</si>
  <si>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</si>
  <si>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</si>
  <si>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</si>
  <si>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</si>
  <si>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</si>
  <si>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</si>
  <si>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</si>
  <si>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</si>
  <si>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</si>
  <si>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</si>
  <si>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</si>
  <si>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</si>
  <si>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</si>
  <si>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</si>
  <si>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</si>
  <si>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</si>
  <si>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</si>
  <si>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</si>
  <si>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</si>
  <si>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</si>
  <si>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</si>
  <si>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</si>
  <si>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</si>
  <si>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</si>
  <si>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</si>
  <si>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</si>
  <si>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</si>
  <si>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</si>
  <si>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</si>
  <si>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</si>
  <si>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</si>
  <si>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</si>
  <si>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</si>
  <si>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</si>
  <si>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</si>
  <si>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</si>
  <si>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</si>
  <si>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</si>
  <si>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</si>
  <si>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</si>
  <si>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</si>
  <si>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</si>
  <si>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</si>
  <si>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</si>
  <si>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</si>
  <si>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</si>
  <si>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</si>
  <si>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</si>
  <si>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</si>
  <si>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</si>
  <si>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</si>
  <si>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</si>
  <si>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</si>
  <si>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</si>
  <si>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</si>
  <si>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</si>
  <si>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</si>
  <si>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</si>
  <si>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</si>
  <si>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</si>
  <si>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</si>
  <si>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</si>
  <si>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</si>
  <si>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</si>
  <si>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</si>
  <si>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</si>
  <si>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</si>
  <si>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</si>
  <si>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</si>
  <si>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</si>
  <si>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</si>
  <si>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</si>
  <si>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</si>
  <si>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</si>
  <si>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</si>
  <si>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</si>
  <si>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</si>
  <si>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</si>
  <si>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</si>
  <si>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</si>
  <si>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</si>
  <si>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</si>
  <si>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</si>
  <si>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</si>
  <si>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</si>
  <si>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</si>
  <si>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</si>
  <si>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</si>
  <si>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</si>
  <si>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</si>
  <si>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</si>
  <si>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</si>
  <si>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</si>
  <si>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</si>
  <si>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</si>
  <si>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</si>
  <si>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</si>
  <si>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</si>
  <si>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</si>
  <si>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</si>
  <si>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</si>
  <si>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</si>
  <si>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</si>
  <si>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</si>
  <si>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</si>
  <si>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</si>
  <si>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</si>
  <si>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</si>
  <si>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</si>
  <si>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</si>
  <si>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</si>
  <si>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</si>
  <si>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</si>
  <si>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</si>
  <si>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</si>
  <si>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M1031</t>
  </si>
  <si>
    <t>Roselle Jam</t>
  </si>
  <si>
    <t>202109097-B</t>
  </si>
  <si>
    <t>202109097-A</t>
  </si>
  <si>
    <t>P2032</t>
  </si>
  <si>
    <t>MESONA LIQIUL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</si>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</sst>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1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10" fillId="0" borderId="0" xfId="0" applyFont="1" applyAlignment="1">
      <alignment horizontal="center"/>
    </xf>
    <xf numFmtId="0" fontId="2" fillId="6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82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6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5" t="s">
        <v>5</v>
      </c>
      <c r="G2" s="120" t="s">
        <v>6</v>
      </c>
      <c r="H2" s="122" t="s">
        <v>899</v>
      </c>
      <c r="I2" s="123"/>
      <c r="J2" s="124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12" t="s">
        <v>13</v>
      </c>
      <c r="S2" s="112" t="s">
        <v>14</v>
      </c>
      <c r="T2" s="50" t="s">
        <v>902</v>
      </c>
      <c r="U2" s="114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11" t="s">
        <v>922</v>
      </c>
      <c r="AF2" s="111"/>
    </row>
    <row r="3" spans="1:68" ht="22.5" customHeight="1" x14ac:dyDescent="0.35">
      <c r="A3" s="117"/>
      <c r="B3" s="119"/>
      <c r="C3" s="119"/>
      <c r="D3" s="119"/>
      <c r="E3" s="119"/>
      <c r="F3" s="9"/>
      <c r="G3" s="121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3"/>
      <c r="S3" s="113"/>
      <c r="T3" s="59">
        <f>T4/J4</f>
        <v>0.93756361361426444</v>
      </c>
      <c r="U3" s="115"/>
      <c r="V3" s="59">
        <f t="shared" ref="V3:AC3" si="0">V4/$AD$4</f>
        <v>0.50342498258158075</v>
      </c>
      <c r="W3" s="59">
        <f t="shared" si="0"/>
        <v>1.4383570930902307E-2</v>
      </c>
      <c r="X3" s="59">
        <f t="shared" si="0"/>
        <v>5.7534283723609227E-2</v>
      </c>
      <c r="Y3" s="59">
        <f t="shared" si="0"/>
        <v>7.1917854654511533E-3</v>
      </c>
      <c r="Z3" s="59">
        <f t="shared" si="0"/>
        <v>2.8767141861804613E-2</v>
      </c>
      <c r="AA3" s="59">
        <f t="shared" si="0"/>
        <v>3.5958927327255752E-2</v>
      </c>
      <c r="AB3" s="59">
        <f t="shared" si="0"/>
        <v>7.1917854654511504E-2</v>
      </c>
      <c r="AC3" s="59">
        <f t="shared" si="0"/>
        <v>0.28082145345488474</v>
      </c>
      <c r="AD3" s="53">
        <f>U4/J4</f>
        <v>0</v>
      </c>
      <c r="AE3" s="81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246</v>
      </c>
      <c r="I4" s="33">
        <f>SUM(I5:I359)*1.07</f>
        <v>1623.0644579265247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24372.425542073477</v>
      </c>
      <c r="U4" s="57"/>
      <c r="V4" s="54">
        <f t="shared" ref="V4:AC4" si="2">SUM(V5:V359)</f>
        <v>265.81711467505238</v>
      </c>
      <c r="W4" s="54">
        <f t="shared" si="2"/>
        <v>7.5947747050014973</v>
      </c>
      <c r="X4" s="54">
        <f t="shared" si="2"/>
        <v>30.379098820005989</v>
      </c>
      <c r="Y4" s="54">
        <f t="shared" si="2"/>
        <v>3.7973873525007487</v>
      </c>
      <c r="Z4" s="54">
        <f t="shared" si="2"/>
        <v>15.189549410002995</v>
      </c>
      <c r="AA4" s="54">
        <f t="shared" si="2"/>
        <v>18.986936762503735</v>
      </c>
      <c r="AB4" s="54">
        <f t="shared" si="2"/>
        <v>37.97387352500747</v>
      </c>
      <c r="AC4" s="57">
        <f t="shared" si="2"/>
        <v>148.2785937905561</v>
      </c>
      <c r="AD4" s="82">
        <f>SUM(V4:AC4)</f>
        <v>528.0173290406309</v>
      </c>
      <c r="AE4" s="85">
        <f>SUM(AE5:AE359)</f>
        <v>-10768.5</v>
      </c>
      <c r="AF4" s="86">
        <f>SUM(AF5:AF359)</f>
        <v>-71601.173934872437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0</v>
      </c>
      <c r="I5" s="67">
        <f>G5*H5</f>
        <v>0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0</v>
      </c>
      <c r="W5" s="69">
        <f t="shared" si="4"/>
        <v>0</v>
      </c>
      <c r="X5" s="69">
        <f t="shared" si="4"/>
        <v>0</v>
      </c>
      <c r="Y5" s="69">
        <f t="shared" si="4"/>
        <v>0</v>
      </c>
      <c r="Z5" s="69">
        <f t="shared" si="4"/>
        <v>0</v>
      </c>
      <c r="AA5" s="69">
        <f t="shared" si="4"/>
        <v>0</v>
      </c>
      <c r="AB5" s="69">
        <f t="shared" si="4"/>
        <v>0</v>
      </c>
      <c r="AC5" s="58">
        <f>U5*H5</f>
        <v>0</v>
      </c>
      <c r="AD5" s="83">
        <f>SUM(T5:AC5)</f>
        <v>1</v>
      </c>
      <c r="AE5" s="39">
        <f>VLOOKUP(A5,summary!$A$5:$AO$5000,41,0)</f>
        <v>-63</v>
      </c>
      <c r="AF5" s="80">
        <f>AE5*G5</f>
        <v>-1134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2</v>
      </c>
      <c r="I6" s="67">
        <f t="shared" ref="I6:I73" si="5">G6*H6</f>
        <v>38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13.299999999999999</v>
      </c>
      <c r="W6" s="69">
        <f t="shared" ref="W6:W72" si="10">$H6*L6</f>
        <v>0.38</v>
      </c>
      <c r="X6" s="69">
        <f t="shared" ref="X6:X72" si="11">$H6*M6</f>
        <v>1.52</v>
      </c>
      <c r="Y6" s="69">
        <f t="shared" ref="Y6:Y72" si="12">$H6*N6</f>
        <v>0.19</v>
      </c>
      <c r="Z6" s="69">
        <f t="shared" ref="Z6:Z72" si="13">$H6*O6</f>
        <v>0.76</v>
      </c>
      <c r="AA6" s="69">
        <f t="shared" ref="AA6:AA72" si="14">$H6*P6</f>
        <v>0.95000000000000007</v>
      </c>
      <c r="AB6" s="69">
        <f t="shared" ref="AB6:AB72" si="15">$H6*Q6</f>
        <v>1.9000000000000001</v>
      </c>
      <c r="AC6" s="58">
        <f t="shared" ref="AC6:AC72" si="16">U6*H6</f>
        <v>3</v>
      </c>
      <c r="AD6" s="83">
        <f t="shared" ref="AD6:AD73" si="17">SUM(T6:AB6)</f>
        <v>20.5</v>
      </c>
      <c r="AE6" s="39">
        <f>VLOOKUP(A6,summary!$A$5:$AO$5000,41,0)</f>
        <v>-19</v>
      </c>
      <c r="AF6" s="80">
        <f t="shared" ref="AF6:AF72" si="18">AE6*G6</f>
        <v>-361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3">
        <f t="shared" si="17"/>
        <v>0.20999999999999908</v>
      </c>
      <c r="AE7" s="39">
        <f>VLOOKUP(A7,summary!$A$5:$AO$5000,41,0)</f>
        <v>-8</v>
      </c>
      <c r="AF7" s="80">
        <f t="shared" si="18"/>
        <v>-30.880000000000003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3">
        <f t="shared" si="17"/>
        <v>0</v>
      </c>
      <c r="AE8" s="39">
        <f>VLOOKUP(A8,summary!$A$5:$AO$5000,41,0)</f>
        <v>0</v>
      </c>
      <c r="AF8" s="80">
        <f t="shared" si="18"/>
        <v>0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0</v>
      </c>
      <c r="I9" s="67">
        <f t="shared" si="5"/>
        <v>0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0</v>
      </c>
      <c r="W9" s="69">
        <f t="shared" si="10"/>
        <v>0</v>
      </c>
      <c r="X9" s="69">
        <f t="shared" si="11"/>
        <v>0</v>
      </c>
      <c r="Y9" s="69">
        <f t="shared" si="12"/>
        <v>0</v>
      </c>
      <c r="Z9" s="69">
        <f t="shared" si="13"/>
        <v>0</v>
      </c>
      <c r="AA9" s="69">
        <f t="shared" si="14"/>
        <v>0</v>
      </c>
      <c r="AB9" s="69">
        <f t="shared" si="15"/>
        <v>0</v>
      </c>
      <c r="AC9" s="58">
        <f t="shared" si="16"/>
        <v>0</v>
      </c>
      <c r="AD9" s="83">
        <f t="shared" si="17"/>
        <v>1.2000000000000028</v>
      </c>
      <c r="AE9" s="39">
        <f>VLOOKUP(A9,summary!$A$5:$AO$5000,41,0)</f>
        <v>-30</v>
      </c>
      <c r="AF9" s="80">
        <f t="shared" si="18"/>
        <v>-780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0</v>
      </c>
      <c r="I10" s="67">
        <f t="shared" si="5"/>
        <v>0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0</v>
      </c>
      <c r="W10" s="69">
        <f t="shared" si="10"/>
        <v>0</v>
      </c>
      <c r="X10" s="69">
        <f t="shared" si="11"/>
        <v>0</v>
      </c>
      <c r="Y10" s="69">
        <f t="shared" si="12"/>
        <v>0</v>
      </c>
      <c r="Z10" s="69">
        <f t="shared" si="13"/>
        <v>0</v>
      </c>
      <c r="AA10" s="69">
        <f t="shared" si="14"/>
        <v>0</v>
      </c>
      <c r="AB10" s="69">
        <f t="shared" si="15"/>
        <v>0</v>
      </c>
      <c r="AC10" s="58">
        <f t="shared" si="16"/>
        <v>0</v>
      </c>
      <c r="AD10" s="83">
        <f t="shared" si="17"/>
        <v>0.16200000000000081</v>
      </c>
      <c r="AE10" s="39">
        <f>VLOOKUP(A10,summary!$A$5:$AO$5000,41,0)</f>
        <v>-26</v>
      </c>
      <c r="AF10" s="80">
        <f t="shared" si="18"/>
        <v>-136.76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3">
        <f t="shared" si="17"/>
        <v>0</v>
      </c>
      <c r="AE11" s="39">
        <f>VLOOKUP(A11,summary!$A$5:$AO$5000,41,0)</f>
        <v>0</v>
      </c>
      <c r="AF11" s="80">
        <f t="shared" si="18"/>
        <v>0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2</v>
      </c>
      <c r="I12" s="67">
        <f t="shared" si="5"/>
        <v>6.52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2.2819999999999996</v>
      </c>
      <c r="W12" s="69">
        <f t="shared" si="10"/>
        <v>6.5199999999999994E-2</v>
      </c>
      <c r="X12" s="69">
        <f t="shared" si="11"/>
        <v>0.26079999999999998</v>
      </c>
      <c r="Y12" s="69">
        <f t="shared" si="12"/>
        <v>3.2599999999999997E-2</v>
      </c>
      <c r="Z12" s="69">
        <f t="shared" si="13"/>
        <v>0.13039999999999999</v>
      </c>
      <c r="AA12" s="69">
        <f t="shared" si="14"/>
        <v>0.16300000000000001</v>
      </c>
      <c r="AB12" s="69">
        <f t="shared" si="15"/>
        <v>0.32600000000000001</v>
      </c>
      <c r="AC12" s="58">
        <f t="shared" si="16"/>
        <v>2.2200000000000006</v>
      </c>
      <c r="AD12" s="83">
        <f t="shared" si="17"/>
        <v>4.3699999999999992</v>
      </c>
      <c r="AE12" s="39">
        <f>VLOOKUP(A12,summary!$A$5:$AO$5000,41,0)</f>
        <v>-131</v>
      </c>
      <c r="AF12" s="80">
        <f t="shared" si="18"/>
        <v>-427.05999999999995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3">
        <f t="shared" si="17"/>
        <v>0</v>
      </c>
      <c r="AE13" s="39">
        <f>VLOOKUP(A13,summary!$A$5:$AO$5000,41,0)</f>
        <v>-1</v>
      </c>
      <c r="AF13" s="80">
        <f t="shared" si="18"/>
        <v>-34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0</v>
      </c>
      <c r="I14" s="67">
        <f t="shared" si="5"/>
        <v>0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0</v>
      </c>
      <c r="W14" s="69">
        <f t="shared" si="10"/>
        <v>0</v>
      </c>
      <c r="X14" s="69">
        <f t="shared" si="11"/>
        <v>0</v>
      </c>
      <c r="Y14" s="69">
        <f t="shared" si="12"/>
        <v>0</v>
      </c>
      <c r="Z14" s="69">
        <f t="shared" si="13"/>
        <v>0</v>
      </c>
      <c r="AA14" s="69">
        <f t="shared" si="14"/>
        <v>0</v>
      </c>
      <c r="AB14" s="69">
        <f t="shared" si="15"/>
        <v>0</v>
      </c>
      <c r="AC14" s="58">
        <f t="shared" si="16"/>
        <v>0</v>
      </c>
      <c r="AD14" s="83">
        <f t="shared" si="17"/>
        <v>3.9850000000000003</v>
      </c>
      <c r="AE14" s="39">
        <f>VLOOKUP(A14,summary!$A$5:$AO$5000,41,0)</f>
        <v>-129</v>
      </c>
      <c r="AF14" s="80">
        <f t="shared" si="18"/>
        <v>-259.28999999999996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3"/>
      <c r="AE15" s="39">
        <f>VLOOKUP(A15,summary!$A$5:$AO$5000,41,0)</f>
        <v>0</v>
      </c>
      <c r="AF15" s="80">
        <f t="shared" si="18"/>
        <v>0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0</v>
      </c>
      <c r="I16" s="67">
        <f t="shared" si="5"/>
        <v>0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0</v>
      </c>
      <c r="W16" s="69">
        <f t="shared" si="10"/>
        <v>0</v>
      </c>
      <c r="X16" s="69">
        <f t="shared" si="11"/>
        <v>0</v>
      </c>
      <c r="Y16" s="69">
        <f t="shared" si="12"/>
        <v>0</v>
      </c>
      <c r="Z16" s="69">
        <f t="shared" si="13"/>
        <v>0</v>
      </c>
      <c r="AA16" s="69">
        <f t="shared" si="14"/>
        <v>0</v>
      </c>
      <c r="AB16" s="69">
        <f t="shared" si="15"/>
        <v>0</v>
      </c>
      <c r="AC16" s="58">
        <f t="shared" si="16"/>
        <v>0</v>
      </c>
      <c r="AD16" s="83">
        <f t="shared" si="17"/>
        <v>0.55999999999999961</v>
      </c>
      <c r="AE16" s="39">
        <f>VLOOKUP(A16,summary!$A$5:$AO$5000,41,0)</f>
        <v>-42</v>
      </c>
      <c r="AF16" s="80">
        <f t="shared" si="18"/>
        <v>-208.32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3"/>
      <c r="AE17" s="39">
        <f>VLOOKUP(A17,summary!$A$5:$AO$5000,41,0)</f>
        <v>0</v>
      </c>
      <c r="AF17" s="80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0</v>
      </c>
      <c r="I18" s="67">
        <f t="shared" si="5"/>
        <v>0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0</v>
      </c>
      <c r="W18" s="69">
        <f t="shared" si="10"/>
        <v>0</v>
      </c>
      <c r="X18" s="69">
        <f t="shared" si="11"/>
        <v>0</v>
      </c>
      <c r="Y18" s="69">
        <f t="shared" si="12"/>
        <v>0</v>
      </c>
      <c r="Z18" s="69">
        <f t="shared" si="13"/>
        <v>0</v>
      </c>
      <c r="AA18" s="69">
        <f t="shared" si="14"/>
        <v>0</v>
      </c>
      <c r="AB18" s="69">
        <f t="shared" si="15"/>
        <v>0</v>
      </c>
      <c r="AC18" s="58">
        <f t="shared" si="16"/>
        <v>0</v>
      </c>
      <c r="AD18" s="83">
        <f>SUM(T18:AC18)</f>
        <v>0.5</v>
      </c>
      <c r="AE18" s="39">
        <f>VLOOKUP(A18,summary!$A$5:$AO$5000,41,0)</f>
        <v>-3</v>
      </c>
      <c r="AF18" s="80">
        <f t="shared" si="18"/>
        <v>-15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3">
        <f t="shared" si="17"/>
        <v>1.2000000000000002</v>
      </c>
      <c r="AE19" s="39">
        <f>VLOOKUP(A19,summary!$A$5:$AO$5000,41,0)</f>
        <v>0</v>
      </c>
      <c r="AF19" s="80">
        <f t="shared" si="18"/>
        <v>0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0</v>
      </c>
      <c r="I20" s="67">
        <f t="shared" si="5"/>
        <v>0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0</v>
      </c>
      <c r="W20" s="69">
        <f t="shared" si="10"/>
        <v>0</v>
      </c>
      <c r="X20" s="69">
        <f t="shared" si="11"/>
        <v>0</v>
      </c>
      <c r="Y20" s="69">
        <f t="shared" si="12"/>
        <v>0</v>
      </c>
      <c r="Z20" s="69">
        <f t="shared" si="13"/>
        <v>0</v>
      </c>
      <c r="AA20" s="69">
        <f t="shared" si="14"/>
        <v>0</v>
      </c>
      <c r="AB20" s="69">
        <f t="shared" si="15"/>
        <v>0</v>
      </c>
      <c r="AC20" s="58">
        <f t="shared" si="16"/>
        <v>0</v>
      </c>
      <c r="AD20" s="83">
        <f t="shared" si="17"/>
        <v>0.40000000000000036</v>
      </c>
      <c r="AE20" s="39">
        <f>VLOOKUP(A20,summary!$A$5:$AO$5000,41,0)</f>
        <v>-4</v>
      </c>
      <c r="AF20" s="80">
        <f t="shared" si="18"/>
        <v>-32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0</v>
      </c>
      <c r="I21" s="67">
        <f t="shared" si="5"/>
        <v>0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</v>
      </c>
      <c r="W21" s="69">
        <f t="shared" si="10"/>
        <v>0</v>
      </c>
      <c r="X21" s="69">
        <f t="shared" si="11"/>
        <v>0</v>
      </c>
      <c r="Y21" s="69">
        <f t="shared" si="12"/>
        <v>0</v>
      </c>
      <c r="Z21" s="69">
        <f t="shared" si="13"/>
        <v>0</v>
      </c>
      <c r="AA21" s="69">
        <f t="shared" si="14"/>
        <v>0</v>
      </c>
      <c r="AB21" s="69">
        <f t="shared" si="15"/>
        <v>0</v>
      </c>
      <c r="AC21" s="58">
        <f t="shared" si="16"/>
        <v>0</v>
      </c>
      <c r="AD21" s="83">
        <f t="shared" si="17"/>
        <v>1.4000000000000004</v>
      </c>
      <c r="AE21" s="39">
        <f>VLOOKUP(A21,summary!$A$5:$AO$5000,41,0)</f>
        <v>-5</v>
      </c>
      <c r="AF21" s="80">
        <f t="shared" si="18"/>
        <v>-27.5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3">
        <f t="shared" si="17"/>
        <v>1.4000000000000004</v>
      </c>
      <c r="AE22" s="39">
        <f>VLOOKUP(A22,summary!$A$5:$AO$5000,41,0)</f>
        <v>-2</v>
      </c>
      <c r="AF22" s="80">
        <f t="shared" si="18"/>
        <v>-11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3">
        <f t="shared" si="17"/>
        <v>6</v>
      </c>
      <c r="AE23" s="39">
        <f>VLOOKUP(A23,summary!$A$5:$AO$5000,41,0)</f>
        <v>0</v>
      </c>
      <c r="AF23" s="80">
        <f t="shared" si="18"/>
        <v>0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3">
        <f t="shared" si="17"/>
        <v>0.79999999999999982</v>
      </c>
      <c r="AE24" s="39">
        <f>VLOOKUP(A24,summary!$A$5:$AO$5000,41,0)</f>
        <v>0</v>
      </c>
      <c r="AF24" s="80">
        <f t="shared" si="18"/>
        <v>0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5</v>
      </c>
      <c r="I25" s="67">
        <f t="shared" si="5"/>
        <v>19.25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6.7374999999999998</v>
      </c>
      <c r="W25" s="69">
        <f t="shared" si="10"/>
        <v>0.1925</v>
      </c>
      <c r="X25" s="69">
        <f t="shared" si="11"/>
        <v>0.77</v>
      </c>
      <c r="Y25" s="69">
        <f t="shared" si="12"/>
        <v>9.6250000000000002E-2</v>
      </c>
      <c r="Z25" s="69">
        <f t="shared" si="13"/>
        <v>0.38500000000000001</v>
      </c>
      <c r="AA25" s="69">
        <f t="shared" si="14"/>
        <v>0.48125000000000001</v>
      </c>
      <c r="AB25" s="69">
        <f t="shared" si="15"/>
        <v>0.96250000000000002</v>
      </c>
      <c r="AC25" s="58">
        <f t="shared" si="16"/>
        <v>1.1249999999999982</v>
      </c>
      <c r="AD25" s="83">
        <f t="shared" si="17"/>
        <v>9.8499999999999979</v>
      </c>
      <c r="AE25" s="39">
        <f>VLOOKUP(A25,summary!$A$5:$AO$5000,41,0)</f>
        <v>-270</v>
      </c>
      <c r="AF25" s="80">
        <f t="shared" si="18"/>
        <v>-1039.5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0</v>
      </c>
      <c r="I26" s="67">
        <f t="shared" si="5"/>
        <v>0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0</v>
      </c>
      <c r="W26" s="69">
        <f t="shared" si="10"/>
        <v>0</v>
      </c>
      <c r="X26" s="69">
        <f t="shared" si="11"/>
        <v>0</v>
      </c>
      <c r="Y26" s="69">
        <f t="shared" si="12"/>
        <v>0</v>
      </c>
      <c r="Z26" s="69">
        <f t="shared" si="13"/>
        <v>0</v>
      </c>
      <c r="AA26" s="69">
        <f t="shared" si="14"/>
        <v>0</v>
      </c>
      <c r="AB26" s="69">
        <f t="shared" si="15"/>
        <v>0</v>
      </c>
      <c r="AC26" s="58">
        <f t="shared" si="16"/>
        <v>0</v>
      </c>
      <c r="AD26" s="83">
        <f t="shared" si="17"/>
        <v>3.7850000000000001</v>
      </c>
      <c r="AE26" s="39">
        <f>VLOOKUP(A26,summary!$A$5:$AO$5000,41,0)</f>
        <v>-151</v>
      </c>
      <c r="AF26" s="80">
        <f t="shared" si="18"/>
        <v>-273.31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0</v>
      </c>
      <c r="I27" s="67">
        <f t="shared" ref="I27" si="21">G27*H27</f>
        <v>0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0</v>
      </c>
      <c r="W27" s="69">
        <f t="shared" si="10"/>
        <v>0</v>
      </c>
      <c r="X27" s="69">
        <f t="shared" si="11"/>
        <v>0</v>
      </c>
      <c r="Y27" s="69">
        <f t="shared" si="12"/>
        <v>0</v>
      </c>
      <c r="Z27" s="69">
        <f t="shared" si="13"/>
        <v>0</v>
      </c>
      <c r="AA27" s="69">
        <f t="shared" si="14"/>
        <v>0</v>
      </c>
      <c r="AB27" s="69">
        <f t="shared" si="15"/>
        <v>0</v>
      </c>
      <c r="AC27" s="58">
        <f t="shared" si="16"/>
        <v>0</v>
      </c>
      <c r="AD27" s="83">
        <f t="shared" ref="AD27" si="22">SUM(T27:AB27)</f>
        <v>3.7850000000000001</v>
      </c>
      <c r="AE27" s="39">
        <f>VLOOKUP(A27,summary!$A$5:$AO$5000,41,0)</f>
        <v>-11</v>
      </c>
      <c r="AF27" s="80">
        <f t="shared" si="18"/>
        <v>-19.909999999999997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3">
        <f t="shared" si="17"/>
        <v>0.40000000000000036</v>
      </c>
      <c r="AE28" s="39">
        <f>VLOOKUP(A28,summary!$A$5:$AO$5000,41,0)</f>
        <v>-27</v>
      </c>
      <c r="AF28" s="80">
        <f t="shared" si="18"/>
        <v>-175.5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1</v>
      </c>
      <c r="I29" s="67">
        <f t="shared" si="5"/>
        <v>8.5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2.38</v>
      </c>
      <c r="W29" s="69">
        <f t="shared" si="10"/>
        <v>6.8000000000000005E-2</v>
      </c>
      <c r="X29" s="69">
        <f t="shared" si="11"/>
        <v>0.27200000000000002</v>
      </c>
      <c r="Y29" s="69">
        <f t="shared" si="12"/>
        <v>3.4000000000000002E-2</v>
      </c>
      <c r="Z29" s="69">
        <f t="shared" si="13"/>
        <v>0.13600000000000001</v>
      </c>
      <c r="AA29" s="69">
        <f t="shared" si="14"/>
        <v>0.17000000000000004</v>
      </c>
      <c r="AB29" s="69">
        <f t="shared" si="15"/>
        <v>0.34000000000000008</v>
      </c>
      <c r="AC29" s="58">
        <f t="shared" si="16"/>
        <v>0.10000000000000142</v>
      </c>
      <c r="AD29" s="83">
        <f t="shared" si="17"/>
        <v>3.5000000000000009</v>
      </c>
      <c r="AE29" s="39">
        <f>VLOOKUP(A29,summary!$A$5:$AO$5000,41,0)</f>
        <v>-97</v>
      </c>
      <c r="AF29" s="80">
        <f t="shared" si="18"/>
        <v>-824.5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0</v>
      </c>
      <c r="I30" s="67">
        <f t="shared" si="5"/>
        <v>0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0</v>
      </c>
      <c r="W30" s="69">
        <f t="shared" si="10"/>
        <v>0</v>
      </c>
      <c r="X30" s="69">
        <f t="shared" si="11"/>
        <v>0</v>
      </c>
      <c r="Y30" s="69">
        <f t="shared" si="12"/>
        <v>0</v>
      </c>
      <c r="Z30" s="69">
        <f t="shared" si="13"/>
        <v>0</v>
      </c>
      <c r="AA30" s="69">
        <f t="shared" si="14"/>
        <v>0</v>
      </c>
      <c r="AB30" s="69">
        <f t="shared" si="15"/>
        <v>0</v>
      </c>
      <c r="AC30" s="58">
        <f t="shared" si="16"/>
        <v>0</v>
      </c>
      <c r="AD30" s="83">
        <f t="shared" si="17"/>
        <v>11.120000000000001</v>
      </c>
      <c r="AE30" s="39">
        <f>VLOOKUP(A30,summary!$A$5:$AO$5000,41,0)</f>
        <v>-22</v>
      </c>
      <c r="AF30" s="80">
        <f t="shared" si="18"/>
        <v>-202.39999999999998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14</v>
      </c>
      <c r="I31" s="67">
        <f t="shared" si="5"/>
        <v>15.400000000000002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5.3900000000000006</v>
      </c>
      <c r="W31" s="69">
        <f t="shared" si="10"/>
        <v>0.15400000000000003</v>
      </c>
      <c r="X31" s="69">
        <f t="shared" si="11"/>
        <v>0.6160000000000001</v>
      </c>
      <c r="Y31" s="69">
        <f t="shared" si="12"/>
        <v>7.7000000000000013E-2</v>
      </c>
      <c r="Z31" s="69">
        <f t="shared" si="13"/>
        <v>0.30800000000000005</v>
      </c>
      <c r="AA31" s="69">
        <f t="shared" si="14"/>
        <v>0.38500000000000006</v>
      </c>
      <c r="AB31" s="69">
        <f t="shared" si="15"/>
        <v>0.77000000000000013</v>
      </c>
      <c r="AC31" s="58">
        <f t="shared" si="16"/>
        <v>46.899999999999991</v>
      </c>
      <c r="AD31" s="83">
        <f t="shared" si="17"/>
        <v>11.049999999999999</v>
      </c>
      <c r="AE31" s="39">
        <f>VLOOKUP(A31,summary!$A$5:$AO$5000,41,0)</f>
        <v>-133</v>
      </c>
      <c r="AF31" s="80">
        <f t="shared" si="18"/>
        <v>-146.30000000000001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3">
        <f t="shared" si="17"/>
        <v>0</v>
      </c>
      <c r="AE32" s="39">
        <f>VLOOKUP(A32,summary!$A$5:$AO$5000,41,0)</f>
        <v>0</v>
      </c>
      <c r="AF32" s="80">
        <f t="shared" si="18"/>
        <v>0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3">
        <f t="shared" si="17"/>
        <v>0</v>
      </c>
      <c r="AE33" s="39">
        <f>VLOOKUP(A33,summary!$A$5:$AO$5000,41,0)</f>
        <v>0</v>
      </c>
      <c r="AF33" s="80">
        <f t="shared" si="18"/>
        <v>0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3">
        <f t="shared" si="17"/>
        <v>0</v>
      </c>
      <c r="AE34" s="39">
        <f>VLOOKUP(A34,summary!$A$5:$AO$5000,41,0)</f>
        <v>0</v>
      </c>
      <c r="AF34" s="80">
        <f t="shared" si="18"/>
        <v>0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3">
        <f t="shared" si="17"/>
        <v>9.9999999999999867E-2</v>
      </c>
      <c r="AE35" s="39">
        <f>VLOOKUP(A35,summary!$A$5:$AO$5000,41,0)</f>
        <v>0</v>
      </c>
      <c r="AF35" s="80">
        <f t="shared" si="18"/>
        <v>0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3">
        <f t="shared" si="17"/>
        <v>9.9999999999999867E-2</v>
      </c>
      <c r="AE36" s="39">
        <f>VLOOKUP(A36,summary!$A$5:$AO$5000,41,0)</f>
        <v>0</v>
      </c>
      <c r="AF36" s="80">
        <f t="shared" si="18"/>
        <v>0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3">
        <f t="shared" si="17"/>
        <v>0</v>
      </c>
      <c r="AE37" s="39">
        <f>VLOOKUP(A37,summary!$A$5:$AO$5000,41,0)</f>
        <v>-4</v>
      </c>
      <c r="AF37" s="80">
        <f t="shared" si="18"/>
        <v>-16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3">
        <f t="shared" si="17"/>
        <v>9.9999999999999867E-2</v>
      </c>
      <c r="AE38" s="39">
        <f>VLOOKUP(A38,summary!$A$5:$AO$5000,41,0)</f>
        <v>-90</v>
      </c>
      <c r="AF38" s="80">
        <f t="shared" si="18"/>
        <v>-36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0</v>
      </c>
      <c r="I39" s="67">
        <f t="shared" si="5"/>
        <v>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0</v>
      </c>
      <c r="W39" s="69">
        <f t="shared" si="10"/>
        <v>0</v>
      </c>
      <c r="X39" s="69">
        <f t="shared" si="11"/>
        <v>0</v>
      </c>
      <c r="Y39" s="69">
        <f t="shared" si="12"/>
        <v>0</v>
      </c>
      <c r="Z39" s="69">
        <f t="shared" si="13"/>
        <v>0</v>
      </c>
      <c r="AA39" s="69">
        <f t="shared" si="14"/>
        <v>0</v>
      </c>
      <c r="AB39" s="69">
        <f t="shared" si="15"/>
        <v>0</v>
      </c>
      <c r="AC39" s="58">
        <f t="shared" si="16"/>
        <v>0</v>
      </c>
      <c r="AD39" s="83">
        <f t="shared" si="17"/>
        <v>0</v>
      </c>
      <c r="AE39" s="39">
        <f>VLOOKUP(A39,summary!$A$5:$AO$5000,41,0)</f>
        <v>-35</v>
      </c>
      <c r="AF39" s="80">
        <f t="shared" si="18"/>
        <v>-140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3">
        <f t="shared" si="17"/>
        <v>0</v>
      </c>
      <c r="AE40" s="39">
        <f>VLOOKUP(A40,summary!$A$5:$AO$5000,41,0)</f>
        <v>-6</v>
      </c>
      <c r="AF40" s="80">
        <f t="shared" si="18"/>
        <v>0</v>
      </c>
      <c r="AG40" s="84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3">
        <f t="shared" si="17"/>
        <v>0</v>
      </c>
      <c r="AE41" s="39">
        <f>VLOOKUP(A41,summary!$A$5:$AO$5000,41,0)</f>
        <v>-5</v>
      </c>
      <c r="AF41" s="80">
        <f t="shared" si="18"/>
        <v>0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3">
        <f t="shared" si="17"/>
        <v>0</v>
      </c>
      <c r="AE42" s="39">
        <f>VLOOKUP(A42,summary!$A$5:$AO$5000,41,0)</f>
        <v>-6</v>
      </c>
      <c r="AF42" s="80">
        <f t="shared" si="18"/>
        <v>0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3">
        <f t="shared" si="17"/>
        <v>0</v>
      </c>
      <c r="AE43" s="39">
        <f>VLOOKUP(A43,summary!$A$5:$AO$5000,41,0)</f>
        <v>0</v>
      </c>
      <c r="AF43" s="80">
        <f t="shared" si="18"/>
        <v>0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3">
        <f t="shared" si="17"/>
        <v>0</v>
      </c>
      <c r="AE44" s="39">
        <f>VLOOKUP(A44,summary!$A$5:$AO$5000,41,0)</f>
        <v>0</v>
      </c>
      <c r="AF44" s="80">
        <f t="shared" si="18"/>
        <v>0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3">
        <f t="shared" si="17"/>
        <v>1.2000000000000028</v>
      </c>
      <c r="AE45" s="39">
        <f>VLOOKUP(A45,summary!$A$5:$AO$5000,41,0)</f>
        <v>-1</v>
      </c>
      <c r="AF45" s="80">
        <f t="shared" si="18"/>
        <v>-44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3">
        <f t="shared" si="17"/>
        <v>0.69999999999999929</v>
      </c>
      <c r="AE46" s="39">
        <f>VLOOKUP(A46,summary!$A$5:$AO$5000,41,0)</f>
        <v>-2</v>
      </c>
      <c r="AF46" s="80">
        <f t="shared" si="18"/>
        <v>-22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2</v>
      </c>
      <c r="I47" s="67">
        <f t="shared" si="5"/>
        <v>10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1.4</v>
      </c>
      <c r="W47" s="69">
        <f t="shared" si="10"/>
        <v>0.04</v>
      </c>
      <c r="X47" s="69">
        <f t="shared" si="11"/>
        <v>0.16</v>
      </c>
      <c r="Y47" s="69">
        <f t="shared" si="12"/>
        <v>0.02</v>
      </c>
      <c r="Z47" s="69">
        <f t="shared" si="13"/>
        <v>0.08</v>
      </c>
      <c r="AA47" s="69">
        <f t="shared" si="14"/>
        <v>0.1</v>
      </c>
      <c r="AB47" s="69">
        <f t="shared" si="15"/>
        <v>0.2</v>
      </c>
      <c r="AC47" s="58">
        <f t="shared" si="16"/>
        <v>0</v>
      </c>
      <c r="AD47" s="83">
        <f t="shared" si="17"/>
        <v>2</v>
      </c>
      <c r="AE47" s="39">
        <f>VLOOKUP(A47,summary!$A$5:$AO$5000,41,0)</f>
        <v>-88</v>
      </c>
      <c r="AF47" s="80">
        <f t="shared" si="18"/>
        <v>-440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3">
        <f t="shared" si="17"/>
        <v>1.2000000000000002</v>
      </c>
      <c r="AE48" s="39">
        <f>VLOOKUP(A48,summary!$A$5:$AO$5000,41,0)</f>
        <v>-7</v>
      </c>
      <c r="AF48" s="80">
        <f t="shared" si="18"/>
        <v>-28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0</v>
      </c>
      <c r="I49" s="67">
        <f t="shared" si="5"/>
        <v>0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</v>
      </c>
      <c r="W49" s="69">
        <f t="shared" si="10"/>
        <v>0</v>
      </c>
      <c r="X49" s="69">
        <f t="shared" si="11"/>
        <v>0</v>
      </c>
      <c r="Y49" s="69">
        <f t="shared" si="12"/>
        <v>0</v>
      </c>
      <c r="Z49" s="69">
        <f t="shared" si="13"/>
        <v>0</v>
      </c>
      <c r="AA49" s="69">
        <f t="shared" si="14"/>
        <v>0</v>
      </c>
      <c r="AB49" s="69">
        <f t="shared" si="15"/>
        <v>0</v>
      </c>
      <c r="AC49" s="58">
        <f t="shared" si="16"/>
        <v>0</v>
      </c>
      <c r="AD49" s="83">
        <f t="shared" si="17"/>
        <v>0.79999999999999982</v>
      </c>
      <c r="AE49" s="39">
        <f>VLOOKUP(A49,summary!$A$5:$AO$5000,41,0)</f>
        <v>-25</v>
      </c>
      <c r="AF49" s="80">
        <f t="shared" si="18"/>
        <v>-150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3">
        <f t="shared" si="17"/>
        <v>1</v>
      </c>
      <c r="AE50" s="39">
        <f>VLOOKUP(A50,summary!$A$5:$AO$5000,41,0)</f>
        <v>-3</v>
      </c>
      <c r="AF50" s="80">
        <f t="shared" si="18"/>
        <v>-15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3">
        <f t="shared" si="17"/>
        <v>0.90000000000000213</v>
      </c>
      <c r="AE51" s="39">
        <f>VLOOKUP(A51,summary!$A$5:$AO$5000,41,0)</f>
        <v>0</v>
      </c>
      <c r="AF51" s="80">
        <f t="shared" si="18"/>
        <v>0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3">
        <f t="shared" ref="AD52" si="36">SUM(T52:AB52)</f>
        <v>-0.36666666666666714</v>
      </c>
      <c r="AE52" s="39">
        <f>VLOOKUP(A52,summary!$A$5:$AO$5000,41,0)</f>
        <v>-1</v>
      </c>
      <c r="AF52" s="80">
        <f t="shared" ref="AF52" si="37">AE52*G52</f>
        <v>-5.666666666666667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3">
        <f t="shared" si="17"/>
        <v>0.90000000000000213</v>
      </c>
      <c r="AE53" s="39">
        <f>VLOOKUP(A53,summary!$A$5:$AO$5000,41,0)</f>
        <v>0</v>
      </c>
      <c r="AF53" s="80">
        <f t="shared" si="18"/>
        <v>0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3">
        <f t="shared" si="17"/>
        <v>0.90000000000000213</v>
      </c>
      <c r="AE54" s="39">
        <f>VLOOKUP(A54,summary!$A$5:$AO$5000,41,0)</f>
        <v>-1</v>
      </c>
      <c r="AF54" s="80">
        <f t="shared" si="18"/>
        <v>-17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3">
        <f t="shared" si="17"/>
        <v>0</v>
      </c>
      <c r="AE55" s="39">
        <f>VLOOKUP(A55,summary!$A$5:$AO$5000,41,0)</f>
        <v>0</v>
      </c>
      <c r="AF55" s="80">
        <f t="shared" si="18"/>
        <v>0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3">
        <f t="shared" si="17"/>
        <v>0.75</v>
      </c>
      <c r="AE56" s="39">
        <f>VLOOKUP(A56,summary!$A$5:$AO$5000,41,0)</f>
        <v>0</v>
      </c>
      <c r="AF56" s="80">
        <f t="shared" si="18"/>
        <v>0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3">
        <f t="shared" si="17"/>
        <v>0.4399999999999995</v>
      </c>
      <c r="AE57" s="39">
        <f>VLOOKUP(A57,summary!$A$5:$AO$5000,41,0)</f>
        <v>0</v>
      </c>
      <c r="AF57" s="80">
        <f t="shared" si="18"/>
        <v>0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3">
        <f t="shared" si="17"/>
        <v>0.4399999999999995</v>
      </c>
      <c r="AE58" s="39">
        <f>VLOOKUP(A58,summary!$A$5:$AO$5000,41,0)</f>
        <v>0</v>
      </c>
      <c r="AF58" s="80">
        <f t="shared" si="18"/>
        <v>0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3">
        <f t="shared" si="17"/>
        <v>0.47000000000000064</v>
      </c>
      <c r="AE59" s="39">
        <f>VLOOKUP(A59,summary!$A$5:$AO$5000,41,0)</f>
        <v>0</v>
      </c>
      <c r="AF59" s="80">
        <f t="shared" si="18"/>
        <v>0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3">
        <f t="shared" si="17"/>
        <v>0.47000000000000064</v>
      </c>
      <c r="AE60" s="39">
        <f>VLOOKUP(A60,summary!$A$5:$AO$5000,41,0)</f>
        <v>0</v>
      </c>
      <c r="AF60" s="80">
        <f t="shared" si="18"/>
        <v>0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3">
        <f t="shared" si="17"/>
        <v>0.47000000000000064</v>
      </c>
      <c r="AE61" s="39">
        <f>VLOOKUP(A61,summary!$A$5:$AO$5000,41,0)</f>
        <v>0</v>
      </c>
      <c r="AF61" s="80">
        <f t="shared" si="18"/>
        <v>0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3">
        <f t="shared" si="17"/>
        <v>0.47000000000000064</v>
      </c>
      <c r="AE62" s="39">
        <f>VLOOKUP(A62,summary!$A$5:$AO$5000,41,0)</f>
        <v>0</v>
      </c>
      <c r="AF62" s="80">
        <f t="shared" si="18"/>
        <v>0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3">
        <f t="shared" si="17"/>
        <v>1.5</v>
      </c>
      <c r="AE63" s="39">
        <f>VLOOKUP(A63,summary!$A$5:$AO$5000,41,0)</f>
        <v>0</v>
      </c>
      <c r="AF63" s="80">
        <f t="shared" si="18"/>
        <v>0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0</v>
      </c>
      <c r="I64" s="67">
        <f t="shared" si="5"/>
        <v>0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0</v>
      </c>
      <c r="W64" s="69">
        <f t="shared" si="10"/>
        <v>0</v>
      </c>
      <c r="X64" s="69">
        <f t="shared" si="11"/>
        <v>0</v>
      </c>
      <c r="Y64" s="69">
        <f t="shared" si="12"/>
        <v>0</v>
      </c>
      <c r="Z64" s="69">
        <f t="shared" si="13"/>
        <v>0</v>
      </c>
      <c r="AA64" s="69">
        <f t="shared" si="14"/>
        <v>0</v>
      </c>
      <c r="AB64" s="69">
        <f t="shared" si="15"/>
        <v>0</v>
      </c>
      <c r="AC64" s="58">
        <f t="shared" si="16"/>
        <v>0</v>
      </c>
      <c r="AD64" s="83">
        <f t="shared" si="17"/>
        <v>1.9000000000000021</v>
      </c>
      <c r="AE64" s="39">
        <f>VLOOKUP(A64,summary!$A$5:$AO$5000,41,0)</f>
        <v>-14</v>
      </c>
      <c r="AF64" s="80">
        <f t="shared" si="18"/>
        <v>-238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3">
        <f t="shared" si="17"/>
        <v>1.625</v>
      </c>
      <c r="AE65" s="39">
        <f>VLOOKUP(A65,summary!$A$5:$AO$5000,41,0)</f>
        <v>0</v>
      </c>
      <c r="AF65" s="80">
        <f t="shared" si="18"/>
        <v>0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3">
        <f t="shared" si="17"/>
        <v>2.5</v>
      </c>
      <c r="AE66" s="39">
        <f>VLOOKUP(A66,summary!$A$5:$AO$5000,41,0)</f>
        <v>0</v>
      </c>
      <c r="AF66" s="80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1</v>
      </c>
      <c r="I67" s="67">
        <f t="shared" si="5"/>
        <v>10.5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2.2049999999999996</v>
      </c>
      <c r="W67" s="69">
        <f t="shared" si="10"/>
        <v>6.3E-2</v>
      </c>
      <c r="X67" s="69">
        <f t="shared" si="11"/>
        <v>0.252</v>
      </c>
      <c r="Y67" s="69">
        <f t="shared" si="12"/>
        <v>3.15E-2</v>
      </c>
      <c r="Z67" s="69">
        <f t="shared" si="13"/>
        <v>0.126</v>
      </c>
      <c r="AA67" s="69">
        <f t="shared" si="14"/>
        <v>0.1575</v>
      </c>
      <c r="AB67" s="69">
        <f t="shared" si="15"/>
        <v>0.315</v>
      </c>
      <c r="AC67" s="58">
        <f t="shared" si="16"/>
        <v>11.350000000000001</v>
      </c>
      <c r="AD67" s="83">
        <f t="shared" si="17"/>
        <v>14.500000000000002</v>
      </c>
      <c r="AE67" s="39">
        <f>VLOOKUP(A67,summary!$A$5:$AO$5000,41,0)</f>
        <v>-20</v>
      </c>
      <c r="AF67" s="80">
        <f t="shared" si="18"/>
        <v>-210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3">
        <f t="shared" si="17"/>
        <v>7.5</v>
      </c>
      <c r="AE68" s="39">
        <f>VLOOKUP(A68,summary!$A$5:$AO$5000,41,0)</f>
        <v>0</v>
      </c>
      <c r="AF68" s="80">
        <f t="shared" si="18"/>
        <v>0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3">
        <f t="shared" si="17"/>
        <v>3</v>
      </c>
      <c r="AE69" s="39">
        <f>VLOOKUP(A69,summary!$A$5:$AO$5000,41,0)</f>
        <v>-2</v>
      </c>
      <c r="AF69" s="80">
        <f t="shared" si="18"/>
        <v>-70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0</v>
      </c>
      <c r="I70" s="67">
        <f t="shared" si="5"/>
        <v>0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0</v>
      </c>
      <c r="W70" s="69">
        <f t="shared" si="10"/>
        <v>0</v>
      </c>
      <c r="X70" s="69">
        <f t="shared" si="11"/>
        <v>0</v>
      </c>
      <c r="Y70" s="69">
        <f t="shared" si="12"/>
        <v>0</v>
      </c>
      <c r="Z70" s="69">
        <f t="shared" si="13"/>
        <v>0</v>
      </c>
      <c r="AA70" s="69">
        <f t="shared" si="14"/>
        <v>0</v>
      </c>
      <c r="AB70" s="69">
        <f t="shared" si="15"/>
        <v>0</v>
      </c>
      <c r="AC70" s="58">
        <f t="shared" si="16"/>
        <v>0</v>
      </c>
      <c r="AD70" s="83">
        <f t="shared" si="17"/>
        <v>7.4249999999999972</v>
      </c>
      <c r="AE70" s="39">
        <f>VLOOKUP(A70,summary!$A$5:$AO$5000,41,0)</f>
        <v>-8</v>
      </c>
      <c r="AF70" s="80">
        <f t="shared" si="18"/>
        <v>-120.4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3">
        <f t="shared" si="17"/>
        <v>0</v>
      </c>
      <c r="AE71" s="39">
        <f>VLOOKUP(A71,summary!$A$5:$AO$5000,41,0)</f>
        <v>0</v>
      </c>
      <c r="AF71" s="80">
        <f t="shared" si="18"/>
        <v>0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3">
        <f t="shared" si="17"/>
        <v>3.7775000000000007</v>
      </c>
      <c r="AE72" s="39">
        <f>VLOOKUP(A72,summary!$A$5:$AO$5000,41,0)</f>
        <v>0</v>
      </c>
      <c r="AF72" s="80">
        <f t="shared" si="18"/>
        <v>0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0</v>
      </c>
      <c r="I73" s="67">
        <f t="shared" si="5"/>
        <v>0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0</v>
      </c>
      <c r="W73" s="69">
        <f t="shared" ref="W73:W136" si="43">$H73*L73</f>
        <v>0</v>
      </c>
      <c r="X73" s="69">
        <f t="shared" ref="X73:X136" si="44">$H73*M73</f>
        <v>0</v>
      </c>
      <c r="Y73" s="69">
        <f t="shared" ref="Y73:Y136" si="45">$H73*N73</f>
        <v>0</v>
      </c>
      <c r="Z73" s="69">
        <f t="shared" ref="Z73:Z136" si="46">$H73*O73</f>
        <v>0</v>
      </c>
      <c r="AA73" s="69">
        <f t="shared" ref="AA73:AA136" si="47">$H73*P73</f>
        <v>0</v>
      </c>
      <c r="AB73" s="69">
        <f t="shared" ref="AB73:AB136" si="48">$H73*Q73</f>
        <v>0</v>
      </c>
      <c r="AC73" s="58">
        <f t="shared" ref="AC73:AC136" si="49">U73*H73</f>
        <v>0</v>
      </c>
      <c r="AD73" s="83">
        <f t="shared" si="17"/>
        <v>1.1000000000000014</v>
      </c>
      <c r="AE73" s="39">
        <f>VLOOKUP(A73,summary!$A$5:$AO$5000,41,0)</f>
        <v>-2</v>
      </c>
      <c r="AF73" s="80">
        <f t="shared" ref="AF73:AF136" si="50">AE73*G73</f>
        <v>-46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3">
        <f t="shared" ref="AD74:AD137" si="52">SUM(T74:AB74)</f>
        <v>0</v>
      </c>
      <c r="AE74" s="39">
        <f>VLOOKUP(A74,summary!$A$5:$AO$5000,41,0)</f>
        <v>0</v>
      </c>
      <c r="AF74" s="80">
        <f t="shared" si="50"/>
        <v>0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3">
        <f t="shared" si="52"/>
        <v>4.1499999999999986</v>
      </c>
      <c r="AE75" s="39">
        <f>VLOOKUP(A75,summary!$A$5:$AO$5000,41,0)</f>
        <v>-2</v>
      </c>
      <c r="AF75" s="80">
        <f t="shared" si="50"/>
        <v>-31.8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3">
        <f t="shared" si="52"/>
        <v>5.6150000000000002</v>
      </c>
      <c r="AE76" s="39">
        <f>VLOOKUP(A76,summary!$A$5:$AO$5000,41,0)</f>
        <v>0</v>
      </c>
      <c r="AF76" s="80">
        <f t="shared" si="50"/>
        <v>0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3">
        <f t="shared" si="52"/>
        <v>17.5</v>
      </c>
      <c r="AE77" s="39">
        <f>VLOOKUP(A77,summary!$A$5:$AO$5000,41,0)</f>
        <v>-1</v>
      </c>
      <c r="AF77" s="80">
        <f t="shared" si="50"/>
        <v>-15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3">
        <f t="shared" si="52"/>
        <v>27.75</v>
      </c>
      <c r="AE78" s="39">
        <f>VLOOKUP(A78,summary!$A$5:$AO$5000,41,0)</f>
        <v>0</v>
      </c>
      <c r="AF78" s="80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3">
        <f t="shared" si="52"/>
        <v>22</v>
      </c>
      <c r="AE79" s="39">
        <f>VLOOKUP(A79,summary!$A$5:$AO$5000,41,0)</f>
        <v>0</v>
      </c>
      <c r="AF79" s="80">
        <f t="shared" si="50"/>
        <v>0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3">
        <f t="shared" si="52"/>
        <v>0</v>
      </c>
      <c r="AE80" s="39">
        <f>VLOOKUP(A80,summary!$A$5:$AO$5000,41,0)</f>
        <v>0</v>
      </c>
      <c r="AF80" s="80">
        <f t="shared" si="50"/>
        <v>0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3">
        <f t="shared" si="52"/>
        <v>1.7999999999999972</v>
      </c>
      <c r="AE81" s="39">
        <f>VLOOKUP(A81,summary!$A$5:$AO$5000,41,0)</f>
        <v>-1</v>
      </c>
      <c r="AF81" s="80">
        <f t="shared" si="50"/>
        <v>-36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3">
        <f t="shared" si="52"/>
        <v>0.71999999999999886</v>
      </c>
      <c r="AE82" s="39">
        <f>VLOOKUP(A82,summary!$A$5:$AO$5000,41,0)</f>
        <v>0</v>
      </c>
      <c r="AF82" s="80">
        <f t="shared" si="50"/>
        <v>0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0</v>
      </c>
      <c r="I83" s="67">
        <f t="shared" si="51"/>
        <v>0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0</v>
      </c>
      <c r="W83" s="69">
        <f t="shared" si="43"/>
        <v>0</v>
      </c>
      <c r="X83" s="69">
        <f t="shared" si="44"/>
        <v>0</v>
      </c>
      <c r="Y83" s="69">
        <f t="shared" si="45"/>
        <v>0</v>
      </c>
      <c r="Z83" s="69">
        <f t="shared" si="46"/>
        <v>0</v>
      </c>
      <c r="AA83" s="69">
        <f t="shared" si="47"/>
        <v>0</v>
      </c>
      <c r="AB83" s="69">
        <f t="shared" si="48"/>
        <v>0</v>
      </c>
      <c r="AC83" s="58">
        <f t="shared" si="49"/>
        <v>0</v>
      </c>
      <c r="AD83" s="83">
        <f t="shared" si="52"/>
        <v>0.15000000000000036</v>
      </c>
      <c r="AE83" s="39">
        <f>VLOOKUP(A83,summary!$A$5:$AO$5000,41,0)</f>
        <v>-12</v>
      </c>
      <c r="AF83" s="80">
        <f t="shared" si="50"/>
        <v>-46.8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3">
        <f t="shared" si="52"/>
        <v>13</v>
      </c>
      <c r="AE84" s="39">
        <f>VLOOKUP(A84,summary!$A$5:$AO$5000,41,0)</f>
        <v>0</v>
      </c>
      <c r="AF84" s="80">
        <f t="shared" si="50"/>
        <v>0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3">
        <f t="shared" si="52"/>
        <v>11.2</v>
      </c>
      <c r="AE85" s="39">
        <f>VLOOKUP(A85,summary!$A$5:$AO$5000,41,0)</f>
        <v>0</v>
      </c>
      <c r="AF85" s="80">
        <f t="shared" si="50"/>
        <v>0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3">
        <f t="shared" si="52"/>
        <v>0</v>
      </c>
      <c r="AE86" s="39">
        <f>VLOOKUP(A86,summary!$A$5:$AO$5000,41,0)</f>
        <v>0</v>
      </c>
      <c r="AF86" s="80">
        <f t="shared" si="50"/>
        <v>0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0</v>
      </c>
      <c r="I87" s="67">
        <f t="shared" si="51"/>
        <v>0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0</v>
      </c>
      <c r="W87" s="69">
        <f t="shared" si="43"/>
        <v>0</v>
      </c>
      <c r="X87" s="69">
        <f t="shared" si="44"/>
        <v>0</v>
      </c>
      <c r="Y87" s="69">
        <f t="shared" si="45"/>
        <v>0</v>
      </c>
      <c r="Z87" s="69">
        <f t="shared" si="46"/>
        <v>0</v>
      </c>
      <c r="AA87" s="69">
        <f t="shared" si="47"/>
        <v>0</v>
      </c>
      <c r="AB87" s="69">
        <f t="shared" si="48"/>
        <v>0</v>
      </c>
      <c r="AC87" s="58">
        <f t="shared" si="49"/>
        <v>0</v>
      </c>
      <c r="AD87" s="83">
        <f t="shared" si="52"/>
        <v>0.50399999999999956</v>
      </c>
      <c r="AE87" s="39">
        <f>VLOOKUP(A87,summary!$A$5:$AO$5000,41,0)</f>
        <v>-67</v>
      </c>
      <c r="AF87" s="80">
        <f t="shared" si="50"/>
        <v>-474.36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0</v>
      </c>
      <c r="I88" s="67">
        <f t="shared" si="51"/>
        <v>0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0</v>
      </c>
      <c r="W88" s="69">
        <f t="shared" si="43"/>
        <v>0</v>
      </c>
      <c r="X88" s="69">
        <f t="shared" si="44"/>
        <v>0</v>
      </c>
      <c r="Y88" s="69">
        <f t="shared" si="45"/>
        <v>0</v>
      </c>
      <c r="Z88" s="69">
        <f t="shared" si="46"/>
        <v>0</v>
      </c>
      <c r="AA88" s="69">
        <f t="shared" si="47"/>
        <v>0</v>
      </c>
      <c r="AB88" s="69">
        <f t="shared" si="48"/>
        <v>0</v>
      </c>
      <c r="AC88" s="58">
        <f t="shared" si="49"/>
        <v>0</v>
      </c>
      <c r="AD88" s="83">
        <f t="shared" si="52"/>
        <v>1.6800000000000033</v>
      </c>
      <c r="AE88" s="39">
        <f>VLOOKUP(A88,summary!$A$5:$AO$5000,41,0)</f>
        <v>-28</v>
      </c>
      <c r="AF88" s="80">
        <f t="shared" si="50"/>
        <v>-660.8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3">
        <f t="shared" si="52"/>
        <v>1.6720000000000006</v>
      </c>
      <c r="AE89" s="39">
        <f>VLOOKUP(A89,summary!$A$5:$AO$5000,41,0)</f>
        <v>0</v>
      </c>
      <c r="AF89" s="80">
        <f t="shared" si="50"/>
        <v>0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3">
        <f t="shared" si="52"/>
        <v>0.375</v>
      </c>
      <c r="AE90" s="39">
        <f>VLOOKUP(A90,summary!$A$5:$AO$5000,41,0)</f>
        <v>0</v>
      </c>
      <c r="AF90" s="80">
        <f t="shared" si="50"/>
        <v>0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3">
        <f t="shared" si="52"/>
        <v>0.4375</v>
      </c>
      <c r="AE91" s="39">
        <f>VLOOKUP(A91,summary!$A$5:$AO$5000,41,0)</f>
        <v>0</v>
      </c>
      <c r="AF91" s="80">
        <f t="shared" si="50"/>
        <v>0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3">
        <f t="shared" si="52"/>
        <v>1</v>
      </c>
      <c r="AE92" s="39">
        <f>VLOOKUP(A92,summary!$A$5:$AO$5000,41,0)</f>
        <v>-2</v>
      </c>
      <c r="AF92" s="80">
        <f t="shared" si="50"/>
        <v>-56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3">
        <f t="shared" si="52"/>
        <v>0</v>
      </c>
      <c r="AE93" s="39">
        <f>VLOOKUP(A93,summary!$A$5:$AO$5000,41,0)</f>
        <v>0</v>
      </c>
      <c r="AF93" s="80">
        <f t="shared" si="50"/>
        <v>0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3">
        <f t="shared" si="52"/>
        <v>0.26000000000000068</v>
      </c>
      <c r="AE94" s="39">
        <f>VLOOKUP(A94,summary!$A$5:$AO$5000,41,0)</f>
        <v>-5</v>
      </c>
      <c r="AF94" s="80">
        <f t="shared" si="50"/>
        <v>-19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3">
        <f t="shared" si="52"/>
        <v>0</v>
      </c>
      <c r="AE95" s="39">
        <f>VLOOKUP(A95,summary!$A$5:$AO$5000,41,0)</f>
        <v>0</v>
      </c>
      <c r="AF95" s="80">
        <f t="shared" si="50"/>
        <v>0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3">
        <f t="shared" si="52"/>
        <v>0</v>
      </c>
      <c r="AE96" s="39">
        <f>VLOOKUP(A96,summary!$A$5:$AO$5000,41,0)</f>
        <v>-1</v>
      </c>
      <c r="AF96" s="80">
        <f t="shared" si="50"/>
        <v>-27.5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15</v>
      </c>
      <c r="I97" s="67">
        <f t="shared" si="51"/>
        <v>8.25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1.7324999999999999</v>
      </c>
      <c r="W97" s="69">
        <f t="shared" si="43"/>
        <v>4.9500000000000009E-2</v>
      </c>
      <c r="X97" s="69">
        <f t="shared" si="44"/>
        <v>0.19800000000000004</v>
      </c>
      <c r="Y97" s="69">
        <f t="shared" si="45"/>
        <v>2.4750000000000005E-2</v>
      </c>
      <c r="Z97" s="69">
        <f t="shared" si="46"/>
        <v>9.9000000000000019E-2</v>
      </c>
      <c r="AA97" s="69">
        <f t="shared" si="47"/>
        <v>0.12375</v>
      </c>
      <c r="AB97" s="69">
        <f t="shared" si="48"/>
        <v>0.2475</v>
      </c>
      <c r="AC97" s="58">
        <f t="shared" si="49"/>
        <v>1.2749999999999995</v>
      </c>
      <c r="AD97" s="83">
        <f t="shared" si="52"/>
        <v>2.56</v>
      </c>
      <c r="AE97" s="39">
        <f>VLOOKUP(A97,summary!$A$5:$AO$5000,41,0)</f>
        <v>-164</v>
      </c>
      <c r="AF97" s="80">
        <f t="shared" si="50"/>
        <v>-90.2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1</v>
      </c>
      <c r="I98" s="67">
        <f t="shared" si="51"/>
        <v>32.4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3.4019999999999992</v>
      </c>
      <c r="W98" s="69">
        <f t="shared" si="43"/>
        <v>9.7199999999999995E-2</v>
      </c>
      <c r="X98" s="69">
        <f t="shared" si="44"/>
        <v>0.38879999999999998</v>
      </c>
      <c r="Y98" s="69">
        <f t="shared" si="45"/>
        <v>4.8599999999999997E-2</v>
      </c>
      <c r="Z98" s="69">
        <f t="shared" si="46"/>
        <v>0.19439999999999999</v>
      </c>
      <c r="AA98" s="69">
        <f t="shared" si="47"/>
        <v>0.24299999999999999</v>
      </c>
      <c r="AB98" s="69">
        <f t="shared" si="48"/>
        <v>0.48599999999999999</v>
      </c>
      <c r="AC98" s="58">
        <f t="shared" si="49"/>
        <v>0.74000000000000199</v>
      </c>
      <c r="AD98" s="83">
        <f t="shared" si="52"/>
        <v>5.6000000000000014</v>
      </c>
      <c r="AE98" s="39">
        <f>VLOOKUP(A98,summary!$A$5:$AO$5000,41,0)</f>
        <v>-7</v>
      </c>
      <c r="AF98" s="80">
        <f t="shared" si="50"/>
        <v>-226.79999999999998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0</v>
      </c>
      <c r="I99" s="67">
        <f t="shared" si="51"/>
        <v>0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0</v>
      </c>
      <c r="W99" s="69">
        <f t="shared" si="43"/>
        <v>0</v>
      </c>
      <c r="X99" s="69">
        <f t="shared" si="44"/>
        <v>0</v>
      </c>
      <c r="Y99" s="69">
        <f t="shared" si="45"/>
        <v>0</v>
      </c>
      <c r="Z99" s="69">
        <f t="shared" si="46"/>
        <v>0</v>
      </c>
      <c r="AA99" s="69">
        <f t="shared" si="47"/>
        <v>0</v>
      </c>
      <c r="AB99" s="69">
        <f t="shared" si="48"/>
        <v>0</v>
      </c>
      <c r="AC99" s="58">
        <f t="shared" si="49"/>
        <v>0</v>
      </c>
      <c r="AD99" s="83">
        <f t="shared" si="52"/>
        <v>0.375</v>
      </c>
      <c r="AE99" s="39">
        <f>VLOOKUP(A99,summary!$A$5:$AO$5000,41,0)</f>
        <v>-6</v>
      </c>
      <c r="AF99" s="80">
        <f t="shared" si="50"/>
        <v>-60.599999999999994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3">
        <f t="shared" si="52"/>
        <v>0</v>
      </c>
      <c r="AE100" s="39">
        <f>VLOOKUP(A100,summary!$A$5:$AO$5000,41,0)</f>
        <v>0</v>
      </c>
      <c r="AF100" s="80">
        <f t="shared" si="50"/>
        <v>0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0</v>
      </c>
      <c r="I101" s="67">
        <f t="shared" si="51"/>
        <v>0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0</v>
      </c>
      <c r="W101" s="69">
        <f t="shared" si="43"/>
        <v>0</v>
      </c>
      <c r="X101" s="69">
        <f t="shared" si="44"/>
        <v>0</v>
      </c>
      <c r="Y101" s="69">
        <f t="shared" si="45"/>
        <v>0</v>
      </c>
      <c r="Z101" s="69">
        <f t="shared" si="46"/>
        <v>0</v>
      </c>
      <c r="AA101" s="69">
        <f t="shared" si="47"/>
        <v>0</v>
      </c>
      <c r="AB101" s="69">
        <f t="shared" si="48"/>
        <v>0</v>
      </c>
      <c r="AC101" s="58">
        <f t="shared" si="49"/>
        <v>0</v>
      </c>
      <c r="AD101" s="83">
        <f t="shared" si="52"/>
        <v>1.2000000000000011</v>
      </c>
      <c r="AE101" s="39">
        <f>VLOOKUP(A101,summary!$A$5:$AO$5000,41,0)</f>
        <v>-33</v>
      </c>
      <c r="AF101" s="80">
        <f t="shared" si="50"/>
        <v>-237.59999999999997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0</v>
      </c>
      <c r="I102" s="67">
        <f t="shared" si="51"/>
        <v>0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0</v>
      </c>
      <c r="W102" s="69">
        <f t="shared" si="43"/>
        <v>0</v>
      </c>
      <c r="X102" s="69">
        <f t="shared" si="44"/>
        <v>0</v>
      </c>
      <c r="Y102" s="69">
        <f t="shared" si="45"/>
        <v>0</v>
      </c>
      <c r="Z102" s="69">
        <f t="shared" si="46"/>
        <v>0</v>
      </c>
      <c r="AA102" s="69">
        <f t="shared" si="47"/>
        <v>0</v>
      </c>
      <c r="AB102" s="69">
        <f t="shared" si="48"/>
        <v>0</v>
      </c>
      <c r="AC102" s="58">
        <f t="shared" si="49"/>
        <v>0</v>
      </c>
      <c r="AD102" s="83">
        <f t="shared" si="52"/>
        <v>1.0199999999999996</v>
      </c>
      <c r="AE102" s="39">
        <f>VLOOKUP(A102,summary!$A$5:$AO$5000,41,0)</f>
        <v>-6</v>
      </c>
      <c r="AF102" s="80">
        <f t="shared" si="50"/>
        <v>-25.92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3">
        <f t="shared" si="52"/>
        <v>0</v>
      </c>
      <c r="AE103" s="39">
        <f>VLOOKUP(A103,summary!$A$5:$AO$5000,41,0)</f>
        <v>0</v>
      </c>
      <c r="AF103" s="80">
        <f t="shared" si="50"/>
        <v>0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3">
        <f t="shared" si="52"/>
        <v>0</v>
      </c>
      <c r="AE104" s="39">
        <f>VLOOKUP(A104,summary!$A$5:$AO$5000,41,0)</f>
        <v>0</v>
      </c>
      <c r="AF104" s="80">
        <f t="shared" si="50"/>
        <v>0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5</v>
      </c>
      <c r="I105" s="67">
        <f t="shared" si="51"/>
        <v>8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2.8</v>
      </c>
      <c r="W105" s="69">
        <f t="shared" si="43"/>
        <v>0.08</v>
      </c>
      <c r="X105" s="69">
        <f t="shared" si="44"/>
        <v>0.32</v>
      </c>
      <c r="Y105" s="69">
        <f t="shared" si="45"/>
        <v>0.04</v>
      </c>
      <c r="Z105" s="69">
        <f t="shared" si="46"/>
        <v>0.16</v>
      </c>
      <c r="AA105" s="69">
        <f t="shared" si="47"/>
        <v>0.20000000000000004</v>
      </c>
      <c r="AB105" s="69">
        <f t="shared" si="48"/>
        <v>0.40000000000000008</v>
      </c>
      <c r="AC105" s="58">
        <f t="shared" si="49"/>
        <v>2.9999999999999982</v>
      </c>
      <c r="AD105" s="83">
        <f t="shared" si="52"/>
        <v>4.5999999999999996</v>
      </c>
      <c r="AE105" s="39">
        <f>VLOOKUP(A105,summary!$A$5:$AO$5000,41,0)</f>
        <v>-6</v>
      </c>
      <c r="AF105" s="80">
        <f t="shared" si="50"/>
        <v>-9.6000000000000014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3">
        <f t="shared" si="52"/>
        <v>0.50999999999999801</v>
      </c>
      <c r="AE106" s="39">
        <f>VLOOKUP(A106,summary!$A$5:$AO$5000,41,0)</f>
        <v>-4</v>
      </c>
      <c r="AF106" s="80">
        <f t="shared" si="50"/>
        <v>-69.2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3">
        <f t="shared" si="52"/>
        <v>2</v>
      </c>
      <c r="AE107" s="39">
        <f>VLOOKUP(A107,summary!$A$5:$AO$5000,41,0)</f>
        <v>0</v>
      </c>
      <c r="AF107" s="80">
        <f t="shared" si="50"/>
        <v>0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3">
        <f t="shared" si="52"/>
        <v>0</v>
      </c>
      <c r="AE108" s="39">
        <f>VLOOKUP(A108,summary!$A$5:$AO$5000,41,0)</f>
        <v>0</v>
      </c>
      <c r="AF108" s="80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3">
        <f t="shared" si="52"/>
        <v>1.8000000000000007</v>
      </c>
      <c r="AE109" s="39">
        <f>VLOOKUP(A109,summary!$A$5:$AO$5000,41,0)</f>
        <v>0</v>
      </c>
      <c r="AF109" s="80">
        <f t="shared" si="50"/>
        <v>0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3">
        <f t="shared" si="52"/>
        <v>0</v>
      </c>
      <c r="AE110" s="39">
        <f>VLOOKUP(A110,summary!$A$5:$AO$5000,41,0)</f>
        <v>0</v>
      </c>
      <c r="AF110" s="80">
        <f t="shared" si="50"/>
        <v>0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3">
        <f t="shared" si="52"/>
        <v>7</v>
      </c>
      <c r="AE111" s="39">
        <f>VLOOKUP(A111,summary!$A$5:$AO$5000,41,0)</f>
        <v>0</v>
      </c>
      <c r="AF111" s="80">
        <f t="shared" si="50"/>
        <v>0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3">
        <f t="shared" si="52"/>
        <v>0</v>
      </c>
      <c r="AE112" s="39">
        <f>VLOOKUP(A112,summary!$A$5:$AO$5000,41,0)</f>
        <v>0</v>
      </c>
      <c r="AF112" s="80">
        <f t="shared" si="50"/>
        <v>0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3">
        <f t="shared" si="52"/>
        <v>0</v>
      </c>
      <c r="AE113" s="39">
        <f>VLOOKUP(A113,summary!$A$5:$AO$5000,41,0)</f>
        <v>0</v>
      </c>
      <c r="AF113" s="80">
        <f t="shared" si="50"/>
        <v>0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3">
        <f t="shared" si="52"/>
        <v>3.6999999999999993</v>
      </c>
      <c r="AE114" s="39">
        <f>VLOOKUP(A114,summary!$A$5:$AO$5000,41,0)</f>
        <v>-4</v>
      </c>
      <c r="AF114" s="80">
        <f t="shared" si="50"/>
        <v>-44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0</v>
      </c>
      <c r="I115" s="67">
        <f t="shared" si="51"/>
        <v>0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0</v>
      </c>
      <c r="W115" s="69">
        <f t="shared" si="43"/>
        <v>0</v>
      </c>
      <c r="X115" s="69">
        <f t="shared" si="44"/>
        <v>0</v>
      </c>
      <c r="Y115" s="69">
        <f t="shared" si="45"/>
        <v>0</v>
      </c>
      <c r="Z115" s="69">
        <f t="shared" si="46"/>
        <v>0</v>
      </c>
      <c r="AA115" s="69">
        <f t="shared" si="47"/>
        <v>0</v>
      </c>
      <c r="AB115" s="69">
        <f t="shared" si="48"/>
        <v>0</v>
      </c>
      <c r="AC115" s="58">
        <f t="shared" si="49"/>
        <v>0</v>
      </c>
      <c r="AD115" s="83">
        <f t="shared" si="52"/>
        <v>3.7000000000000028</v>
      </c>
      <c r="AE115" s="39">
        <f>VLOOKUP(A115,summary!$A$5:$AO$5000,41,0)</f>
        <v>-13</v>
      </c>
      <c r="AF115" s="80">
        <f t="shared" si="50"/>
        <v>-689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3</v>
      </c>
      <c r="I116" s="67">
        <f t="shared" si="51"/>
        <v>23.85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5.0084999999999997</v>
      </c>
      <c r="W116" s="69">
        <f t="shared" si="43"/>
        <v>0.1431</v>
      </c>
      <c r="X116" s="69">
        <f t="shared" si="44"/>
        <v>0.57240000000000002</v>
      </c>
      <c r="Y116" s="69">
        <f t="shared" si="45"/>
        <v>7.1550000000000002E-2</v>
      </c>
      <c r="Z116" s="69">
        <f t="shared" si="46"/>
        <v>0.28620000000000001</v>
      </c>
      <c r="AA116" s="69">
        <f t="shared" si="47"/>
        <v>0.35775000000000001</v>
      </c>
      <c r="AB116" s="69">
        <f t="shared" si="48"/>
        <v>0.71550000000000002</v>
      </c>
      <c r="AC116" s="58">
        <f t="shared" si="49"/>
        <v>0.49499999999999744</v>
      </c>
      <c r="AD116" s="83">
        <f t="shared" si="52"/>
        <v>7.32</v>
      </c>
      <c r="AE116" s="39">
        <f>VLOOKUP(A116,summary!$A$5:$AO$5000,41,0)</f>
        <v>-86</v>
      </c>
      <c r="AF116" s="80">
        <f t="shared" si="50"/>
        <v>-683.7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6</v>
      </c>
      <c r="I117" s="67">
        <f t="shared" si="51"/>
        <v>40.885714285714286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8.5859999999999985</v>
      </c>
      <c r="W117" s="69">
        <f t="shared" si="43"/>
        <v>0.24531428571428571</v>
      </c>
      <c r="X117" s="69">
        <f t="shared" si="44"/>
        <v>0.98125714285714283</v>
      </c>
      <c r="Y117" s="69">
        <f t="shared" si="45"/>
        <v>0.12265714285714285</v>
      </c>
      <c r="Z117" s="69">
        <f t="shared" si="46"/>
        <v>0.49062857142857141</v>
      </c>
      <c r="AA117" s="69">
        <f t="shared" si="47"/>
        <v>0.61328571428571421</v>
      </c>
      <c r="AB117" s="69">
        <f t="shared" si="48"/>
        <v>1.2265714285714284</v>
      </c>
      <c r="AC117" s="58">
        <f t="shared" si="49"/>
        <v>0.84857142857142875</v>
      </c>
      <c r="AD117" s="83">
        <f t="shared" si="52"/>
        <v>12.407142857142857</v>
      </c>
      <c r="AE117" s="39">
        <f>VLOOKUP(A117,summary!$A$5:$AO$5000,41,0)</f>
        <v>-130</v>
      </c>
      <c r="AF117" s="80">
        <f t="shared" si="50"/>
        <v>-885.85714285714278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3">
        <f t="shared" si="52"/>
        <v>0</v>
      </c>
      <c r="AE118" s="39">
        <f>VLOOKUP(A118,summary!$A$5:$AO$5000,41,0)</f>
        <v>0</v>
      </c>
      <c r="AF118" s="80">
        <f t="shared" si="50"/>
        <v>0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0</v>
      </c>
      <c r="I119" s="67">
        <f t="shared" si="51"/>
        <v>0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0</v>
      </c>
      <c r="W119" s="69">
        <f t="shared" si="43"/>
        <v>0</v>
      </c>
      <c r="X119" s="69">
        <f t="shared" si="44"/>
        <v>0</v>
      </c>
      <c r="Y119" s="69">
        <f t="shared" si="45"/>
        <v>0</v>
      </c>
      <c r="Z119" s="69">
        <f t="shared" si="46"/>
        <v>0</v>
      </c>
      <c r="AA119" s="69">
        <f t="shared" si="47"/>
        <v>0</v>
      </c>
      <c r="AB119" s="69">
        <f t="shared" si="48"/>
        <v>0</v>
      </c>
      <c r="AC119" s="58">
        <f t="shared" si="49"/>
        <v>0</v>
      </c>
      <c r="AD119" s="83">
        <f t="shared" si="52"/>
        <v>0.29999999999999982</v>
      </c>
      <c r="AE119" s="39">
        <f>VLOOKUP(A119,summary!$A$5:$AO$5000,41,0)</f>
        <v>-206</v>
      </c>
      <c r="AF119" s="80">
        <f t="shared" si="50"/>
        <v>-721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0</v>
      </c>
      <c r="I120" s="67">
        <f t="shared" si="51"/>
        <v>0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</v>
      </c>
      <c r="W120" s="69">
        <f t="shared" si="43"/>
        <v>0</v>
      </c>
      <c r="X120" s="69">
        <f t="shared" si="44"/>
        <v>0</v>
      </c>
      <c r="Y120" s="69">
        <f t="shared" si="45"/>
        <v>0</v>
      </c>
      <c r="Z120" s="69">
        <f t="shared" si="46"/>
        <v>0</v>
      </c>
      <c r="AA120" s="69">
        <f t="shared" si="47"/>
        <v>0</v>
      </c>
      <c r="AB120" s="69">
        <f t="shared" si="48"/>
        <v>0</v>
      </c>
      <c r="AC120" s="58">
        <f t="shared" si="49"/>
        <v>0</v>
      </c>
      <c r="AD120" s="83">
        <f t="shared" si="52"/>
        <v>2.625</v>
      </c>
      <c r="AE120" s="39">
        <f>VLOOKUP(A120,summary!$A$5:$AO$5000,41,0)</f>
        <v>-5</v>
      </c>
      <c r="AF120" s="80">
        <f t="shared" si="50"/>
        <v>-11.25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3">
        <f t="shared" si="52"/>
        <v>0.80000000000000426</v>
      </c>
      <c r="AE121" s="39">
        <f>VLOOKUP(A121,summary!$A$5:$AO$5000,41,0)</f>
        <v>-2</v>
      </c>
      <c r="AF121" s="80">
        <f t="shared" si="50"/>
        <v>-68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2</v>
      </c>
      <c r="I122" s="67">
        <f t="shared" si="51"/>
        <v>5.666666666666667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1.9833333333333334</v>
      </c>
      <c r="W122" s="69">
        <f t="shared" si="43"/>
        <v>5.6666666666666671E-2</v>
      </c>
      <c r="X122" s="69">
        <f t="shared" si="44"/>
        <v>0.22666666666666668</v>
      </c>
      <c r="Y122" s="69">
        <f t="shared" si="45"/>
        <v>2.8333333333333335E-2</v>
      </c>
      <c r="Z122" s="69">
        <f t="shared" si="46"/>
        <v>0.11333333333333334</v>
      </c>
      <c r="AA122" s="69">
        <f t="shared" si="47"/>
        <v>0.14166666666666669</v>
      </c>
      <c r="AB122" s="69">
        <f t="shared" si="48"/>
        <v>0.28333333333333338</v>
      </c>
      <c r="AC122" s="58">
        <f t="shared" si="49"/>
        <v>1.5</v>
      </c>
      <c r="AD122" s="83">
        <f t="shared" si="52"/>
        <v>3.583333333333333</v>
      </c>
      <c r="AE122" s="39">
        <f>VLOOKUP(A122,summary!$A$5:$AO$5000,41,0)</f>
        <v>-99</v>
      </c>
      <c r="AF122" s="80">
        <f t="shared" si="50"/>
        <v>-280.5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0</v>
      </c>
      <c r="I123" s="67">
        <f t="shared" si="51"/>
        <v>0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0</v>
      </c>
      <c r="W123" s="69">
        <f t="shared" si="43"/>
        <v>0</v>
      </c>
      <c r="X123" s="69">
        <f t="shared" si="44"/>
        <v>0</v>
      </c>
      <c r="Y123" s="69">
        <f t="shared" si="45"/>
        <v>0</v>
      </c>
      <c r="Z123" s="69">
        <f t="shared" si="46"/>
        <v>0</v>
      </c>
      <c r="AA123" s="69">
        <f t="shared" si="47"/>
        <v>0</v>
      </c>
      <c r="AB123" s="69">
        <f t="shared" si="48"/>
        <v>0</v>
      </c>
      <c r="AC123" s="58">
        <f t="shared" si="49"/>
        <v>0</v>
      </c>
      <c r="AD123" s="83">
        <f t="shared" si="52"/>
        <v>2.5</v>
      </c>
      <c r="AE123" s="39">
        <f>VLOOKUP(A123,summary!$A$5:$AO$5000,41,0)</f>
        <v>-9</v>
      </c>
      <c r="AF123" s="80">
        <f t="shared" si="50"/>
        <v>-675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10</v>
      </c>
      <c r="I124" s="67">
        <f t="shared" si="51"/>
        <v>139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19.459999999999997</v>
      </c>
      <c r="W124" s="69">
        <f t="shared" si="43"/>
        <v>0.55599999999999994</v>
      </c>
      <c r="X124" s="69">
        <f t="shared" si="44"/>
        <v>2.2239999999999998</v>
      </c>
      <c r="Y124" s="69">
        <f t="shared" si="45"/>
        <v>0.27799999999999997</v>
      </c>
      <c r="Z124" s="69">
        <f t="shared" si="46"/>
        <v>1.1119999999999999</v>
      </c>
      <c r="AA124" s="69">
        <f t="shared" si="47"/>
        <v>1.39</v>
      </c>
      <c r="AB124" s="69">
        <f t="shared" si="48"/>
        <v>2.78</v>
      </c>
      <c r="AC124" s="58">
        <f t="shared" si="49"/>
        <v>13.200000000000003</v>
      </c>
      <c r="AD124" s="83">
        <f t="shared" si="52"/>
        <v>29.119999999999997</v>
      </c>
      <c r="AE124" s="39">
        <f>VLOOKUP(A124,summary!$A$5:$AO$5000,41,0)</f>
        <v>-285</v>
      </c>
      <c r="AF124" s="80">
        <f t="shared" si="50"/>
        <v>-3961.4999999999995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1</v>
      </c>
      <c r="I125" s="67">
        <f t="shared" si="51"/>
        <v>9.7299999999999986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1.3621999999999996</v>
      </c>
      <c r="W125" s="69">
        <f t="shared" si="43"/>
        <v>3.8919999999999996E-2</v>
      </c>
      <c r="X125" s="69">
        <f t="shared" si="44"/>
        <v>0.15567999999999999</v>
      </c>
      <c r="Y125" s="69">
        <f t="shared" si="45"/>
        <v>1.9459999999999998E-2</v>
      </c>
      <c r="Z125" s="69">
        <f t="shared" si="46"/>
        <v>7.7839999999999993E-2</v>
      </c>
      <c r="AA125" s="69">
        <f t="shared" si="47"/>
        <v>9.7299999999999998E-2</v>
      </c>
      <c r="AB125" s="69">
        <f t="shared" si="48"/>
        <v>0.1946</v>
      </c>
      <c r="AC125" s="58">
        <f t="shared" si="49"/>
        <v>1.3240000000000016</v>
      </c>
      <c r="AD125" s="83">
        <f t="shared" si="52"/>
        <v>3.2700000000000014</v>
      </c>
      <c r="AE125" s="39">
        <f>VLOOKUP(A125,summary!$A$5:$AO$5000,41,0)</f>
        <v>-22</v>
      </c>
      <c r="AF125" s="80">
        <f t="shared" si="50"/>
        <v>-214.05999999999997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0</v>
      </c>
      <c r="I126" s="67">
        <f t="shared" si="51"/>
        <v>0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0</v>
      </c>
      <c r="W126" s="69">
        <f t="shared" si="43"/>
        <v>0</v>
      </c>
      <c r="X126" s="69">
        <f t="shared" si="44"/>
        <v>0</v>
      </c>
      <c r="Y126" s="69">
        <f t="shared" si="45"/>
        <v>0</v>
      </c>
      <c r="Z126" s="69">
        <f t="shared" si="46"/>
        <v>0</v>
      </c>
      <c r="AA126" s="69">
        <f t="shared" si="47"/>
        <v>0</v>
      </c>
      <c r="AB126" s="69">
        <f t="shared" si="48"/>
        <v>0</v>
      </c>
      <c r="AC126" s="58">
        <f t="shared" si="49"/>
        <v>0</v>
      </c>
      <c r="AD126" s="83">
        <f t="shared" si="52"/>
        <v>0.99200000000000088</v>
      </c>
      <c r="AE126" s="39">
        <f>VLOOKUP(A126,summary!$A$5:$AO$5000,41,0)</f>
        <v>-2</v>
      </c>
      <c r="AF126" s="80">
        <f t="shared" si="50"/>
        <v>-16.68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3">
        <f t="shared" si="52"/>
        <v>0.19999999999999973</v>
      </c>
      <c r="AE127" s="39">
        <f>VLOOKUP(A127,summary!$A$5:$AO$5000,41,0)</f>
        <v>0</v>
      </c>
      <c r="AF127" s="80">
        <f t="shared" si="50"/>
        <v>0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3">
        <f t="shared" si="52"/>
        <v>0</v>
      </c>
      <c r="AE128" s="39">
        <f>VLOOKUP(A128,summary!$A$5:$AO$5000,41,0)</f>
        <v>0</v>
      </c>
      <c r="AF128" s="80">
        <f t="shared" si="50"/>
        <v>0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3</v>
      </c>
      <c r="I129" s="67">
        <f t="shared" si="51"/>
        <v>43.5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6.0900000000000007</v>
      </c>
      <c r="W129" s="69">
        <f t="shared" si="43"/>
        <v>0.17400000000000004</v>
      </c>
      <c r="X129" s="69">
        <f t="shared" si="44"/>
        <v>0.69600000000000017</v>
      </c>
      <c r="Y129" s="69">
        <f t="shared" si="45"/>
        <v>8.7000000000000022E-2</v>
      </c>
      <c r="Z129" s="69">
        <f t="shared" si="46"/>
        <v>0.34800000000000009</v>
      </c>
      <c r="AA129" s="69">
        <f t="shared" si="47"/>
        <v>0.43500000000000005</v>
      </c>
      <c r="AB129" s="69">
        <f t="shared" si="48"/>
        <v>0.87000000000000011</v>
      </c>
      <c r="AC129" s="58">
        <f t="shared" si="49"/>
        <v>1.8000000000000043</v>
      </c>
      <c r="AD129" s="83">
        <f t="shared" si="52"/>
        <v>9.3000000000000007</v>
      </c>
      <c r="AE129" s="39">
        <f>VLOOKUP(A129,summary!$A$5:$AO$5000,41,0)</f>
        <v>-66</v>
      </c>
      <c r="AF129" s="80">
        <f t="shared" si="50"/>
        <v>-957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3">
        <f t="shared" si="52"/>
        <v>1.3000000000000007</v>
      </c>
      <c r="AE130" s="39">
        <f>VLOOKUP(A130,summary!$A$5:$AO$5000,41,0)</f>
        <v>0</v>
      </c>
      <c r="AF130" s="80">
        <f t="shared" si="50"/>
        <v>0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3">
        <f t="shared" si="52"/>
        <v>0.31999999999999984</v>
      </c>
      <c r="AE131" s="39">
        <f>VLOOKUP(A131,summary!$A$5:$AO$5000,41,0)</f>
        <v>0</v>
      </c>
      <c r="AF131" s="80">
        <f t="shared" si="50"/>
        <v>0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3">
        <f t="shared" si="52"/>
        <v>0</v>
      </c>
      <c r="AE132" s="39">
        <f>VLOOKUP(A132,summary!$A$5:$AO$5000,41,0)</f>
        <v>0</v>
      </c>
      <c r="AF132" s="80">
        <f t="shared" si="50"/>
        <v>0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0</v>
      </c>
      <c r="I133" s="67">
        <f t="shared" si="51"/>
        <v>0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0</v>
      </c>
      <c r="W133" s="69">
        <f t="shared" si="43"/>
        <v>0</v>
      </c>
      <c r="X133" s="69">
        <f t="shared" si="44"/>
        <v>0</v>
      </c>
      <c r="Y133" s="69">
        <f t="shared" si="45"/>
        <v>0</v>
      </c>
      <c r="Z133" s="69">
        <f t="shared" si="46"/>
        <v>0</v>
      </c>
      <c r="AA133" s="69">
        <f t="shared" si="47"/>
        <v>0</v>
      </c>
      <c r="AB133" s="69">
        <f t="shared" si="48"/>
        <v>0</v>
      </c>
      <c r="AC133" s="58">
        <f t="shared" si="49"/>
        <v>0</v>
      </c>
      <c r="AD133" s="83">
        <f t="shared" si="52"/>
        <v>1.1000000000000014</v>
      </c>
      <c r="AE133" s="39">
        <f>VLOOKUP(A133,summary!$A$5:$AO$5000,41,0)</f>
        <v>-3</v>
      </c>
      <c r="AF133" s="80">
        <f t="shared" si="50"/>
        <v>-39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0</v>
      </c>
      <c r="I134" s="67">
        <f t="shared" si="51"/>
        <v>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0</v>
      </c>
      <c r="W134" s="69">
        <f t="shared" si="43"/>
        <v>0</v>
      </c>
      <c r="X134" s="69">
        <f t="shared" si="44"/>
        <v>0</v>
      </c>
      <c r="Y134" s="69">
        <f t="shared" si="45"/>
        <v>0</v>
      </c>
      <c r="Z134" s="69">
        <f t="shared" si="46"/>
        <v>0</v>
      </c>
      <c r="AA134" s="69">
        <f t="shared" si="47"/>
        <v>0</v>
      </c>
      <c r="AB134" s="69">
        <f t="shared" si="48"/>
        <v>0</v>
      </c>
      <c r="AC134" s="58">
        <f t="shared" si="49"/>
        <v>0</v>
      </c>
      <c r="AD134" s="83">
        <f t="shared" si="52"/>
        <v>2.25</v>
      </c>
      <c r="AE134" s="39">
        <f>VLOOKUP(A134,summary!$A$5:$AO$5000,41,0)</f>
        <v>-13</v>
      </c>
      <c r="AF134" s="80">
        <f t="shared" si="50"/>
        <v>-845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0</v>
      </c>
      <c r="I135" s="67">
        <f t="shared" si="51"/>
        <v>0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0</v>
      </c>
      <c r="W135" s="69">
        <f t="shared" si="43"/>
        <v>0</v>
      </c>
      <c r="X135" s="69">
        <f t="shared" si="44"/>
        <v>0</v>
      </c>
      <c r="Y135" s="69">
        <f t="shared" si="45"/>
        <v>0</v>
      </c>
      <c r="Z135" s="69">
        <f t="shared" si="46"/>
        <v>0</v>
      </c>
      <c r="AA135" s="69">
        <f t="shared" si="47"/>
        <v>0</v>
      </c>
      <c r="AB135" s="69">
        <f t="shared" si="48"/>
        <v>0</v>
      </c>
      <c r="AC135" s="58">
        <f t="shared" si="49"/>
        <v>0</v>
      </c>
      <c r="AD135" s="83">
        <f t="shared" si="52"/>
        <v>0.10000000000000142</v>
      </c>
      <c r="AE135" s="39">
        <f>VLOOKUP(A135,summary!$A$5:$AO$5000,41,0)</f>
        <v>-32</v>
      </c>
      <c r="AF135" s="80">
        <f t="shared" si="50"/>
        <v>-416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3">
        <f t="shared" si="52"/>
        <v>0</v>
      </c>
      <c r="AE136" s="39">
        <f>VLOOKUP(A136,summary!$A$5:$AO$5000,41,0)</f>
        <v>0</v>
      </c>
      <c r="AF136" s="80">
        <f t="shared" si="50"/>
        <v>0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0</v>
      </c>
      <c r="I137" s="67">
        <f t="shared" si="51"/>
        <v>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0</v>
      </c>
      <c r="W137" s="69">
        <f t="shared" ref="W137:W200" si="62">$H137*L137</f>
        <v>0</v>
      </c>
      <c r="X137" s="69">
        <f t="shared" ref="X137:X200" si="63">$H137*M137</f>
        <v>0</v>
      </c>
      <c r="Y137" s="69">
        <f t="shared" ref="Y137:Y200" si="64">$H137*N137</f>
        <v>0</v>
      </c>
      <c r="Z137" s="69">
        <f t="shared" ref="Z137:Z200" si="65">$H137*O137</f>
        <v>0</v>
      </c>
      <c r="AA137" s="69">
        <f t="shared" ref="AA137:AA200" si="66">$H137*P137</f>
        <v>0</v>
      </c>
      <c r="AB137" s="69">
        <f t="shared" ref="AB137:AB200" si="67">$H137*Q137</f>
        <v>0</v>
      </c>
      <c r="AC137" s="58">
        <f t="shared" ref="AC137:AC200" si="68">U137*H137</f>
        <v>0</v>
      </c>
      <c r="AD137" s="83">
        <f t="shared" si="52"/>
        <v>0</v>
      </c>
      <c r="AE137" s="39">
        <f>VLOOKUP(A137,summary!$A$5:$AO$5000,41,0)</f>
        <v>-9</v>
      </c>
      <c r="AF137" s="80">
        <f t="shared" ref="AF137:AF200" si="69">AE137*G137</f>
        <v>-450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8</v>
      </c>
      <c r="I138" s="67">
        <f t="shared" ref="I138:I201" si="70">G138*H138</f>
        <v>78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16.38</v>
      </c>
      <c r="W138" s="69">
        <f t="shared" si="62"/>
        <v>0.46799999999999997</v>
      </c>
      <c r="X138" s="69">
        <f t="shared" si="63"/>
        <v>1.8719999999999999</v>
      </c>
      <c r="Y138" s="69">
        <f t="shared" si="64"/>
        <v>0.23399999999999999</v>
      </c>
      <c r="Z138" s="69">
        <f t="shared" si="65"/>
        <v>0.93599999999999994</v>
      </c>
      <c r="AA138" s="69">
        <f t="shared" si="66"/>
        <v>1.17</v>
      </c>
      <c r="AB138" s="69">
        <f t="shared" si="67"/>
        <v>2.34</v>
      </c>
      <c r="AC138" s="58">
        <f t="shared" si="68"/>
        <v>2.5999999999999943</v>
      </c>
      <c r="AD138" s="83">
        <f t="shared" ref="AD138:AD201" si="71">SUM(T138:AB138)</f>
        <v>23.724999999999998</v>
      </c>
      <c r="AE138" s="39">
        <f>VLOOKUP(A138,summary!$A$5:$AO$5000,41,0)</f>
        <v>-218</v>
      </c>
      <c r="AF138" s="80">
        <f t="shared" si="69"/>
        <v>-2125.5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1</v>
      </c>
      <c r="I139" s="67">
        <f t="shared" si="70"/>
        <v>6.8250000000000002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1.4332499999999999</v>
      </c>
      <c r="W139" s="69">
        <f t="shared" si="62"/>
        <v>4.095E-2</v>
      </c>
      <c r="X139" s="69">
        <f t="shared" si="63"/>
        <v>0.1638</v>
      </c>
      <c r="Y139" s="69">
        <f t="shared" si="64"/>
        <v>2.0475E-2</v>
      </c>
      <c r="Z139" s="69">
        <f t="shared" si="65"/>
        <v>8.1900000000000001E-2</v>
      </c>
      <c r="AA139" s="69">
        <f t="shared" si="66"/>
        <v>0.10237499999999999</v>
      </c>
      <c r="AB139" s="69">
        <f t="shared" si="67"/>
        <v>0.20474999999999999</v>
      </c>
      <c r="AC139" s="58">
        <f t="shared" si="68"/>
        <v>0.6274999999999995</v>
      </c>
      <c r="AD139" s="83">
        <f t="shared" si="71"/>
        <v>2.6749999999999998</v>
      </c>
      <c r="AE139" s="39">
        <f>VLOOKUP(A139,summary!$A$5:$AO$5000,41,0)</f>
        <v>-22</v>
      </c>
      <c r="AF139" s="80">
        <f t="shared" si="69"/>
        <v>-150.15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3">
        <f t="shared" si="71"/>
        <v>0.19999999999999973</v>
      </c>
      <c r="AE140" s="39">
        <f>VLOOKUP(A140,summary!$A$5:$AO$5000,41,0)</f>
        <v>0</v>
      </c>
      <c r="AF140" s="80">
        <f t="shared" si="69"/>
        <v>0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3">
        <f t="shared" si="71"/>
        <v>0.18000000000000016</v>
      </c>
      <c r="AE141" s="39">
        <f>VLOOKUP(A141,summary!$A$5:$AO$5000,41,0)</f>
        <v>0</v>
      </c>
      <c r="AF141" s="80">
        <f t="shared" si="69"/>
        <v>0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3">
        <f t="shared" si="71"/>
        <v>0</v>
      </c>
      <c r="AE142" s="39">
        <f>VLOOKUP(A142,summary!$A$5:$AO$5000,41,0)</f>
        <v>0</v>
      </c>
      <c r="AF142" s="80">
        <f t="shared" si="69"/>
        <v>0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0</v>
      </c>
      <c r="I143" s="67">
        <f t="shared" si="70"/>
        <v>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0</v>
      </c>
      <c r="W143" s="69">
        <f t="shared" si="62"/>
        <v>0</v>
      </c>
      <c r="X143" s="69">
        <f t="shared" si="63"/>
        <v>0</v>
      </c>
      <c r="Y143" s="69">
        <f t="shared" si="64"/>
        <v>0</v>
      </c>
      <c r="Z143" s="69">
        <f t="shared" si="65"/>
        <v>0</v>
      </c>
      <c r="AA143" s="69">
        <f t="shared" si="66"/>
        <v>0</v>
      </c>
      <c r="AB143" s="69">
        <f t="shared" si="67"/>
        <v>0</v>
      </c>
      <c r="AC143" s="58">
        <f t="shared" si="68"/>
        <v>0</v>
      </c>
      <c r="AD143" s="83">
        <f t="shared" si="71"/>
        <v>0.90000000000000568</v>
      </c>
      <c r="AE143" s="39">
        <f>VLOOKUP(A143,summary!$A$5:$AO$5000,41,0)</f>
        <v>-14</v>
      </c>
      <c r="AF143" s="80">
        <f t="shared" si="69"/>
        <v>-980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4</v>
      </c>
      <c r="I144" s="67">
        <f t="shared" si="70"/>
        <v>46.666666666666671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9.8000000000000007</v>
      </c>
      <c r="W144" s="69">
        <f t="shared" si="62"/>
        <v>0.28000000000000003</v>
      </c>
      <c r="X144" s="69">
        <f t="shared" si="63"/>
        <v>1.1200000000000001</v>
      </c>
      <c r="Y144" s="69">
        <f t="shared" si="64"/>
        <v>0.14000000000000001</v>
      </c>
      <c r="Z144" s="69">
        <f t="shared" si="65"/>
        <v>0.56000000000000005</v>
      </c>
      <c r="AA144" s="69">
        <f t="shared" si="66"/>
        <v>0.70000000000000018</v>
      </c>
      <c r="AB144" s="69">
        <f t="shared" si="67"/>
        <v>1.4000000000000004</v>
      </c>
      <c r="AC144" s="58">
        <f t="shared" si="68"/>
        <v>3.3333333333333286</v>
      </c>
      <c r="AD144" s="83">
        <f t="shared" si="71"/>
        <v>14.833333333333334</v>
      </c>
      <c r="AE144" s="39">
        <f>VLOOKUP(A144,summary!$A$5:$AO$5000,41,0)</f>
        <v>-126</v>
      </c>
      <c r="AF144" s="80">
        <f t="shared" si="69"/>
        <v>-1470.0000000000002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1</v>
      </c>
      <c r="I145" s="67">
        <f t="shared" si="70"/>
        <v>7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1.47</v>
      </c>
      <c r="W145" s="69">
        <f t="shared" si="62"/>
        <v>4.2000000000000003E-2</v>
      </c>
      <c r="X145" s="69">
        <f t="shared" si="63"/>
        <v>0.16800000000000001</v>
      </c>
      <c r="Y145" s="69">
        <f t="shared" si="64"/>
        <v>2.1000000000000001E-2</v>
      </c>
      <c r="Z145" s="69">
        <f t="shared" si="65"/>
        <v>8.4000000000000005E-2</v>
      </c>
      <c r="AA145" s="69">
        <f t="shared" si="66"/>
        <v>0.10500000000000001</v>
      </c>
      <c r="AB145" s="69">
        <f t="shared" si="67"/>
        <v>0.21000000000000002</v>
      </c>
      <c r="AC145" s="58">
        <f t="shared" si="68"/>
        <v>0.50000000000000178</v>
      </c>
      <c r="AD145" s="83">
        <f t="shared" si="71"/>
        <v>2.6000000000000019</v>
      </c>
      <c r="AE145" s="39">
        <f>VLOOKUP(A145,summary!$A$5:$AO$5000,41,0)</f>
        <v>-22</v>
      </c>
      <c r="AF145" s="80">
        <f t="shared" si="69"/>
        <v>-154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3</v>
      </c>
      <c r="I146" s="67">
        <f t="shared" si="70"/>
        <v>14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2.94</v>
      </c>
      <c r="W146" s="69">
        <f t="shared" si="62"/>
        <v>8.4000000000000019E-2</v>
      </c>
      <c r="X146" s="69">
        <f t="shared" si="63"/>
        <v>0.33600000000000008</v>
      </c>
      <c r="Y146" s="69">
        <f t="shared" si="64"/>
        <v>4.200000000000001E-2</v>
      </c>
      <c r="Z146" s="69">
        <f t="shared" si="65"/>
        <v>0.16800000000000004</v>
      </c>
      <c r="AA146" s="69">
        <f t="shared" si="66"/>
        <v>0.21000000000000002</v>
      </c>
      <c r="AB146" s="69">
        <f t="shared" si="67"/>
        <v>0.42000000000000004</v>
      </c>
      <c r="AC146" s="58">
        <f t="shared" si="68"/>
        <v>0.99999999999999911</v>
      </c>
      <c r="AD146" s="83">
        <f t="shared" si="71"/>
        <v>4.5333333333333332</v>
      </c>
      <c r="AE146" s="39">
        <f>VLOOKUP(A146,summary!$A$5:$AO$5000,41,0)</f>
        <v>-15</v>
      </c>
      <c r="AF146" s="80">
        <f t="shared" si="69"/>
        <v>-70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3">
        <f t="shared" si="71"/>
        <v>0.16666666666666652</v>
      </c>
      <c r="AE147" s="39">
        <f>VLOOKUP(A147,summary!$A$5:$AO$5000,41,0)</f>
        <v>0</v>
      </c>
      <c r="AF147" s="80">
        <f t="shared" si="69"/>
        <v>0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3">
        <f t="shared" si="71"/>
        <v>8.3333333333333259E-2</v>
      </c>
      <c r="AE148" s="39">
        <f>VLOOKUP(A148,summary!$A$5:$AO$5000,41,0)</f>
        <v>0</v>
      </c>
      <c r="AF148" s="80">
        <f t="shared" si="69"/>
        <v>0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0</v>
      </c>
      <c r="I149" s="67">
        <f t="shared" si="70"/>
        <v>0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0</v>
      </c>
      <c r="W149" s="69">
        <f t="shared" si="62"/>
        <v>0</v>
      </c>
      <c r="X149" s="69">
        <f t="shared" si="63"/>
        <v>0</v>
      </c>
      <c r="Y149" s="69">
        <f t="shared" si="64"/>
        <v>0</v>
      </c>
      <c r="Z149" s="69">
        <f t="shared" si="65"/>
        <v>0</v>
      </c>
      <c r="AA149" s="69">
        <f t="shared" si="66"/>
        <v>0</v>
      </c>
      <c r="AB149" s="69">
        <f t="shared" si="67"/>
        <v>0</v>
      </c>
      <c r="AC149" s="58">
        <f t="shared" si="68"/>
        <v>0</v>
      </c>
      <c r="AD149" s="83">
        <f t="shared" si="71"/>
        <v>2.5</v>
      </c>
      <c r="AE149" s="39">
        <f>VLOOKUP(A149,summary!$A$5:$AO$5000,41,0)</f>
        <v>-11</v>
      </c>
      <c r="AF149" s="80">
        <f t="shared" si="69"/>
        <v>-682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5</v>
      </c>
      <c r="I150" s="67">
        <f t="shared" si="70"/>
        <v>62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13.019999999999998</v>
      </c>
      <c r="W150" s="69">
        <f t="shared" si="62"/>
        <v>0.372</v>
      </c>
      <c r="X150" s="69">
        <f t="shared" si="63"/>
        <v>1.488</v>
      </c>
      <c r="Y150" s="69">
        <f t="shared" si="64"/>
        <v>0.186</v>
      </c>
      <c r="Z150" s="69">
        <f t="shared" si="65"/>
        <v>0.74399999999999999</v>
      </c>
      <c r="AA150" s="69">
        <f t="shared" si="66"/>
        <v>0.92999999999999994</v>
      </c>
      <c r="AB150" s="69">
        <f t="shared" si="67"/>
        <v>1.8599999999999999</v>
      </c>
      <c r="AC150" s="58">
        <f t="shared" si="68"/>
        <v>9.399999999999995</v>
      </c>
      <c r="AD150" s="83">
        <f t="shared" si="71"/>
        <v>20.479999999999997</v>
      </c>
      <c r="AE150" s="39">
        <f>VLOOKUP(A150,summary!$A$5:$AO$5000,41,0)</f>
        <v>-168</v>
      </c>
      <c r="AF150" s="80">
        <f t="shared" si="69"/>
        <v>-2083.2000000000003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1</v>
      </c>
      <c r="I151" s="67">
        <f t="shared" si="70"/>
        <v>2.48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0.52079999999999993</v>
      </c>
      <c r="W151" s="69">
        <f t="shared" si="62"/>
        <v>1.4880000000000001E-2</v>
      </c>
      <c r="X151" s="69">
        <f t="shared" si="63"/>
        <v>5.9520000000000003E-2</v>
      </c>
      <c r="Y151" s="69">
        <f t="shared" si="64"/>
        <v>7.4400000000000004E-3</v>
      </c>
      <c r="Z151" s="69">
        <f t="shared" si="65"/>
        <v>2.9760000000000002E-2</v>
      </c>
      <c r="AA151" s="69">
        <f t="shared" si="66"/>
        <v>3.7200000000000004E-2</v>
      </c>
      <c r="AB151" s="69">
        <f t="shared" si="67"/>
        <v>7.4400000000000008E-2</v>
      </c>
      <c r="AC151" s="58">
        <f t="shared" si="68"/>
        <v>0.37599999999999989</v>
      </c>
      <c r="AD151" s="83">
        <f t="shared" si="71"/>
        <v>1.1199999999999997</v>
      </c>
      <c r="AE151" s="39">
        <f>VLOOKUP(A151,summary!$A$5:$AO$5000,41,0)</f>
        <v>-24</v>
      </c>
      <c r="AF151" s="80">
        <f t="shared" si="69"/>
        <v>-59.519999999999996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0</v>
      </c>
      <c r="I152" s="67">
        <f t="shared" si="70"/>
        <v>0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</v>
      </c>
      <c r="W152" s="69">
        <f t="shared" si="62"/>
        <v>0</v>
      </c>
      <c r="X152" s="69">
        <f t="shared" si="63"/>
        <v>0</v>
      </c>
      <c r="Y152" s="69">
        <f t="shared" si="64"/>
        <v>0</v>
      </c>
      <c r="Z152" s="69">
        <f t="shared" si="65"/>
        <v>0</v>
      </c>
      <c r="AA152" s="69">
        <f t="shared" si="66"/>
        <v>0</v>
      </c>
      <c r="AB152" s="69">
        <f t="shared" si="67"/>
        <v>0</v>
      </c>
      <c r="AC152" s="58">
        <f t="shared" si="68"/>
        <v>0</v>
      </c>
      <c r="AD152" s="83">
        <f t="shared" si="71"/>
        <v>0.18799999999999994</v>
      </c>
      <c r="AE152" s="39">
        <f>VLOOKUP(A152,summary!$A$5:$AO$5000,41,0)</f>
        <v>0</v>
      </c>
      <c r="AF152" s="80">
        <f t="shared" si="69"/>
        <v>0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0</v>
      </c>
      <c r="I153" s="67">
        <f t="shared" si="70"/>
        <v>0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0</v>
      </c>
      <c r="W153" s="69">
        <f t="shared" si="62"/>
        <v>0</v>
      </c>
      <c r="X153" s="69">
        <f t="shared" si="63"/>
        <v>0</v>
      </c>
      <c r="Y153" s="69">
        <f t="shared" si="64"/>
        <v>0</v>
      </c>
      <c r="Z153" s="69">
        <f t="shared" si="65"/>
        <v>0</v>
      </c>
      <c r="AA153" s="69">
        <f t="shared" si="66"/>
        <v>0</v>
      </c>
      <c r="AB153" s="69">
        <f t="shared" si="67"/>
        <v>0</v>
      </c>
      <c r="AC153" s="58">
        <f t="shared" si="68"/>
        <v>0</v>
      </c>
      <c r="AD153" s="83">
        <f t="shared" si="71"/>
        <v>4.3999999999999986</v>
      </c>
      <c r="AE153" s="39">
        <f>VLOOKUP(A153,summary!$A$5:$AO$5000,41,0)</f>
        <v>-4</v>
      </c>
      <c r="AF153" s="80">
        <f t="shared" si="69"/>
        <v>-128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0</v>
      </c>
      <c r="I154" s="67">
        <f t="shared" si="70"/>
        <v>0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0</v>
      </c>
      <c r="W154" s="69">
        <f t="shared" si="62"/>
        <v>0</v>
      </c>
      <c r="X154" s="69">
        <f t="shared" si="63"/>
        <v>0</v>
      </c>
      <c r="Y154" s="69">
        <f t="shared" si="64"/>
        <v>0</v>
      </c>
      <c r="Z154" s="69">
        <f t="shared" si="65"/>
        <v>0</v>
      </c>
      <c r="AA154" s="69">
        <f t="shared" si="66"/>
        <v>0</v>
      </c>
      <c r="AB154" s="69">
        <f t="shared" si="67"/>
        <v>0</v>
      </c>
      <c r="AC154" s="58">
        <f t="shared" si="68"/>
        <v>0</v>
      </c>
      <c r="AD154" s="83">
        <f t="shared" si="71"/>
        <v>1.6799999999999997</v>
      </c>
      <c r="AE154" s="39">
        <f>VLOOKUP(A154,summary!$A$5:$AO$5000,41,0)</f>
        <v>-26</v>
      </c>
      <c r="AF154" s="80">
        <f t="shared" si="69"/>
        <v>-166.4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3">
        <f t="shared" si="71"/>
        <v>0.33599999999999985</v>
      </c>
      <c r="AE155" s="39">
        <f>VLOOKUP(A155,summary!$A$5:$AO$5000,41,0)</f>
        <v>-1</v>
      </c>
      <c r="AF155" s="80">
        <f t="shared" si="69"/>
        <v>-1.28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3">
        <f t="shared" si="71"/>
        <v>0.16799999999999993</v>
      </c>
      <c r="AE156" s="39">
        <f>VLOOKUP(A156,summary!$A$5:$AO$5000,41,0)</f>
        <v>0</v>
      </c>
      <c r="AF156" s="80">
        <f t="shared" si="69"/>
        <v>0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2</v>
      </c>
      <c r="I157" s="67">
        <f t="shared" si="70"/>
        <v>12.4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2.6039999999999996</v>
      </c>
      <c r="W157" s="69">
        <f t="shared" si="62"/>
        <v>7.4399999999999994E-2</v>
      </c>
      <c r="X157" s="69">
        <f t="shared" si="63"/>
        <v>0.29759999999999998</v>
      </c>
      <c r="Y157" s="69">
        <f t="shared" si="64"/>
        <v>3.7199999999999997E-2</v>
      </c>
      <c r="Z157" s="69">
        <f t="shared" si="65"/>
        <v>0.14879999999999999</v>
      </c>
      <c r="AA157" s="69">
        <f t="shared" si="66"/>
        <v>0.186</v>
      </c>
      <c r="AB157" s="69">
        <f t="shared" si="67"/>
        <v>0.372</v>
      </c>
      <c r="AC157" s="58">
        <f t="shared" si="68"/>
        <v>0.87999999999999901</v>
      </c>
      <c r="AD157" s="83">
        <f t="shared" si="71"/>
        <v>4.1599999999999993</v>
      </c>
      <c r="AE157" s="39">
        <f>VLOOKUP(A157,summary!$A$5:$AO$5000,41,0)</f>
        <v>-34</v>
      </c>
      <c r="AF157" s="80">
        <f t="shared" si="69"/>
        <v>-210.8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0</v>
      </c>
      <c r="I158" s="67">
        <f t="shared" si="70"/>
        <v>0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0</v>
      </c>
      <c r="W158" s="69">
        <f t="shared" si="62"/>
        <v>0</v>
      </c>
      <c r="X158" s="69">
        <f t="shared" si="63"/>
        <v>0</v>
      </c>
      <c r="Y158" s="69">
        <f t="shared" si="64"/>
        <v>0</v>
      </c>
      <c r="Z158" s="69">
        <f t="shared" si="65"/>
        <v>0</v>
      </c>
      <c r="AA158" s="69">
        <f t="shared" si="66"/>
        <v>0</v>
      </c>
      <c r="AB158" s="69">
        <f t="shared" si="67"/>
        <v>0</v>
      </c>
      <c r="AC158" s="58">
        <f t="shared" si="68"/>
        <v>0</v>
      </c>
      <c r="AD158" s="83">
        <f t="shared" si="71"/>
        <v>0.5</v>
      </c>
      <c r="AE158" s="39">
        <f>VLOOKUP(A158,summary!$A$5:$AO$5000,41,0)</f>
        <v>0</v>
      </c>
      <c r="AF158" s="80">
        <f t="shared" si="69"/>
        <v>0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5</v>
      </c>
      <c r="I159" s="67">
        <f t="shared" si="70"/>
        <v>25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5.2499999999999991</v>
      </c>
      <c r="W159" s="69">
        <f t="shared" si="62"/>
        <v>0.15</v>
      </c>
      <c r="X159" s="69">
        <f t="shared" si="63"/>
        <v>0.6</v>
      </c>
      <c r="Y159" s="69">
        <f t="shared" si="64"/>
        <v>7.4999999999999997E-2</v>
      </c>
      <c r="Z159" s="69">
        <f t="shared" si="65"/>
        <v>0.3</v>
      </c>
      <c r="AA159" s="69">
        <f t="shared" si="66"/>
        <v>0.37500000000000006</v>
      </c>
      <c r="AB159" s="69">
        <f t="shared" si="67"/>
        <v>0.75000000000000011</v>
      </c>
      <c r="AC159" s="58">
        <f t="shared" si="68"/>
        <v>2.5</v>
      </c>
      <c r="AD159" s="83">
        <f t="shared" si="71"/>
        <v>7.9999999999999991</v>
      </c>
      <c r="AE159" s="39">
        <f>VLOOKUP(A159,summary!$A$5:$AO$5000,41,0)</f>
        <v>-140</v>
      </c>
      <c r="AF159" s="80">
        <f t="shared" si="69"/>
        <v>-700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0</v>
      </c>
      <c r="I160" s="67">
        <f t="shared" si="70"/>
        <v>0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</v>
      </c>
      <c r="W160" s="69">
        <f t="shared" si="62"/>
        <v>0</v>
      </c>
      <c r="X160" s="69">
        <f t="shared" si="63"/>
        <v>0</v>
      </c>
      <c r="Y160" s="69">
        <f t="shared" si="64"/>
        <v>0</v>
      </c>
      <c r="Z160" s="69">
        <f t="shared" si="65"/>
        <v>0</v>
      </c>
      <c r="AA160" s="69">
        <f t="shared" si="66"/>
        <v>0</v>
      </c>
      <c r="AB160" s="69">
        <f t="shared" si="67"/>
        <v>0</v>
      </c>
      <c r="AC160" s="58">
        <f t="shared" si="68"/>
        <v>0</v>
      </c>
      <c r="AD160" s="83">
        <f t="shared" si="71"/>
        <v>9.9999999999999867E-2</v>
      </c>
      <c r="AE160" s="39">
        <f>VLOOKUP(A160,summary!$A$5:$AO$5000,41,0)</f>
        <v>-19</v>
      </c>
      <c r="AF160" s="80">
        <f t="shared" si="69"/>
        <v>-19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3">
        <f t="shared" si="71"/>
        <v>0</v>
      </c>
      <c r="AE161" s="39">
        <f>VLOOKUP(A161,summary!$A$5:$AO$5000,41,0)</f>
        <v>0</v>
      </c>
      <c r="AF161" s="80">
        <f t="shared" si="69"/>
        <v>0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2</v>
      </c>
      <c r="I162" s="67">
        <f t="shared" si="70"/>
        <v>16.333333333333332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2.2866666666666666</v>
      </c>
      <c r="W162" s="69">
        <f t="shared" si="62"/>
        <v>6.5333333333333327E-2</v>
      </c>
      <c r="X162" s="69">
        <f t="shared" si="63"/>
        <v>0.26133333333333331</v>
      </c>
      <c r="Y162" s="69">
        <f t="shared" si="64"/>
        <v>3.2666666666666663E-2</v>
      </c>
      <c r="Z162" s="69">
        <f t="shared" si="65"/>
        <v>0.13066666666666665</v>
      </c>
      <c r="AA162" s="69">
        <f t="shared" si="66"/>
        <v>0.16333333333333333</v>
      </c>
      <c r="AB162" s="69">
        <f t="shared" si="67"/>
        <v>0.32666666666666666</v>
      </c>
      <c r="AC162" s="58">
        <f t="shared" si="68"/>
        <v>0.40000000000000213</v>
      </c>
      <c r="AD162" s="83">
        <f t="shared" si="71"/>
        <v>3.4666666666666672</v>
      </c>
      <c r="AE162" s="39">
        <f>VLOOKUP(A162,summary!$A$5:$AO$5000,41,0)</f>
        <v>-32</v>
      </c>
      <c r="AF162" s="80">
        <f t="shared" si="69"/>
        <v>-261.33333333333331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3">
        <f t="shared" si="71"/>
        <v>4.0000000000000036E-2</v>
      </c>
      <c r="AE163" s="39">
        <f>VLOOKUP(A163,summary!$A$5:$AO$5000,41,0)</f>
        <v>0</v>
      </c>
      <c r="AF163" s="80">
        <f t="shared" si="69"/>
        <v>0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0</v>
      </c>
      <c r="I164" s="67">
        <f t="shared" si="70"/>
        <v>0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0</v>
      </c>
      <c r="W164" s="69">
        <f t="shared" si="62"/>
        <v>0</v>
      </c>
      <c r="X164" s="69">
        <f t="shared" si="63"/>
        <v>0</v>
      </c>
      <c r="Y164" s="69">
        <f t="shared" si="64"/>
        <v>0</v>
      </c>
      <c r="Z164" s="69">
        <f t="shared" si="65"/>
        <v>0</v>
      </c>
      <c r="AA164" s="69">
        <f t="shared" si="66"/>
        <v>0</v>
      </c>
      <c r="AB164" s="69">
        <f t="shared" si="67"/>
        <v>0</v>
      </c>
      <c r="AC164" s="58">
        <f t="shared" si="68"/>
        <v>0</v>
      </c>
      <c r="AD164" s="83">
        <f t="shared" si="71"/>
        <v>0.10000000000000053</v>
      </c>
      <c r="AE164" s="39">
        <f>VLOOKUP(A164,summary!$A$5:$AO$5000,41,0)</f>
        <v>-9</v>
      </c>
      <c r="AF164" s="80">
        <f t="shared" si="69"/>
        <v>-36.75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3">
        <f t="shared" si="71"/>
        <v>0</v>
      </c>
      <c r="AE165" s="39">
        <f>VLOOKUP(A165,summary!$A$5:$AO$5000,41,0)</f>
        <v>0</v>
      </c>
      <c r="AF165" s="80">
        <f t="shared" si="69"/>
        <v>0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2</v>
      </c>
      <c r="I166" s="67">
        <f t="shared" si="70"/>
        <v>14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3.92</v>
      </c>
      <c r="W166" s="69">
        <f t="shared" si="62"/>
        <v>0.11200000000000002</v>
      </c>
      <c r="X166" s="69">
        <f t="shared" si="63"/>
        <v>0.44800000000000006</v>
      </c>
      <c r="Y166" s="69">
        <f t="shared" si="64"/>
        <v>5.6000000000000008E-2</v>
      </c>
      <c r="Z166" s="69">
        <f t="shared" si="65"/>
        <v>0.22400000000000003</v>
      </c>
      <c r="AA166" s="69">
        <f t="shared" si="66"/>
        <v>0.28000000000000003</v>
      </c>
      <c r="AB166" s="69">
        <f t="shared" si="67"/>
        <v>0.56000000000000005</v>
      </c>
      <c r="AC166" s="58">
        <f t="shared" si="68"/>
        <v>0.39999999999999858</v>
      </c>
      <c r="AD166" s="83">
        <f t="shared" si="71"/>
        <v>5.8000000000000007</v>
      </c>
      <c r="AE166" s="39">
        <f>VLOOKUP(A166,summary!$A$5:$AO$5000,41,0)</f>
        <v>-74</v>
      </c>
      <c r="AF166" s="80">
        <f t="shared" si="69"/>
        <v>-518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0</v>
      </c>
      <c r="I167" s="67">
        <f t="shared" si="70"/>
        <v>0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0</v>
      </c>
      <c r="W167" s="69">
        <f t="shared" si="62"/>
        <v>0</v>
      </c>
      <c r="X167" s="69">
        <f t="shared" si="63"/>
        <v>0</v>
      </c>
      <c r="Y167" s="69">
        <f t="shared" si="64"/>
        <v>0</v>
      </c>
      <c r="Z167" s="69">
        <f t="shared" si="65"/>
        <v>0</v>
      </c>
      <c r="AA167" s="69">
        <f t="shared" si="66"/>
        <v>0</v>
      </c>
      <c r="AB167" s="69">
        <f t="shared" si="67"/>
        <v>0</v>
      </c>
      <c r="AC167" s="58">
        <f t="shared" si="68"/>
        <v>0</v>
      </c>
      <c r="AD167" s="83">
        <f t="shared" si="71"/>
        <v>4.0000000000000258E-2</v>
      </c>
      <c r="AE167" s="39">
        <f>VLOOKUP(A167,summary!$A$5:$AO$5000,41,0)</f>
        <v>-12</v>
      </c>
      <c r="AF167" s="80">
        <f t="shared" si="69"/>
        <v>-16.799999999999997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3">
        <f t="shared" si="71"/>
        <v>10.599999999999966</v>
      </c>
      <c r="AE168" s="39">
        <f>VLOOKUP(A168,summary!$A$5:$AO$5000,41,0)</f>
        <v>-1</v>
      </c>
      <c r="AF168" s="80">
        <f t="shared" si="69"/>
        <v>-124.50000000000001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6</v>
      </c>
      <c r="I169" s="67">
        <f t="shared" si="70"/>
        <v>49.800000000000004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13.943999999999999</v>
      </c>
      <c r="W169" s="69">
        <f t="shared" si="62"/>
        <v>0.39839999999999998</v>
      </c>
      <c r="X169" s="69">
        <f t="shared" si="63"/>
        <v>1.5935999999999999</v>
      </c>
      <c r="Y169" s="69">
        <f t="shared" si="64"/>
        <v>0.19919999999999999</v>
      </c>
      <c r="Z169" s="69">
        <f t="shared" si="65"/>
        <v>0.79679999999999995</v>
      </c>
      <c r="AA169" s="69">
        <f t="shared" si="66"/>
        <v>0.99600000000000022</v>
      </c>
      <c r="AB169" s="69">
        <f t="shared" si="67"/>
        <v>1.9920000000000004</v>
      </c>
      <c r="AC169" s="58">
        <f t="shared" si="68"/>
        <v>2.279999999999994</v>
      </c>
      <c r="AD169" s="83">
        <f t="shared" si="71"/>
        <v>20.3</v>
      </c>
      <c r="AE169" s="39">
        <f>VLOOKUP(A169,summary!$A$5:$AO$5000,41,0)</f>
        <v>-329</v>
      </c>
      <c r="AF169" s="80">
        <f t="shared" si="69"/>
        <v>-2730.7000000000003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3">
        <f t="shared" si="71"/>
        <v>8</v>
      </c>
      <c r="AE170" s="39">
        <f>VLOOKUP(A170,summary!$A$5:$AO$5000,41,0)</f>
        <v>-1</v>
      </c>
      <c r="AF170" s="80">
        <f t="shared" si="69"/>
        <v>-80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0</v>
      </c>
      <c r="I171" s="67">
        <f t="shared" si="70"/>
        <v>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0</v>
      </c>
      <c r="W171" s="69">
        <f t="shared" si="62"/>
        <v>0</v>
      </c>
      <c r="X171" s="69">
        <f t="shared" si="63"/>
        <v>0</v>
      </c>
      <c r="Y171" s="69">
        <f t="shared" si="64"/>
        <v>0</v>
      </c>
      <c r="Z171" s="69">
        <f t="shared" si="65"/>
        <v>0</v>
      </c>
      <c r="AA171" s="69">
        <f t="shared" si="66"/>
        <v>0</v>
      </c>
      <c r="AB171" s="69">
        <f t="shared" si="67"/>
        <v>0</v>
      </c>
      <c r="AC171" s="58">
        <f t="shared" si="68"/>
        <v>0</v>
      </c>
      <c r="AD171" s="83">
        <f t="shared" si="71"/>
        <v>0.80000000000000071</v>
      </c>
      <c r="AE171" s="39">
        <f>VLOOKUP(A171,summary!$A$5:$AO$5000,41,0)</f>
        <v>-60</v>
      </c>
      <c r="AF171" s="80">
        <f t="shared" si="69"/>
        <v>-480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1</v>
      </c>
      <c r="I172" s="67">
        <f t="shared" si="70"/>
        <v>11.5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2.4149999999999996</v>
      </c>
      <c r="W172" s="69">
        <f t="shared" si="62"/>
        <v>6.8999999999999992E-2</v>
      </c>
      <c r="X172" s="69">
        <f t="shared" si="63"/>
        <v>0.27599999999999997</v>
      </c>
      <c r="Y172" s="69">
        <f t="shared" si="64"/>
        <v>3.4499999999999996E-2</v>
      </c>
      <c r="Z172" s="69">
        <f t="shared" si="65"/>
        <v>0.13799999999999998</v>
      </c>
      <c r="AA172" s="69">
        <f t="shared" si="66"/>
        <v>0.17249999999999999</v>
      </c>
      <c r="AB172" s="69">
        <f t="shared" si="67"/>
        <v>0.34499999999999997</v>
      </c>
      <c r="AC172" s="58">
        <f t="shared" si="68"/>
        <v>1.0500000000000007</v>
      </c>
      <c r="AD172" s="83">
        <f t="shared" si="71"/>
        <v>4.5</v>
      </c>
      <c r="AE172" s="39">
        <f>VLOOKUP(A172,summary!$A$5:$AO$5000,41,0)</f>
        <v>-48</v>
      </c>
      <c r="AF172" s="80">
        <f t="shared" si="69"/>
        <v>-552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3">
        <f t="shared" si="71"/>
        <v>0</v>
      </c>
      <c r="AE173" s="39">
        <f>VLOOKUP(A173,summary!$A$5:$AO$5000,41,0)</f>
        <v>0</v>
      </c>
      <c r="AF173" s="80">
        <f t="shared" si="69"/>
        <v>0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3</v>
      </c>
      <c r="I174" s="67">
        <f t="shared" si="70"/>
        <v>33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6.9299999999999988</v>
      </c>
      <c r="W174" s="69">
        <f t="shared" si="62"/>
        <v>0.19800000000000001</v>
      </c>
      <c r="X174" s="69">
        <f t="shared" si="63"/>
        <v>0.79200000000000004</v>
      </c>
      <c r="Y174" s="69">
        <f t="shared" si="64"/>
        <v>9.9000000000000005E-2</v>
      </c>
      <c r="Z174" s="69">
        <f t="shared" si="65"/>
        <v>0.39600000000000002</v>
      </c>
      <c r="AA174" s="69">
        <f t="shared" si="66"/>
        <v>0.495</v>
      </c>
      <c r="AB174" s="69">
        <f t="shared" si="67"/>
        <v>0.99</v>
      </c>
      <c r="AC174" s="58">
        <f t="shared" si="68"/>
        <v>5.0999999999999979</v>
      </c>
      <c r="AD174" s="83">
        <f t="shared" si="71"/>
        <v>11.6</v>
      </c>
      <c r="AE174" s="39">
        <f>VLOOKUP(A174,summary!$A$5:$AO$5000,41,0)</f>
        <v>-16</v>
      </c>
      <c r="AF174" s="80">
        <f t="shared" si="69"/>
        <v>-176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2</v>
      </c>
      <c r="I175" s="67">
        <f t="shared" si="70"/>
        <v>37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5.18</v>
      </c>
      <c r="W175" s="69">
        <f t="shared" si="62"/>
        <v>0.14800000000000002</v>
      </c>
      <c r="X175" s="69">
        <f t="shared" si="63"/>
        <v>0.59200000000000008</v>
      </c>
      <c r="Y175" s="69">
        <f t="shared" si="64"/>
        <v>7.400000000000001E-2</v>
      </c>
      <c r="Z175" s="69">
        <f t="shared" si="65"/>
        <v>0.29600000000000004</v>
      </c>
      <c r="AA175" s="69">
        <f t="shared" si="66"/>
        <v>0.37000000000000005</v>
      </c>
      <c r="AB175" s="69">
        <f t="shared" si="67"/>
        <v>0.7400000000000001</v>
      </c>
      <c r="AC175" s="58">
        <f t="shared" si="68"/>
        <v>1.6000000000000014</v>
      </c>
      <c r="AD175" s="83">
        <f t="shared" si="71"/>
        <v>8.2000000000000011</v>
      </c>
      <c r="AE175" s="39">
        <f>VLOOKUP(A175,summary!$A$5:$AO$5000,41,0)</f>
        <v>-87</v>
      </c>
      <c r="AF175" s="80">
        <f t="shared" si="69"/>
        <v>-1609.5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3">
        <f t="shared" si="71"/>
        <v>8.0000000000000071E-2</v>
      </c>
      <c r="AE176" s="39">
        <f>VLOOKUP(A176,summary!$A$5:$AO$5000,41,0)</f>
        <v>0</v>
      </c>
      <c r="AF176" s="80">
        <f t="shared" si="69"/>
        <v>0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1</v>
      </c>
      <c r="I177" s="67">
        <f t="shared" si="70"/>
        <v>2.8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0.58799999999999997</v>
      </c>
      <c r="W177" s="69">
        <f t="shared" si="62"/>
        <v>1.6799999999999999E-2</v>
      </c>
      <c r="X177" s="69">
        <f t="shared" si="63"/>
        <v>6.7199999999999996E-2</v>
      </c>
      <c r="Y177" s="69">
        <f t="shared" si="64"/>
        <v>8.3999999999999995E-3</v>
      </c>
      <c r="Z177" s="69">
        <f t="shared" si="65"/>
        <v>3.3599999999999998E-2</v>
      </c>
      <c r="AA177" s="69">
        <f t="shared" si="66"/>
        <v>4.2000000000000003E-2</v>
      </c>
      <c r="AB177" s="69">
        <f t="shared" si="67"/>
        <v>8.4000000000000005E-2</v>
      </c>
      <c r="AC177" s="58">
        <f t="shared" si="68"/>
        <v>0.36000000000000032</v>
      </c>
      <c r="AD177" s="83">
        <f t="shared" si="71"/>
        <v>1.2000000000000004</v>
      </c>
      <c r="AE177" s="39">
        <f>VLOOKUP(A177,summary!$A$5:$AO$5000,41,0)</f>
        <v>-21</v>
      </c>
      <c r="AF177" s="80">
        <f t="shared" si="69"/>
        <v>-58.8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3">
        <f t="shared" si="71"/>
        <v>3.6000000000000032E-2</v>
      </c>
      <c r="AE178" s="39">
        <f>VLOOKUP(A178,summary!$A$5:$AO$5000,41,0)</f>
        <v>-1</v>
      </c>
      <c r="AF178" s="80">
        <f t="shared" si="69"/>
        <v>-0.27999999999999997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3">
        <f t="shared" si="71"/>
        <v>5.1999999999999602E-2</v>
      </c>
      <c r="AE179" s="39">
        <f>VLOOKUP(A179,summary!$A$5:$AO$5000,41,0)</f>
        <v>-2</v>
      </c>
      <c r="AF179" s="80">
        <f t="shared" si="69"/>
        <v>-9.92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0</v>
      </c>
      <c r="I180" s="67">
        <f t="shared" si="70"/>
        <v>0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0</v>
      </c>
      <c r="W180" s="69">
        <f t="shared" si="62"/>
        <v>0</v>
      </c>
      <c r="X180" s="69">
        <f t="shared" si="63"/>
        <v>0</v>
      </c>
      <c r="Y180" s="69">
        <f t="shared" si="64"/>
        <v>0</v>
      </c>
      <c r="Z180" s="69">
        <f t="shared" si="65"/>
        <v>0</v>
      </c>
      <c r="AA180" s="69">
        <f t="shared" si="66"/>
        <v>0</v>
      </c>
      <c r="AB180" s="69">
        <f t="shared" si="67"/>
        <v>0</v>
      </c>
      <c r="AC180" s="58">
        <f t="shared" si="68"/>
        <v>0</v>
      </c>
      <c r="AD180" s="83">
        <f t="shared" si="71"/>
        <v>0.69999999999999929</v>
      </c>
      <c r="AE180" s="39">
        <f>VLOOKUP(A180,summary!$A$5:$AO$5000,41,0)</f>
        <v>-25</v>
      </c>
      <c r="AF180" s="80">
        <f t="shared" si="69"/>
        <v>-275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1</v>
      </c>
      <c r="I181" s="67">
        <f t="shared" si="70"/>
        <v>4.4000000000000004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0.92399999999999993</v>
      </c>
      <c r="W181" s="69">
        <f t="shared" si="62"/>
        <v>2.6400000000000003E-2</v>
      </c>
      <c r="X181" s="69">
        <f t="shared" si="63"/>
        <v>0.10560000000000001</v>
      </c>
      <c r="Y181" s="69">
        <f t="shared" si="64"/>
        <v>1.3200000000000002E-2</v>
      </c>
      <c r="Z181" s="69">
        <f t="shared" si="65"/>
        <v>5.2800000000000007E-2</v>
      </c>
      <c r="AA181" s="69">
        <f t="shared" si="66"/>
        <v>6.6000000000000003E-2</v>
      </c>
      <c r="AB181" s="69">
        <f t="shared" si="67"/>
        <v>0.13200000000000001</v>
      </c>
      <c r="AC181" s="58">
        <f t="shared" si="68"/>
        <v>0.27999999999999936</v>
      </c>
      <c r="AD181" s="83">
        <f t="shared" si="71"/>
        <v>1.5999999999999992</v>
      </c>
      <c r="AE181" s="39">
        <f>VLOOKUP(A181,summary!$A$5:$AO$5000,41,0)</f>
        <v>-11</v>
      </c>
      <c r="AF181" s="80">
        <f t="shared" si="69"/>
        <v>-48.400000000000006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3">
        <f t="shared" si="71"/>
        <v>0.5</v>
      </c>
      <c r="AE182" s="39">
        <f>VLOOKUP(A182,summary!$A$5:$AO$5000,41,0)</f>
        <v>0</v>
      </c>
      <c r="AF182" s="80">
        <f t="shared" si="69"/>
        <v>0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0</v>
      </c>
      <c r="I183" s="67">
        <f t="shared" si="70"/>
        <v>0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0</v>
      </c>
      <c r="W183" s="69">
        <f t="shared" si="62"/>
        <v>0</v>
      </c>
      <c r="X183" s="69">
        <f t="shared" si="63"/>
        <v>0</v>
      </c>
      <c r="Y183" s="69">
        <f t="shared" si="64"/>
        <v>0</v>
      </c>
      <c r="Z183" s="69">
        <f t="shared" si="65"/>
        <v>0</v>
      </c>
      <c r="AA183" s="69">
        <f t="shared" si="66"/>
        <v>0</v>
      </c>
      <c r="AB183" s="69">
        <f t="shared" si="67"/>
        <v>0</v>
      </c>
      <c r="AC183" s="58">
        <f t="shared" si="68"/>
        <v>0</v>
      </c>
      <c r="AD183" s="83">
        <f t="shared" si="71"/>
        <v>1.6000000000000014</v>
      </c>
      <c r="AE183" s="39">
        <f>VLOOKUP(A183,summary!$A$5:$AO$5000,41,0)</f>
        <v>-14</v>
      </c>
      <c r="AF183" s="80">
        <f t="shared" si="69"/>
        <v>-252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3">
        <f t="shared" si="71"/>
        <v>0</v>
      </c>
      <c r="AE184" s="39">
        <f>VLOOKUP(A184,summary!$A$5:$AO$5000,41,0)</f>
        <v>0</v>
      </c>
      <c r="AF184" s="80">
        <f t="shared" si="69"/>
        <v>0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0</v>
      </c>
      <c r="I185" s="67">
        <f t="shared" si="70"/>
        <v>0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0</v>
      </c>
      <c r="W185" s="69">
        <f t="shared" si="62"/>
        <v>0</v>
      </c>
      <c r="X185" s="69">
        <f t="shared" si="63"/>
        <v>0</v>
      </c>
      <c r="Y185" s="69">
        <f t="shared" si="64"/>
        <v>0</v>
      </c>
      <c r="Z185" s="69">
        <f t="shared" si="65"/>
        <v>0</v>
      </c>
      <c r="AA185" s="69">
        <f t="shared" si="66"/>
        <v>0</v>
      </c>
      <c r="AB185" s="69">
        <f t="shared" si="67"/>
        <v>0</v>
      </c>
      <c r="AC185" s="58">
        <f t="shared" si="68"/>
        <v>0</v>
      </c>
      <c r="AD185" s="83">
        <f t="shared" si="71"/>
        <v>5.3333333333333677E-2</v>
      </c>
      <c r="AE185" s="39">
        <f>VLOOKUP(A185,summary!$A$5:$AO$5000,41,0)</f>
        <v>-235</v>
      </c>
      <c r="AF185" s="80">
        <f t="shared" si="69"/>
        <v>-438.66666666666669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3">
        <f t="shared" si="71"/>
        <v>0</v>
      </c>
      <c r="AE186" s="39">
        <f>VLOOKUP(A186,summary!$A$5:$AO$5000,41,0)</f>
        <v>0</v>
      </c>
      <c r="AF186" s="80">
        <f t="shared" si="69"/>
        <v>0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0</v>
      </c>
      <c r="I187" s="67">
        <f t="shared" si="70"/>
        <v>0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0</v>
      </c>
      <c r="W187" s="69">
        <f t="shared" si="62"/>
        <v>0</v>
      </c>
      <c r="X187" s="69">
        <f t="shared" si="63"/>
        <v>0</v>
      </c>
      <c r="Y187" s="69">
        <f t="shared" si="64"/>
        <v>0</v>
      </c>
      <c r="Z187" s="69">
        <f t="shared" si="65"/>
        <v>0</v>
      </c>
      <c r="AA187" s="69">
        <f t="shared" si="66"/>
        <v>0</v>
      </c>
      <c r="AB187" s="69">
        <f t="shared" si="67"/>
        <v>0</v>
      </c>
      <c r="AC187" s="58">
        <f t="shared" si="68"/>
        <v>0</v>
      </c>
      <c r="AD187" s="83">
        <f t="shared" si="71"/>
        <v>4.0000000000000036E-2</v>
      </c>
      <c r="AE187" s="39">
        <f>VLOOKUP(A187,summary!$A$5:$AO$5000,41,0)</f>
        <v>-160</v>
      </c>
      <c r="AF187" s="80">
        <f t="shared" si="69"/>
        <v>-384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3">
        <f t="shared" si="71"/>
        <v>0</v>
      </c>
      <c r="AE188" s="39">
        <f>VLOOKUP(A188,summary!$A$5:$AO$5000,41,0)</f>
        <v>0</v>
      </c>
      <c r="AF188" s="80">
        <f t="shared" si="69"/>
        <v>0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0</v>
      </c>
      <c r="I189" s="67">
        <f t="shared" si="70"/>
        <v>0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0</v>
      </c>
      <c r="W189" s="69">
        <f t="shared" si="62"/>
        <v>0</v>
      </c>
      <c r="X189" s="69">
        <f t="shared" si="63"/>
        <v>0</v>
      </c>
      <c r="Y189" s="69">
        <f t="shared" si="64"/>
        <v>0</v>
      </c>
      <c r="Z189" s="69">
        <f t="shared" si="65"/>
        <v>0</v>
      </c>
      <c r="AA189" s="69">
        <f t="shared" si="66"/>
        <v>0</v>
      </c>
      <c r="AB189" s="69">
        <f t="shared" si="67"/>
        <v>0</v>
      </c>
      <c r="AC189" s="58">
        <f t="shared" si="68"/>
        <v>0</v>
      </c>
      <c r="AD189" s="83">
        <f t="shared" si="71"/>
        <v>1</v>
      </c>
      <c r="AE189" s="39">
        <f>VLOOKUP(A189,summary!$A$5:$AO$5000,41,0)</f>
        <v>-16</v>
      </c>
      <c r="AF189" s="80">
        <f t="shared" si="69"/>
        <v>-200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3">
        <f t="shared" si="71"/>
        <v>0.40000000000000036</v>
      </c>
      <c r="AE190" s="39">
        <f>VLOOKUP(A190,summary!$A$5:$AO$5000,41,0)</f>
        <v>-2</v>
      </c>
      <c r="AF190" s="80">
        <f t="shared" si="69"/>
        <v>-24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3">
        <f t="shared" si="71"/>
        <v>0</v>
      </c>
      <c r="AE191" s="39">
        <f>VLOOKUP(A191,summary!$A$5:$AO$5000,41,0)</f>
        <v>0</v>
      </c>
      <c r="AF191" s="80">
        <f t="shared" si="69"/>
        <v>0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3">
        <f t="shared" si="71"/>
        <v>0</v>
      </c>
      <c r="AE192" s="39">
        <f>VLOOKUP(A192,summary!$A$5:$AO$5000,41,0)</f>
        <v>0</v>
      </c>
      <c r="AF192" s="80">
        <f t="shared" si="69"/>
        <v>0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3">
        <f t="shared" si="71"/>
        <v>0.75</v>
      </c>
      <c r="AE193" s="39">
        <f>VLOOKUP(A193,summary!$A$5:$AO$5000,41,0)</f>
        <v>0</v>
      </c>
      <c r="AF193" s="80">
        <f t="shared" si="69"/>
        <v>0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0</v>
      </c>
      <c r="I194" s="67">
        <f t="shared" si="70"/>
        <v>0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</v>
      </c>
      <c r="W194" s="69">
        <f t="shared" si="62"/>
        <v>0</v>
      </c>
      <c r="X194" s="69">
        <f t="shared" si="63"/>
        <v>0</v>
      </c>
      <c r="Y194" s="69">
        <f t="shared" si="64"/>
        <v>0</v>
      </c>
      <c r="Z194" s="69">
        <f t="shared" si="65"/>
        <v>0</v>
      </c>
      <c r="AA194" s="69">
        <f t="shared" si="66"/>
        <v>0</v>
      </c>
      <c r="AB194" s="69">
        <f t="shared" si="67"/>
        <v>0</v>
      </c>
      <c r="AC194" s="58">
        <f t="shared" si="68"/>
        <v>0</v>
      </c>
      <c r="AD194" s="83">
        <f t="shared" si="71"/>
        <v>0.10000000000000009</v>
      </c>
      <c r="AE194" s="39">
        <f>VLOOKUP(A194,summary!$A$5:$AO$5000,41,0)</f>
        <v>-13</v>
      </c>
      <c r="AF194" s="80">
        <f t="shared" si="69"/>
        <v>-39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0</v>
      </c>
      <c r="I195" s="67">
        <f t="shared" si="70"/>
        <v>0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</v>
      </c>
      <c r="W195" s="69">
        <f t="shared" si="62"/>
        <v>0</v>
      </c>
      <c r="X195" s="69">
        <f t="shared" si="63"/>
        <v>0</v>
      </c>
      <c r="Y195" s="69">
        <f t="shared" si="64"/>
        <v>0</v>
      </c>
      <c r="Z195" s="69">
        <f t="shared" si="65"/>
        <v>0</v>
      </c>
      <c r="AA195" s="69">
        <f t="shared" si="66"/>
        <v>0</v>
      </c>
      <c r="AB195" s="69">
        <f t="shared" si="67"/>
        <v>0</v>
      </c>
      <c r="AC195" s="58">
        <f t="shared" si="68"/>
        <v>0</v>
      </c>
      <c r="AD195" s="83">
        <f t="shared" si="71"/>
        <v>0.59999999999999964</v>
      </c>
      <c r="AE195" s="39">
        <f>VLOOKUP(A195,summary!$A$5:$AO$5000,41,0)</f>
        <v>-3</v>
      </c>
      <c r="AF195" s="80">
        <f t="shared" si="69"/>
        <v>-21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3">
        <f t="shared" si="71"/>
        <v>0</v>
      </c>
      <c r="AE196" s="39">
        <f>VLOOKUP(A196,summary!$A$5:$AO$5000,41,0)</f>
        <v>0</v>
      </c>
      <c r="AF196" s="80">
        <f t="shared" si="69"/>
        <v>0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3">
        <f t="shared" si="71"/>
        <v>1.4062499999999978E-2</v>
      </c>
      <c r="AE197" s="39">
        <f>VLOOKUP(A197,summary!$A$5:$AO$5000,41,0)</f>
        <v>-14</v>
      </c>
      <c r="AF197" s="80">
        <f t="shared" si="69"/>
        <v>-4.5354166666666664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3">
        <f t="shared" si="71"/>
        <v>3.9999999999999925E-2</v>
      </c>
      <c r="AE198" s="39">
        <f>VLOOKUP(A198,summary!$A$5:$AO$5000,41,0)</f>
        <v>-8</v>
      </c>
      <c r="AF198" s="80">
        <f t="shared" si="69"/>
        <v>-6.4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3">
        <f t="shared" si="71"/>
        <v>0.75</v>
      </c>
      <c r="AE199" s="39">
        <f>VLOOKUP(A199,summary!$A$5:$AO$5000,41,0)</f>
        <v>-1</v>
      </c>
      <c r="AF199" s="80">
        <f t="shared" si="69"/>
        <v>-33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3">
        <f t="shared" si="71"/>
        <v>0.75</v>
      </c>
      <c r="AE200" s="39">
        <f>VLOOKUP(A200,summary!$A$5:$AO$5000,41,0)</f>
        <v>-2</v>
      </c>
      <c r="AF200" s="80">
        <f t="shared" si="69"/>
        <v>-66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3">
        <f t="shared" si="71"/>
        <v>1.4200000000000017</v>
      </c>
      <c r="AE201" s="39">
        <f>VLOOKUP(A201,summary!$A$5:$AO$5000,41,0)</f>
        <v>-2</v>
      </c>
      <c r="AF201" s="80">
        <f t="shared" ref="AF201:AF264" si="88">AE201*G201</f>
        <v>-29.4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0</v>
      </c>
      <c r="I202" s="67">
        <f t="shared" ref="I202:I265" si="89">G202*H202</f>
        <v>0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0</v>
      </c>
      <c r="W202" s="69">
        <f t="shared" si="81"/>
        <v>0</v>
      </c>
      <c r="X202" s="69">
        <f t="shared" si="82"/>
        <v>0</v>
      </c>
      <c r="Y202" s="69">
        <f t="shared" si="83"/>
        <v>0</v>
      </c>
      <c r="Z202" s="69">
        <f t="shared" si="84"/>
        <v>0</v>
      </c>
      <c r="AA202" s="69">
        <f t="shared" si="85"/>
        <v>0</v>
      </c>
      <c r="AB202" s="69">
        <f t="shared" si="86"/>
        <v>0</v>
      </c>
      <c r="AC202" s="58">
        <f t="shared" si="87"/>
        <v>0</v>
      </c>
      <c r="AD202" s="83">
        <f t="shared" ref="AD202:AD265" si="90">SUM(T202:AB202)</f>
        <v>1.6999999999999993</v>
      </c>
      <c r="AE202" s="39">
        <f>VLOOKUP(A202,summary!$A$5:$AO$5000,41,0)</f>
        <v>-3</v>
      </c>
      <c r="AF202" s="80">
        <f t="shared" si="88"/>
        <v>-43.5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3">
        <f t="shared" si="90"/>
        <v>0.14000000000000057</v>
      </c>
      <c r="AE203" s="39">
        <f>VLOOKUP(A203,summary!$A$5:$AO$5000,41,0)</f>
        <v>-1</v>
      </c>
      <c r="AF203" s="80">
        <f t="shared" si="88"/>
        <v>-7.2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3">
        <f t="shared" si="90"/>
        <v>0</v>
      </c>
      <c r="AE204" s="39">
        <f>VLOOKUP(A204,summary!$A$5:$AO$5000,41,0)</f>
        <v>-1</v>
      </c>
      <c r="AF204" s="80">
        <f t="shared" si="88"/>
        <v>0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3">
        <f t="shared" si="90"/>
        <v>0</v>
      </c>
      <c r="AE205" s="39">
        <f>VLOOKUP(A205,summary!$A$5:$AO$5000,41,0)</f>
        <v>0</v>
      </c>
      <c r="AF205" s="80">
        <f t="shared" si="88"/>
        <v>0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3">
        <f t="shared" si="90"/>
        <v>0</v>
      </c>
      <c r="AE206" s="39">
        <f>VLOOKUP(A206,summary!$A$5:$AO$5000,41,0)</f>
        <v>0</v>
      </c>
      <c r="AF206" s="80">
        <f t="shared" si="88"/>
        <v>0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3">
        <f t="shared" si="90"/>
        <v>0</v>
      </c>
      <c r="AE207" s="39">
        <f>VLOOKUP(A207,summary!$A$5:$AO$5000,41,0)</f>
        <v>0</v>
      </c>
      <c r="AF207" s="80">
        <f t="shared" si="88"/>
        <v>0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3">
        <f t="shared" si="90"/>
        <v>0</v>
      </c>
      <c r="AE208" s="39">
        <f>VLOOKUP(A208,summary!$A$5:$AO$5000,41,0)</f>
        <v>0</v>
      </c>
      <c r="AF208" s="80">
        <f t="shared" si="88"/>
        <v>0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3">
        <f t="shared" si="90"/>
        <v>0.19999999999999929</v>
      </c>
      <c r="AE209" s="39">
        <f>VLOOKUP(A209,summary!$A$5:$AO$5000,41,0)</f>
        <v>-1</v>
      </c>
      <c r="AF209" s="80">
        <f t="shared" si="88"/>
        <v>-11.5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3">
        <f t="shared" si="90"/>
        <v>0.19999999999999929</v>
      </c>
      <c r="AE210" s="39">
        <f>VLOOKUP(A210,summary!$A$5:$AO$5000,41,0)</f>
        <v>-1</v>
      </c>
      <c r="AF210" s="80">
        <f t="shared" si="88"/>
        <v>-11.5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3">
        <f t="shared" si="90"/>
        <v>0</v>
      </c>
      <c r="AE211" s="39">
        <f>VLOOKUP(A211,summary!$A$5:$AO$5000,41,0)</f>
        <v>0</v>
      </c>
      <c r="AF211" s="80">
        <f t="shared" si="88"/>
        <v>0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3">
        <f t="shared" si="90"/>
        <v>0</v>
      </c>
      <c r="AE212" s="39">
        <f>VLOOKUP(A212,summary!$A$5:$AO$5000,41,0)</f>
        <v>0</v>
      </c>
      <c r="AF212" s="80">
        <f t="shared" si="88"/>
        <v>0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3">
        <f t="shared" si="90"/>
        <v>0</v>
      </c>
      <c r="AE213" s="39">
        <f>VLOOKUP(A213,summary!$A$5:$AO$5000,41,0)</f>
        <v>0</v>
      </c>
      <c r="AF213" s="80">
        <f t="shared" si="88"/>
        <v>0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3">
        <f t="shared" si="90"/>
        <v>0</v>
      </c>
      <c r="AE214" s="39">
        <f>VLOOKUP(A214,summary!$A$5:$AO$5000,41,0)</f>
        <v>0</v>
      </c>
      <c r="AF214" s="80">
        <f t="shared" si="88"/>
        <v>0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3">
        <f t="shared" si="90"/>
        <v>0</v>
      </c>
      <c r="AE215" s="39">
        <f>VLOOKUP(A215,summary!$A$5:$AO$5000,41,0)</f>
        <v>0</v>
      </c>
      <c r="AF215" s="80">
        <f t="shared" si="88"/>
        <v>0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3">
        <f t="shared" si="90"/>
        <v>0</v>
      </c>
      <c r="AE216" s="39">
        <f>VLOOKUP(A216,summary!$A$5:$AO$5000,41,0)</f>
        <v>0</v>
      </c>
      <c r="AF216" s="80">
        <f t="shared" si="88"/>
        <v>0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3">
        <f t="shared" si="90"/>
        <v>0.125</v>
      </c>
      <c r="AE217" s="39">
        <f>VLOOKUP(A217,summary!$A$5:$AO$5000,41,0)</f>
        <v>-1</v>
      </c>
      <c r="AF217" s="80">
        <f t="shared" si="88"/>
        <v>-19.899999999999999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3">
        <f t="shared" si="90"/>
        <v>2.25</v>
      </c>
      <c r="AE218" s="39">
        <f>VLOOKUP(A218,summary!$A$5:$AO$5000,41,0)</f>
        <v>0</v>
      </c>
      <c r="AF218" s="80">
        <f t="shared" si="88"/>
        <v>0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3">
        <f t="shared" si="90"/>
        <v>0</v>
      </c>
      <c r="AE219" s="39"/>
      <c r="AF219" s="80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0</v>
      </c>
      <c r="I220" s="67">
        <f t="shared" si="89"/>
        <v>0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3">
        <f t="shared" si="90"/>
        <v>0</v>
      </c>
      <c r="AE220" s="39">
        <f>VLOOKUP(A220,summary!$A$5:$AO$5000,41,0)</f>
        <v>-9</v>
      </c>
      <c r="AF220" s="80">
        <f t="shared" si="88"/>
        <v>-207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0</v>
      </c>
      <c r="I221" s="67">
        <f t="shared" si="89"/>
        <v>0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0</v>
      </c>
      <c r="W221" s="69">
        <f t="shared" si="81"/>
        <v>0</v>
      </c>
      <c r="X221" s="69">
        <f t="shared" si="82"/>
        <v>0</v>
      </c>
      <c r="Y221" s="69">
        <f t="shared" si="83"/>
        <v>0</v>
      </c>
      <c r="Z221" s="69">
        <f t="shared" si="84"/>
        <v>0</v>
      </c>
      <c r="AA221" s="69">
        <f t="shared" si="85"/>
        <v>0</v>
      </c>
      <c r="AB221" s="69">
        <f t="shared" si="86"/>
        <v>0</v>
      </c>
      <c r="AC221" s="58">
        <f t="shared" si="87"/>
        <v>0</v>
      </c>
      <c r="AD221" s="83">
        <f t="shared" si="90"/>
        <v>3.0500000000000007</v>
      </c>
      <c r="AE221" s="39">
        <f>VLOOKUP(A221,summary!$A$5:$AO$5000,41,0)</f>
        <v>-5</v>
      </c>
      <c r="AF221" s="80">
        <f t="shared" si="88"/>
        <v>-57.5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0</v>
      </c>
      <c r="I222" s="67">
        <f t="shared" si="89"/>
        <v>0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0</v>
      </c>
      <c r="W222" s="69">
        <f t="shared" si="81"/>
        <v>0</v>
      </c>
      <c r="X222" s="69">
        <f t="shared" si="82"/>
        <v>0</v>
      </c>
      <c r="Y222" s="69">
        <f t="shared" si="83"/>
        <v>0</v>
      </c>
      <c r="Z222" s="69">
        <f t="shared" si="84"/>
        <v>0</v>
      </c>
      <c r="AA222" s="69">
        <f t="shared" si="85"/>
        <v>0</v>
      </c>
      <c r="AB222" s="69">
        <f t="shared" si="86"/>
        <v>0</v>
      </c>
      <c r="AC222" s="58">
        <f t="shared" si="87"/>
        <v>0</v>
      </c>
      <c r="AD222" s="83">
        <f t="shared" si="90"/>
        <v>0.29999999999999716</v>
      </c>
      <c r="AE222" s="39">
        <f>VLOOKUP(A222,summary!$A$5:$AO$5000,41,0)</f>
        <v>-3</v>
      </c>
      <c r="AF222" s="80">
        <f t="shared" si="88"/>
        <v>-231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3">
        <f t="shared" si="90"/>
        <v>8.3333333333332149E-2</v>
      </c>
      <c r="AE223" s="39">
        <f>VLOOKUP(A223,summary!$A$5:$AO$5000,41,0)</f>
        <v>0</v>
      </c>
      <c r="AF223" s="80">
        <f t="shared" si="88"/>
        <v>0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3">
        <f t="shared" si="90"/>
        <v>0</v>
      </c>
      <c r="AE224" s="39">
        <f>VLOOKUP(A224,summary!$A$5:$AO$5000,41,0)</f>
        <v>0</v>
      </c>
      <c r="AF224" s="80">
        <f t="shared" si="88"/>
        <v>0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2</v>
      </c>
      <c r="I225" s="67">
        <f t="shared" si="89"/>
        <v>28.666666666666668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4.0133333333333336</v>
      </c>
      <c r="W225" s="69">
        <f t="shared" si="81"/>
        <v>0.11466666666666669</v>
      </c>
      <c r="X225" s="69">
        <f t="shared" si="82"/>
        <v>0.45866666666666678</v>
      </c>
      <c r="Y225" s="69">
        <f t="shared" si="83"/>
        <v>5.7333333333333347E-2</v>
      </c>
      <c r="Z225" s="69">
        <f t="shared" si="84"/>
        <v>0.22933333333333339</v>
      </c>
      <c r="AA225" s="69">
        <f t="shared" si="85"/>
        <v>0.28666666666666674</v>
      </c>
      <c r="AB225" s="69">
        <f t="shared" si="86"/>
        <v>0.57333333333333347</v>
      </c>
      <c r="AC225" s="58">
        <f t="shared" si="87"/>
        <v>1.6000000000000014</v>
      </c>
      <c r="AD225" s="83">
        <f t="shared" si="90"/>
        <v>6.5333333333333341</v>
      </c>
      <c r="AE225" s="39">
        <f>VLOOKUP(A225,summary!$A$5:$AO$5000,41,0)</f>
        <v>-154</v>
      </c>
      <c r="AF225" s="80">
        <f t="shared" si="88"/>
        <v>-2207.3333333333335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3">
        <f t="shared" si="90"/>
        <v>0</v>
      </c>
      <c r="AE226" s="39">
        <f>VLOOKUP(A226,summary!$A$5:$AO$5000,41,0)</f>
        <v>0</v>
      </c>
      <c r="AF226" s="80">
        <f t="shared" si="88"/>
        <v>0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2</v>
      </c>
      <c r="I227" s="67">
        <f t="shared" si="89"/>
        <v>13.833333333333334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1.9366666666666668</v>
      </c>
      <c r="W227" s="69">
        <f t="shared" si="81"/>
        <v>5.5333333333333345E-2</v>
      </c>
      <c r="X227" s="69">
        <f t="shared" si="82"/>
        <v>0.22133333333333338</v>
      </c>
      <c r="Y227" s="69">
        <f t="shared" si="83"/>
        <v>2.7666666666666673E-2</v>
      </c>
      <c r="Z227" s="69">
        <f t="shared" si="84"/>
        <v>0.11066666666666669</v>
      </c>
      <c r="AA227" s="69">
        <f t="shared" si="85"/>
        <v>0.13833333333333336</v>
      </c>
      <c r="AB227" s="69">
        <f t="shared" si="86"/>
        <v>0.27666666666666673</v>
      </c>
      <c r="AC227" s="58">
        <f t="shared" si="87"/>
        <v>1.3999999999999986</v>
      </c>
      <c r="AD227" s="83">
        <f t="shared" si="90"/>
        <v>3.4666666666666659</v>
      </c>
      <c r="AE227" s="39">
        <f>VLOOKUP(A227,summary!$A$5:$AO$5000,41,0)</f>
        <v>-45</v>
      </c>
      <c r="AF227" s="80">
        <f t="shared" si="88"/>
        <v>-311.25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3">
        <f t="shared" si="90"/>
        <v>0</v>
      </c>
      <c r="AE228" s="39">
        <f>VLOOKUP(A228,summary!$A$5:$AO$5000,41,0)</f>
        <v>0</v>
      </c>
      <c r="AF228" s="80">
        <f t="shared" si="88"/>
        <v>0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3">
        <f t="shared" si="90"/>
        <v>0.30000000000000071</v>
      </c>
      <c r="AE229" s="39">
        <f>VLOOKUP(A229,summary!$A$5:$AO$5000,41,0)</f>
        <v>-27</v>
      </c>
      <c r="AF229" s="80">
        <f t="shared" si="88"/>
        <v>-207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3">
        <f t="shared" si="90"/>
        <v>0</v>
      </c>
      <c r="AE230" s="39">
        <f>VLOOKUP(A230,summary!$A$5:$AO$5000,41,0)</f>
        <v>0</v>
      </c>
      <c r="AF230" s="80">
        <f t="shared" si="88"/>
        <v>0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0</v>
      </c>
      <c r="I231" s="67">
        <f t="shared" si="89"/>
        <v>0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</v>
      </c>
      <c r="W231" s="69">
        <f t="shared" si="81"/>
        <v>0</v>
      </c>
      <c r="X231" s="69">
        <f t="shared" si="82"/>
        <v>0</v>
      </c>
      <c r="Y231" s="69">
        <f t="shared" si="83"/>
        <v>0</v>
      </c>
      <c r="Z231" s="69">
        <f t="shared" si="84"/>
        <v>0</v>
      </c>
      <c r="AA231" s="69">
        <f t="shared" si="85"/>
        <v>0</v>
      </c>
      <c r="AB231" s="69">
        <f t="shared" si="86"/>
        <v>0</v>
      </c>
      <c r="AC231" s="58">
        <f t="shared" si="87"/>
        <v>0</v>
      </c>
      <c r="AD231" s="83">
        <f t="shared" si="90"/>
        <v>1.5999999999999996</v>
      </c>
      <c r="AE231" s="39">
        <f>VLOOKUP(A231,summary!$A$5:$AO$5000,41,0)</f>
        <v>-30</v>
      </c>
      <c r="AF231" s="80">
        <f t="shared" si="88"/>
        <v>-210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2</v>
      </c>
      <c r="I232" s="67">
        <f t="shared" si="89"/>
        <v>34.905660377358494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4.8867924528301891</v>
      </c>
      <c r="W232" s="69">
        <f t="shared" si="81"/>
        <v>0.13962264150943399</v>
      </c>
      <c r="X232" s="69">
        <f t="shared" si="82"/>
        <v>0.55849056603773595</v>
      </c>
      <c r="Y232" s="69">
        <f t="shared" si="83"/>
        <v>6.9811320754716993E-2</v>
      </c>
      <c r="Z232" s="69">
        <f t="shared" si="84"/>
        <v>0.27924528301886797</v>
      </c>
      <c r="AA232" s="69">
        <f t="shared" si="85"/>
        <v>0.34905660377358494</v>
      </c>
      <c r="AB232" s="69">
        <f t="shared" si="86"/>
        <v>0.69811320754716988</v>
      </c>
      <c r="AC232" s="58">
        <f t="shared" si="87"/>
        <v>4.1132075471698073</v>
      </c>
      <c r="AD232" s="83">
        <f t="shared" si="90"/>
        <v>9.0377358490566024</v>
      </c>
      <c r="AE232" s="39">
        <f>VLOOKUP(A232,summary!$A$5:$AO$5000,41,0)</f>
        <v>-104</v>
      </c>
      <c r="AF232" s="80">
        <f t="shared" si="88"/>
        <v>-1815.0943396226417</v>
      </c>
      <c r="AG232" s="84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3">
        <f t="shared" si="90"/>
        <v>-1.5</v>
      </c>
      <c r="AE233" s="39">
        <f>VLOOKUP(A233,summary!$A$5:$AO$5000,41,0)</f>
        <v>0</v>
      </c>
      <c r="AF233" s="80">
        <f t="shared" si="88"/>
        <v>0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3">
        <f t="shared" si="90"/>
        <v>0.79999999999999716</v>
      </c>
      <c r="AE234" s="39">
        <f>VLOOKUP(A234,summary!$A$5:$AO$5000,41,0)</f>
        <v>-2</v>
      </c>
      <c r="AF234" s="80">
        <f t="shared" si="88"/>
        <v>-62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1</v>
      </c>
      <c r="I235" s="67">
        <f t="shared" si="89"/>
        <v>15.5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2.17</v>
      </c>
      <c r="W235" s="69">
        <f t="shared" si="81"/>
        <v>6.2000000000000006E-2</v>
      </c>
      <c r="X235" s="69">
        <f t="shared" si="82"/>
        <v>0.24800000000000003</v>
      </c>
      <c r="Y235" s="69">
        <f t="shared" si="83"/>
        <v>3.1000000000000003E-2</v>
      </c>
      <c r="Z235" s="69">
        <f t="shared" si="84"/>
        <v>0.12400000000000001</v>
      </c>
      <c r="AA235" s="69">
        <f t="shared" si="85"/>
        <v>0.15500000000000003</v>
      </c>
      <c r="AB235" s="69">
        <f t="shared" si="86"/>
        <v>0.31000000000000005</v>
      </c>
      <c r="AC235" s="58">
        <f t="shared" si="87"/>
        <v>-0.60000000000000142</v>
      </c>
      <c r="AD235" s="83">
        <f t="shared" si="90"/>
        <v>2.4999999999999987</v>
      </c>
      <c r="AE235" s="39">
        <f>VLOOKUP(A235,summary!$A$5:$AO$5000,41,0)</f>
        <v>-20</v>
      </c>
      <c r="AF235" s="80">
        <f t="shared" si="88"/>
        <v>-310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3">
        <f t="shared" si="90"/>
        <v>0</v>
      </c>
      <c r="AE236" s="39">
        <f>VLOOKUP(A236,summary!$A$5:$AO$5000,41,0)</f>
        <v>0</v>
      </c>
      <c r="AF236" s="80">
        <f t="shared" si="88"/>
        <v>0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0</v>
      </c>
      <c r="I237" s="67">
        <f t="shared" si="89"/>
        <v>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0</v>
      </c>
      <c r="W237" s="69">
        <f t="shared" si="81"/>
        <v>0</v>
      </c>
      <c r="X237" s="69">
        <f t="shared" si="82"/>
        <v>0</v>
      </c>
      <c r="Y237" s="69">
        <f t="shared" si="83"/>
        <v>0</v>
      </c>
      <c r="Z237" s="69">
        <f t="shared" si="84"/>
        <v>0</v>
      </c>
      <c r="AA237" s="69">
        <f t="shared" si="85"/>
        <v>0</v>
      </c>
      <c r="AB237" s="69">
        <f t="shared" si="86"/>
        <v>0</v>
      </c>
      <c r="AC237" s="58">
        <f t="shared" si="87"/>
        <v>0</v>
      </c>
      <c r="AD237" s="83">
        <f t="shared" si="90"/>
        <v>0</v>
      </c>
      <c r="AE237" s="39">
        <f>VLOOKUP(A237,summary!$A$5:$AO$5000,41,0)</f>
        <v>-6</v>
      </c>
      <c r="AF237" s="80">
        <f t="shared" si="88"/>
        <v>-120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3">
        <f t="shared" si="90"/>
        <v>0</v>
      </c>
      <c r="AE238" s="39">
        <f>VLOOKUP(A238,summary!$A$5:$AO$5000,41,0)</f>
        <v>0</v>
      </c>
      <c r="AF238" s="80">
        <f t="shared" si="88"/>
        <v>0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1</v>
      </c>
      <c r="I239" s="67">
        <f t="shared" si="89"/>
        <v>23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1.288</v>
      </c>
      <c r="W239" s="69">
        <f t="shared" si="81"/>
        <v>3.6799999999999999E-2</v>
      </c>
      <c r="X239" s="69">
        <f t="shared" si="82"/>
        <v>0.1472</v>
      </c>
      <c r="Y239" s="69">
        <f t="shared" si="83"/>
        <v>1.84E-2</v>
      </c>
      <c r="Z239" s="69">
        <f t="shared" si="84"/>
        <v>7.3599999999999999E-2</v>
      </c>
      <c r="AA239" s="69">
        <f t="shared" si="85"/>
        <v>9.2000000000000012E-2</v>
      </c>
      <c r="AB239" s="69">
        <f t="shared" si="86"/>
        <v>0.18400000000000002</v>
      </c>
      <c r="AC239" s="58">
        <f t="shared" si="87"/>
        <v>0.16000000000000014</v>
      </c>
      <c r="AD239" s="83">
        <f t="shared" si="90"/>
        <v>2.0000000000000004</v>
      </c>
      <c r="AE239" s="39">
        <f>VLOOKUP(A239,summary!$A$5:$AO$5000,41,0)</f>
        <v>-41</v>
      </c>
      <c r="AF239" s="80">
        <f t="shared" si="88"/>
        <v>-943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0</v>
      </c>
      <c r="I240" s="67">
        <f t="shared" si="89"/>
        <v>0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0</v>
      </c>
      <c r="W240" s="69">
        <f t="shared" si="81"/>
        <v>0</v>
      </c>
      <c r="X240" s="69">
        <f t="shared" si="82"/>
        <v>0</v>
      </c>
      <c r="Y240" s="69">
        <f t="shared" si="83"/>
        <v>0</v>
      </c>
      <c r="Z240" s="69">
        <f t="shared" si="84"/>
        <v>0</v>
      </c>
      <c r="AA240" s="69">
        <f t="shared" si="85"/>
        <v>0</v>
      </c>
      <c r="AB240" s="69">
        <f t="shared" si="86"/>
        <v>0</v>
      </c>
      <c r="AC240" s="58">
        <f t="shared" si="87"/>
        <v>0</v>
      </c>
      <c r="AD240" s="83">
        <f t="shared" si="90"/>
        <v>0.14000000000000057</v>
      </c>
      <c r="AE240" s="39">
        <f>VLOOKUP(A240,summary!$A$5:$AO$5000,41,0)</f>
        <v>-21</v>
      </c>
      <c r="AF240" s="80">
        <f t="shared" si="88"/>
        <v>-567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0</v>
      </c>
      <c r="I241" s="67">
        <f t="shared" si="89"/>
        <v>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0</v>
      </c>
      <c r="W241" s="69">
        <f t="shared" si="81"/>
        <v>0</v>
      </c>
      <c r="X241" s="69">
        <f t="shared" si="82"/>
        <v>0</v>
      </c>
      <c r="Y241" s="69">
        <f t="shared" si="83"/>
        <v>0</v>
      </c>
      <c r="Z241" s="69">
        <f t="shared" si="84"/>
        <v>0</v>
      </c>
      <c r="AA241" s="69">
        <f t="shared" si="85"/>
        <v>0</v>
      </c>
      <c r="AB241" s="69">
        <f t="shared" si="86"/>
        <v>0</v>
      </c>
      <c r="AC241" s="58">
        <f t="shared" si="87"/>
        <v>0</v>
      </c>
      <c r="AD241" s="83">
        <f t="shared" si="90"/>
        <v>1</v>
      </c>
      <c r="AE241" s="39">
        <f>VLOOKUP(A241,summary!$A$5:$AO$5000,41,0)</f>
        <v>-47</v>
      </c>
      <c r="AF241" s="80">
        <f t="shared" si="88"/>
        <v>-705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3">
        <f t="shared" si="90"/>
        <v>0.17500000000000004</v>
      </c>
      <c r="AE242" s="39">
        <f>VLOOKUP(A242,summary!$A$5:$AO$5000,41,0)</f>
        <v>-2</v>
      </c>
      <c r="AF242" s="80">
        <f t="shared" si="88"/>
        <v>-1.25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0</v>
      </c>
      <c r="I243" s="67">
        <f t="shared" si="89"/>
        <v>0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0</v>
      </c>
      <c r="W243" s="69">
        <f t="shared" si="81"/>
        <v>0</v>
      </c>
      <c r="X243" s="69">
        <f t="shared" si="82"/>
        <v>0</v>
      </c>
      <c r="Y243" s="69">
        <f t="shared" si="83"/>
        <v>0</v>
      </c>
      <c r="Z243" s="69">
        <f t="shared" si="84"/>
        <v>0</v>
      </c>
      <c r="AA243" s="69">
        <f t="shared" si="85"/>
        <v>0</v>
      </c>
      <c r="AB243" s="69">
        <f t="shared" si="86"/>
        <v>0</v>
      </c>
      <c r="AC243" s="58">
        <f t="shared" si="87"/>
        <v>0</v>
      </c>
      <c r="AD243" s="83">
        <f t="shared" si="90"/>
        <v>1</v>
      </c>
      <c r="AE243" s="39">
        <f>VLOOKUP(A243,summary!$A$5:$AO$5000,41,0)</f>
        <v>-17</v>
      </c>
      <c r="AF243" s="80">
        <f t="shared" si="88"/>
        <v>-255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3">
        <f t="shared" si="90"/>
        <v>0.17500000000000004</v>
      </c>
      <c r="AE244" s="39">
        <f>VLOOKUP(A244,summary!$A$5:$AO$5000,41,0)</f>
        <v>-2</v>
      </c>
      <c r="AF244" s="80">
        <f t="shared" si="88"/>
        <v>-1.25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3">
        <f t="shared" si="90"/>
        <v>0</v>
      </c>
      <c r="AE245" s="39">
        <f>VLOOKUP(A245,summary!$A$5:$AO$5000,41,0)</f>
        <v>0</v>
      </c>
      <c r="AF245" s="80">
        <f t="shared" si="88"/>
        <v>0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3">
        <f t="shared" si="90"/>
        <v>0.5</v>
      </c>
      <c r="AE246" s="39">
        <f>VLOOKUP(A246,summary!$A$5:$AO$5000,41,0)</f>
        <v>-80</v>
      </c>
      <c r="AF246" s="80">
        <f t="shared" si="88"/>
        <v>-600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3">
        <f t="shared" si="90"/>
        <v>0.5</v>
      </c>
      <c r="AE247" s="39">
        <f>VLOOKUP(A247,summary!$A$5:$AO$5000,41,0)</f>
        <v>0</v>
      </c>
      <c r="AF247" s="80">
        <f t="shared" si="88"/>
        <v>0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3">
        <f t="shared" si="90"/>
        <v>0</v>
      </c>
      <c r="AE248" s="39">
        <f>VLOOKUP(A248,summary!$A$5:$AO$5000,41,0)</f>
        <v>0</v>
      </c>
      <c r="AF248" s="80">
        <f t="shared" si="88"/>
        <v>0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0</v>
      </c>
      <c r="I249" s="67">
        <f t="shared" si="89"/>
        <v>0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0</v>
      </c>
      <c r="W249" s="69">
        <f t="shared" si="81"/>
        <v>0</v>
      </c>
      <c r="X249" s="69">
        <f t="shared" si="82"/>
        <v>0</v>
      </c>
      <c r="Y249" s="69">
        <f t="shared" si="83"/>
        <v>0</v>
      </c>
      <c r="Z249" s="69">
        <f t="shared" si="84"/>
        <v>0</v>
      </c>
      <c r="AA249" s="69">
        <f t="shared" si="85"/>
        <v>0</v>
      </c>
      <c r="AB249" s="69">
        <f t="shared" si="86"/>
        <v>0</v>
      </c>
      <c r="AC249" s="58">
        <f t="shared" si="87"/>
        <v>0</v>
      </c>
      <c r="AD249" s="83">
        <f t="shared" si="90"/>
        <v>1.2800000000000011</v>
      </c>
      <c r="AE249" s="39">
        <f>VLOOKUP(A249,summary!$A$5:$AO$5000,41,0)</f>
        <v>-15</v>
      </c>
      <c r="AF249" s="80">
        <f t="shared" si="88"/>
        <v>-690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0</v>
      </c>
      <c r="I250" s="67">
        <f t="shared" si="89"/>
        <v>0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0</v>
      </c>
      <c r="W250" s="69">
        <f t="shared" si="81"/>
        <v>0</v>
      </c>
      <c r="X250" s="69">
        <f t="shared" si="82"/>
        <v>0</v>
      </c>
      <c r="Y250" s="69">
        <f t="shared" si="83"/>
        <v>0</v>
      </c>
      <c r="Z250" s="69">
        <f t="shared" si="84"/>
        <v>0</v>
      </c>
      <c r="AA250" s="69">
        <f t="shared" si="85"/>
        <v>0</v>
      </c>
      <c r="AB250" s="69">
        <f t="shared" si="86"/>
        <v>0</v>
      </c>
      <c r="AC250" s="58">
        <f t="shared" si="87"/>
        <v>0</v>
      </c>
      <c r="AD250" s="83">
        <f t="shared" si="90"/>
        <v>0</v>
      </c>
      <c r="AE250" s="39">
        <f>VLOOKUP(A250,summary!$A$5:$AO$5000,41,0)</f>
        <v>-288</v>
      </c>
      <c r="AF250" s="80">
        <f t="shared" si="88"/>
        <v>-276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0</v>
      </c>
      <c r="I251" s="67">
        <f t="shared" si="89"/>
        <v>0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0</v>
      </c>
      <c r="W251" s="69">
        <f t="shared" si="81"/>
        <v>0</v>
      </c>
      <c r="X251" s="69">
        <f t="shared" si="82"/>
        <v>0</v>
      </c>
      <c r="Y251" s="69">
        <f t="shared" si="83"/>
        <v>0</v>
      </c>
      <c r="Z251" s="69">
        <f t="shared" si="84"/>
        <v>0</v>
      </c>
      <c r="AA251" s="69">
        <f t="shared" si="85"/>
        <v>0</v>
      </c>
      <c r="AB251" s="69">
        <f t="shared" si="86"/>
        <v>0</v>
      </c>
      <c r="AC251" s="58">
        <f t="shared" si="87"/>
        <v>0</v>
      </c>
      <c r="AD251" s="83">
        <f t="shared" si="90"/>
        <v>0.39999999999999858</v>
      </c>
      <c r="AE251" s="39">
        <f>VLOOKUP(A251,summary!$A$5:$AO$5000,41,0)</f>
        <v>-16</v>
      </c>
      <c r="AF251" s="80">
        <f t="shared" si="88"/>
        <v>-680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3">
        <f t="shared" si="90"/>
        <v>3.7500000000000089E-2</v>
      </c>
      <c r="AE252" s="39">
        <f>VLOOKUP(A252,summary!$A$5:$AO$5000,41,0)</f>
        <v>-48</v>
      </c>
      <c r="AF252" s="80">
        <f t="shared" si="88"/>
        <v>-42.5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0</v>
      </c>
      <c r="I253" s="67">
        <f t="shared" si="89"/>
        <v>0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0</v>
      </c>
      <c r="W253" s="69">
        <f t="shared" si="81"/>
        <v>0</v>
      </c>
      <c r="X253" s="69">
        <f t="shared" si="82"/>
        <v>0</v>
      </c>
      <c r="Y253" s="69">
        <f t="shared" si="83"/>
        <v>0</v>
      </c>
      <c r="Z253" s="69">
        <f t="shared" si="84"/>
        <v>0</v>
      </c>
      <c r="AA253" s="69">
        <f t="shared" si="85"/>
        <v>0</v>
      </c>
      <c r="AB253" s="69">
        <f t="shared" si="86"/>
        <v>0</v>
      </c>
      <c r="AC253" s="58">
        <f t="shared" si="87"/>
        <v>0</v>
      </c>
      <c r="AD253" s="83">
        <f t="shared" si="90"/>
        <v>1.25</v>
      </c>
      <c r="AE253" s="39">
        <f>VLOOKUP(A253,summary!$A$5:$AO$5000,41,0)</f>
        <v>-22</v>
      </c>
      <c r="AF253" s="80">
        <f t="shared" si="88"/>
        <v>-770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3">
        <f t="shared" si="90"/>
        <v>0.125</v>
      </c>
      <c r="AE254" s="39">
        <f>VLOOKUP(A254,summary!$A$5:$AO$5000,41,0)</f>
        <v>0</v>
      </c>
      <c r="AF254" s="80">
        <f t="shared" si="88"/>
        <v>0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3">
        <f t="shared" si="90"/>
        <v>0</v>
      </c>
      <c r="AE255" s="39">
        <f>VLOOKUP(A255,summary!$A$5:$AO$5000,41,0)</f>
        <v>0</v>
      </c>
      <c r="AF255" s="80">
        <f t="shared" si="88"/>
        <v>0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3">
        <f t="shared" si="90"/>
        <v>0</v>
      </c>
      <c r="AE256" s="39">
        <f>VLOOKUP(A256,summary!$A$5:$AO$5000,41,0)</f>
        <v>0</v>
      </c>
      <c r="AF256" s="80">
        <f t="shared" si="88"/>
        <v>0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3">
        <f t="shared" si="90"/>
        <v>0</v>
      </c>
      <c r="AE257" s="39">
        <f>VLOOKUP(A257,summary!$A$5:$AO$5000,41,0)</f>
        <v>0</v>
      </c>
      <c r="AF257" s="80">
        <f t="shared" si="88"/>
        <v>0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1</v>
      </c>
      <c r="I258" s="67">
        <f t="shared" si="89"/>
        <v>21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5.88</v>
      </c>
      <c r="W258" s="69">
        <f t="shared" si="81"/>
        <v>0.16800000000000001</v>
      </c>
      <c r="X258" s="69">
        <f t="shared" si="82"/>
        <v>0.67200000000000004</v>
      </c>
      <c r="Y258" s="69">
        <f t="shared" si="83"/>
        <v>8.4000000000000005E-2</v>
      </c>
      <c r="Z258" s="69">
        <f t="shared" si="84"/>
        <v>0.33600000000000002</v>
      </c>
      <c r="AA258" s="69">
        <f t="shared" si="85"/>
        <v>0.42000000000000004</v>
      </c>
      <c r="AB258" s="69">
        <f t="shared" si="86"/>
        <v>0.84000000000000008</v>
      </c>
      <c r="AC258" s="58">
        <f t="shared" si="87"/>
        <v>0.60000000000000142</v>
      </c>
      <c r="AD258" s="83">
        <f t="shared" si="90"/>
        <v>9.0000000000000018</v>
      </c>
      <c r="AE258" s="39">
        <f>VLOOKUP(A258,summary!$A$5:$AO$5000,41,0)</f>
        <v>-31</v>
      </c>
      <c r="AF258" s="80">
        <f t="shared" si="88"/>
        <v>-651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0</v>
      </c>
      <c r="I259" s="67">
        <f t="shared" si="89"/>
        <v>0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0</v>
      </c>
      <c r="W259" s="69">
        <f t="shared" si="81"/>
        <v>0</v>
      </c>
      <c r="X259" s="69">
        <f t="shared" si="82"/>
        <v>0</v>
      </c>
      <c r="Y259" s="69">
        <f t="shared" si="83"/>
        <v>0</v>
      </c>
      <c r="Z259" s="69">
        <f t="shared" si="84"/>
        <v>0</v>
      </c>
      <c r="AA259" s="69">
        <f t="shared" si="85"/>
        <v>0</v>
      </c>
      <c r="AB259" s="69">
        <f t="shared" si="86"/>
        <v>0</v>
      </c>
      <c r="AC259" s="58">
        <f t="shared" si="87"/>
        <v>0</v>
      </c>
      <c r="AD259" s="83">
        <f t="shared" si="90"/>
        <v>0.44999999999999929</v>
      </c>
      <c r="AE259" s="39">
        <f>VLOOKUP(A259,summary!$A$5:$AO$5000,41,0)</f>
        <v>-2</v>
      </c>
      <c r="AF259" s="80">
        <f t="shared" si="88"/>
        <v>-34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3">
        <f t="shared" si="90"/>
        <v>7.9999999999998295E-2</v>
      </c>
      <c r="AE260" s="39">
        <f>VLOOKUP(A260,summary!$A$5:$AO$5000,41,0)</f>
        <v>0</v>
      </c>
      <c r="AF260" s="80">
        <f t="shared" si="88"/>
        <v>0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1</v>
      </c>
      <c r="I261" s="67">
        <f t="shared" si="89"/>
        <v>30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2.5199999999999996</v>
      </c>
      <c r="W261" s="69">
        <f t="shared" si="81"/>
        <v>7.1999999999999995E-2</v>
      </c>
      <c r="X261" s="69">
        <f t="shared" si="82"/>
        <v>0.28799999999999998</v>
      </c>
      <c r="Y261" s="69">
        <f t="shared" si="83"/>
        <v>3.5999999999999997E-2</v>
      </c>
      <c r="Z261" s="69">
        <f t="shared" si="84"/>
        <v>0.14399999999999999</v>
      </c>
      <c r="AA261" s="69">
        <f t="shared" si="85"/>
        <v>0.18</v>
      </c>
      <c r="AB261" s="69">
        <f t="shared" si="86"/>
        <v>0.36</v>
      </c>
      <c r="AC261" s="58">
        <f t="shared" si="87"/>
        <v>0.39999999999999858</v>
      </c>
      <c r="AD261" s="83">
        <f t="shared" si="90"/>
        <v>3.9999999999999982</v>
      </c>
      <c r="AE261" s="39">
        <f>VLOOKUP(A261,summary!$A$5:$AO$5000,41,0)</f>
        <v>-24</v>
      </c>
      <c r="AF261" s="80">
        <f t="shared" si="88"/>
        <v>-720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3">
        <f t="shared" si="90"/>
        <v>0.25</v>
      </c>
      <c r="AE262" s="39">
        <f>VLOOKUP(A262,summary!$A$5:$AO$5000,41,0)</f>
        <v>-1</v>
      </c>
      <c r="AF262" s="80">
        <f t="shared" si="88"/>
        <v>-65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3">
        <f t="shared" si="90"/>
        <v>0.5</v>
      </c>
      <c r="AE263" s="39">
        <f>VLOOKUP(A263,summary!$A$5:$AO$5000,41,0)</f>
        <v>-4</v>
      </c>
      <c r="AF263" s="80">
        <f t="shared" si="88"/>
        <v>-64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8</v>
      </c>
      <c r="I264" s="67">
        <f t="shared" si="89"/>
        <v>284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29.82</v>
      </c>
      <c r="W264" s="69">
        <f t="shared" si="81"/>
        <v>0.85200000000000009</v>
      </c>
      <c r="X264" s="69">
        <f t="shared" si="82"/>
        <v>3.4080000000000004</v>
      </c>
      <c r="Y264" s="69">
        <f t="shared" si="83"/>
        <v>0.42600000000000005</v>
      </c>
      <c r="Z264" s="69">
        <f t="shared" si="84"/>
        <v>1.7040000000000002</v>
      </c>
      <c r="AA264" s="69">
        <f t="shared" si="85"/>
        <v>2.1300000000000003</v>
      </c>
      <c r="AB264" s="69">
        <f t="shared" si="86"/>
        <v>4.2600000000000007</v>
      </c>
      <c r="AC264" s="58">
        <f t="shared" si="87"/>
        <v>1.3999999999999773</v>
      </c>
      <c r="AD264" s="83">
        <f t="shared" si="90"/>
        <v>42.774999999999999</v>
      </c>
      <c r="AE264" s="39">
        <f>VLOOKUP(A264,summary!$A$5:$AO$5000,41,0)</f>
        <v>-158</v>
      </c>
      <c r="AF264" s="80">
        <f t="shared" si="88"/>
        <v>-5609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0</v>
      </c>
      <c r="I265" s="67">
        <f t="shared" si="89"/>
        <v>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0</v>
      </c>
      <c r="W265" s="69">
        <f t="shared" ref="W265:W325" si="100">$H265*L265</f>
        <v>0</v>
      </c>
      <c r="X265" s="69">
        <f t="shared" ref="X265:X325" si="101">$H265*M265</f>
        <v>0</v>
      </c>
      <c r="Y265" s="69">
        <f t="shared" ref="Y265:Y325" si="102">$H265*N265</f>
        <v>0</v>
      </c>
      <c r="Z265" s="69">
        <f t="shared" ref="Z265:Z325" si="103">$H265*O265</f>
        <v>0</v>
      </c>
      <c r="AA265" s="69">
        <f t="shared" ref="AA265:AA325" si="104">$H265*P265</f>
        <v>0</v>
      </c>
      <c r="AB265" s="69">
        <f t="shared" ref="AB265:AB325" si="105">$H265*Q265</f>
        <v>0</v>
      </c>
      <c r="AC265" s="58">
        <f t="shared" ref="AC265:AC325" si="106">U265*H265</f>
        <v>0</v>
      </c>
      <c r="AD265" s="83">
        <f t="shared" si="90"/>
        <v>0</v>
      </c>
      <c r="AE265" s="39">
        <f>VLOOKUP(A265,summary!$A$5:$AO$5000,41,0)</f>
        <v>-8</v>
      </c>
      <c r="AF265" s="80">
        <f t="shared" ref="AF265:AF328" si="107">AE265*G265</f>
        <v>-160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3">
        <f t="shared" ref="AD266:AD326" si="109">SUM(T266:AB266)</f>
        <v>0.39999999999999858</v>
      </c>
      <c r="AE266" s="39">
        <f>VLOOKUP(A266,summary!$A$5:$AO$5000,41,0)</f>
        <v>0</v>
      </c>
      <c r="AF266" s="80">
        <f t="shared" si="107"/>
        <v>0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0</v>
      </c>
      <c r="I267" s="67">
        <f t="shared" si="108"/>
        <v>0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0</v>
      </c>
      <c r="W267" s="69">
        <f t="shared" si="100"/>
        <v>0</v>
      </c>
      <c r="X267" s="69">
        <f t="shared" si="101"/>
        <v>0</v>
      </c>
      <c r="Y267" s="69">
        <f t="shared" si="102"/>
        <v>0</v>
      </c>
      <c r="Z267" s="69">
        <f t="shared" si="103"/>
        <v>0</v>
      </c>
      <c r="AA267" s="69">
        <f t="shared" si="104"/>
        <v>0</v>
      </c>
      <c r="AB267" s="69">
        <f t="shared" si="105"/>
        <v>0</v>
      </c>
      <c r="AC267" s="58">
        <f t="shared" si="106"/>
        <v>0</v>
      </c>
      <c r="AD267" s="83">
        <f t="shared" si="109"/>
        <v>1.3628318584070769</v>
      </c>
      <c r="AE267" s="39">
        <f>VLOOKUP(A267,summary!$A$5:$AO$5000,41,0)</f>
        <v>-14</v>
      </c>
      <c r="AF267" s="80">
        <f t="shared" si="107"/>
        <v>-427.43362831858406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3">
        <f t="shared" si="109"/>
        <v>0.87999999999999901</v>
      </c>
      <c r="AE268" s="39">
        <f>VLOOKUP(A268,summary!$A$5:$AO$5000,41,0)</f>
        <v>0</v>
      </c>
      <c r="AF268" s="80">
        <f t="shared" si="107"/>
        <v>0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3">
        <f t="shared" si="109"/>
        <v>0.39999999999999858</v>
      </c>
      <c r="AE269" s="39">
        <f>VLOOKUP(A269,summary!$A$5:$AO$5000,41,0)</f>
        <v>0</v>
      </c>
      <c r="AF269" s="80">
        <f t="shared" si="107"/>
        <v>0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3">
        <f t="shared" si="109"/>
        <v>0.39999999999999858</v>
      </c>
      <c r="AE270" s="39">
        <f>VLOOKUP(A270,summary!$A$5:$AO$5000,41,0)</f>
        <v>-8</v>
      </c>
      <c r="AF270" s="80">
        <f t="shared" si="107"/>
        <v>-144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3">
        <f t="shared" si="109"/>
        <v>0.39999999999999858</v>
      </c>
      <c r="AE271" s="39">
        <f>VLOOKUP(A271,summary!$A$5:$AO$5000,41,0)</f>
        <v>0</v>
      </c>
      <c r="AF271" s="80">
        <f t="shared" si="107"/>
        <v>0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3">
        <f t="shared" si="109"/>
        <v>1.1000000000000014</v>
      </c>
      <c r="AE272" s="39">
        <f>VLOOKUP(A272,summary!$A$5:$AO$5000,41,0)</f>
        <v>0</v>
      </c>
      <c r="AF272" s="80">
        <f t="shared" si="107"/>
        <v>0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3">
        <f t="shared" si="109"/>
        <v>0</v>
      </c>
      <c r="AE273" s="39">
        <f>VLOOKUP(A273,summary!$A$5:$AO$5000,41,0)</f>
        <v>0</v>
      </c>
      <c r="AF273" s="80">
        <f t="shared" si="107"/>
        <v>0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3">
        <f t="shared" si="109"/>
        <v>0</v>
      </c>
      <c r="AE274" s="39">
        <f>VLOOKUP(A274,summary!$A$5:$AO$5000,41,0)</f>
        <v>0</v>
      </c>
      <c r="AF274" s="80">
        <f t="shared" si="107"/>
        <v>0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3">
        <f t="shared" si="109"/>
        <v>0</v>
      </c>
      <c r="AE275" s="39">
        <f>VLOOKUP(A275,summary!$A$5:$AO$5000,41,0)</f>
        <v>0</v>
      </c>
      <c r="AF275" s="80">
        <f t="shared" si="107"/>
        <v>0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3">
        <f t="shared" si="109"/>
        <v>0</v>
      </c>
      <c r="AE276" s="39">
        <f>VLOOKUP(A276,summary!$A$5:$AO$5000,41,0)</f>
        <v>0</v>
      </c>
      <c r="AF276" s="80">
        <f t="shared" si="107"/>
        <v>0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3">
        <f t="shared" si="109"/>
        <v>0</v>
      </c>
      <c r="AE277" s="39">
        <f>VLOOKUP(A277,summary!$A$5:$AO$5000,41,0)</f>
        <v>0</v>
      </c>
      <c r="AF277" s="80">
        <f t="shared" si="107"/>
        <v>0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3">
        <f t="shared" si="109"/>
        <v>0.39999999999999858</v>
      </c>
      <c r="AE278" s="39">
        <f>VLOOKUP(A278,summary!$A$5:$AO$5000,41,0)</f>
        <v>-2</v>
      </c>
      <c r="AF278" s="80">
        <f t="shared" si="107"/>
        <v>-36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3">
        <f t="shared" si="109"/>
        <v>0</v>
      </c>
      <c r="AE279" s="39">
        <f>VLOOKUP(A279,summary!$A$5:$AO$5000,41,0)</f>
        <v>0</v>
      </c>
      <c r="AF279" s="80">
        <f t="shared" si="107"/>
        <v>0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3">
        <f t="shared" si="109"/>
        <v>1.8999999999999986</v>
      </c>
      <c r="AE280" s="39">
        <f>VLOOKUP(A280,summary!$A$5:$AO$5000,41,0)</f>
        <v>-2</v>
      </c>
      <c r="AF280" s="80">
        <f t="shared" si="107"/>
        <v>-23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3">
        <f t="shared" si="109"/>
        <v>0</v>
      </c>
      <c r="AE281" s="39">
        <f>VLOOKUP(A281,summary!$A$5:$AO$5000,41,0)</f>
        <v>-1</v>
      </c>
      <c r="AF281" s="80">
        <f t="shared" si="107"/>
        <v>-32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3">
        <f t="shared" si="109"/>
        <v>0</v>
      </c>
      <c r="AE282" s="39">
        <f>VLOOKUP(A282,summary!$A$5:$AO$5000,41,0)</f>
        <v>0</v>
      </c>
      <c r="AF282" s="80">
        <f t="shared" si="107"/>
        <v>0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0</v>
      </c>
      <c r="I283" s="67">
        <f t="shared" si="108"/>
        <v>0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0</v>
      </c>
      <c r="W283" s="69">
        <f t="shared" si="100"/>
        <v>0</v>
      </c>
      <c r="X283" s="69">
        <f t="shared" si="101"/>
        <v>0</v>
      </c>
      <c r="Y283" s="69">
        <f t="shared" si="102"/>
        <v>0</v>
      </c>
      <c r="Z283" s="69">
        <f t="shared" si="103"/>
        <v>0</v>
      </c>
      <c r="AA283" s="69">
        <f t="shared" si="104"/>
        <v>0</v>
      </c>
      <c r="AB283" s="69">
        <f t="shared" si="105"/>
        <v>0</v>
      </c>
      <c r="AC283" s="58">
        <f t="shared" si="106"/>
        <v>0</v>
      </c>
      <c r="AD283" s="83">
        <f t="shared" si="109"/>
        <v>0.11999999999999922</v>
      </c>
      <c r="AE283" s="39">
        <f>VLOOKUP(A283,summary!$A$5:$AO$5000,41,0)</f>
        <v>-43</v>
      </c>
      <c r="AF283" s="80">
        <f t="shared" si="107"/>
        <v>-180.6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3">
        <f t="shared" si="109"/>
        <v>0</v>
      </c>
      <c r="AE284" s="39">
        <f>VLOOKUP(A284,summary!$A$5:$AO$5000,41,0)</f>
        <v>0</v>
      </c>
      <c r="AF284" s="80">
        <f t="shared" si="107"/>
        <v>0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1</v>
      </c>
      <c r="I285" s="67">
        <f t="shared" si="108"/>
        <v>10.5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1.47</v>
      </c>
      <c r="W285" s="69">
        <f t="shared" si="100"/>
        <v>4.2000000000000003E-2</v>
      </c>
      <c r="X285" s="69">
        <f t="shared" si="101"/>
        <v>0.16800000000000001</v>
      </c>
      <c r="Y285" s="69">
        <f t="shared" si="102"/>
        <v>2.1000000000000001E-2</v>
      </c>
      <c r="Z285" s="69">
        <f t="shared" si="103"/>
        <v>8.4000000000000005E-2</v>
      </c>
      <c r="AA285" s="69">
        <f t="shared" si="104"/>
        <v>0.10500000000000001</v>
      </c>
      <c r="AB285" s="69">
        <f t="shared" si="105"/>
        <v>0.21000000000000002</v>
      </c>
      <c r="AC285" s="58">
        <f t="shared" si="106"/>
        <v>0.40000000000000036</v>
      </c>
      <c r="AD285" s="83">
        <f t="shared" si="109"/>
        <v>2.5000000000000004</v>
      </c>
      <c r="AE285" s="39">
        <f>VLOOKUP(A285,summary!$A$5:$AO$5000,41,0)</f>
        <v>-84</v>
      </c>
      <c r="AF285" s="80">
        <f t="shared" si="107"/>
        <v>-882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3">
        <f t="shared" si="109"/>
        <v>0</v>
      </c>
      <c r="AE286" s="39">
        <f>VLOOKUP(A286,summary!$A$5:$AO$5000,41,0)</f>
        <v>0</v>
      </c>
      <c r="AF286" s="80">
        <f t="shared" si="107"/>
        <v>0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0</v>
      </c>
      <c r="I287" s="67">
        <f t="shared" si="108"/>
        <v>0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0</v>
      </c>
      <c r="W287" s="69">
        <f t="shared" si="100"/>
        <v>0</v>
      </c>
      <c r="X287" s="69">
        <f t="shared" si="101"/>
        <v>0</v>
      </c>
      <c r="Y287" s="69">
        <f t="shared" si="102"/>
        <v>0</v>
      </c>
      <c r="Z287" s="69">
        <f t="shared" si="103"/>
        <v>0</v>
      </c>
      <c r="AA287" s="69">
        <f t="shared" si="104"/>
        <v>0</v>
      </c>
      <c r="AB287" s="69">
        <f t="shared" si="105"/>
        <v>0</v>
      </c>
      <c r="AC287" s="58">
        <f t="shared" si="106"/>
        <v>0</v>
      </c>
      <c r="AD287" s="83">
        <f t="shared" si="109"/>
        <v>0.40000000000000036</v>
      </c>
      <c r="AE287" s="39">
        <f>VLOOKUP(A287,summary!$A$5:$AO$5000,41,0)</f>
        <v>-17</v>
      </c>
      <c r="AF287" s="80">
        <f t="shared" si="107"/>
        <v>-178.5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3">
        <f t="shared" si="109"/>
        <v>0</v>
      </c>
      <c r="AE288" s="39">
        <f>VLOOKUP(A288,summary!$A$5:$AO$5000,41,0)</f>
        <v>0</v>
      </c>
      <c r="AF288" s="80">
        <f t="shared" si="107"/>
        <v>0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2</v>
      </c>
      <c r="I289" s="67">
        <f t="shared" si="108"/>
        <v>38.6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5.4039999999999999</v>
      </c>
      <c r="W289" s="69">
        <f t="shared" si="100"/>
        <v>0.15440000000000001</v>
      </c>
      <c r="X289" s="69">
        <f t="shared" si="101"/>
        <v>0.61760000000000004</v>
      </c>
      <c r="Y289" s="69">
        <f t="shared" si="102"/>
        <v>7.7200000000000005E-2</v>
      </c>
      <c r="Z289" s="69">
        <f t="shared" si="103"/>
        <v>0.30880000000000002</v>
      </c>
      <c r="AA289" s="69">
        <f t="shared" si="104"/>
        <v>0.38600000000000007</v>
      </c>
      <c r="AB289" s="69">
        <f t="shared" si="105"/>
        <v>0.77200000000000013</v>
      </c>
      <c r="AC289" s="58">
        <f t="shared" si="106"/>
        <v>1.6799999999999997</v>
      </c>
      <c r="AD289" s="83">
        <f t="shared" si="109"/>
        <v>8.56</v>
      </c>
      <c r="AE289" s="39">
        <f>VLOOKUP(A289,summary!$A$5:$AO$5000,41,0)</f>
        <v>-229</v>
      </c>
      <c r="AF289" s="80">
        <f t="shared" si="107"/>
        <v>-4419.7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3">
        <f t="shared" si="109"/>
        <v>0</v>
      </c>
      <c r="AE290" s="39">
        <f>VLOOKUP(A290,summary!$A$5:$AO$5000,41,0)</f>
        <v>0</v>
      </c>
      <c r="AF290" s="80">
        <f t="shared" si="107"/>
        <v>0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0</v>
      </c>
      <c r="I291" s="67">
        <f t="shared" si="108"/>
        <v>0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0</v>
      </c>
      <c r="W291" s="69">
        <f t="shared" si="100"/>
        <v>0</v>
      </c>
      <c r="X291" s="69">
        <f t="shared" si="101"/>
        <v>0</v>
      </c>
      <c r="Y291" s="69">
        <f t="shared" si="102"/>
        <v>0</v>
      </c>
      <c r="Z291" s="69">
        <f t="shared" si="103"/>
        <v>0</v>
      </c>
      <c r="AA291" s="69">
        <f t="shared" si="104"/>
        <v>0</v>
      </c>
      <c r="AB291" s="69">
        <f t="shared" si="105"/>
        <v>0</v>
      </c>
      <c r="AC291" s="58">
        <f t="shared" si="106"/>
        <v>0</v>
      </c>
      <c r="AD291" s="83">
        <f t="shared" si="109"/>
        <v>0.20600000000000129</v>
      </c>
      <c r="AE291" s="39">
        <f>VLOOKUP(A291,summary!$A$5:$AO$5000,41,0)</f>
        <v>-74</v>
      </c>
      <c r="AF291" s="80">
        <f t="shared" si="107"/>
        <v>-287.11999999999995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0</v>
      </c>
      <c r="I292" s="67">
        <f t="shared" si="108"/>
        <v>0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0</v>
      </c>
      <c r="W292" s="69">
        <f t="shared" si="100"/>
        <v>0</v>
      </c>
      <c r="X292" s="69">
        <f t="shared" si="101"/>
        <v>0</v>
      </c>
      <c r="Y292" s="69">
        <f t="shared" si="102"/>
        <v>0</v>
      </c>
      <c r="Z292" s="69">
        <f t="shared" si="103"/>
        <v>0</v>
      </c>
      <c r="AA292" s="69">
        <f t="shared" si="104"/>
        <v>0</v>
      </c>
      <c r="AB292" s="69">
        <f t="shared" si="105"/>
        <v>0</v>
      </c>
      <c r="AC292" s="58">
        <f t="shared" si="106"/>
        <v>0</v>
      </c>
      <c r="AD292" s="83">
        <f t="shared" si="109"/>
        <v>0.22199999999999998</v>
      </c>
      <c r="AE292" s="39">
        <f>VLOOKUP(A292,summary!$A$5:$AO$5000,41,0)</f>
        <v>-213</v>
      </c>
      <c r="AF292" s="80">
        <f t="shared" si="107"/>
        <v>-330.57599999999996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3">
        <f t="shared" si="109"/>
        <v>0</v>
      </c>
      <c r="AE293" s="39">
        <f>VLOOKUP(A293,summary!$A$5:$AO$5000,41,0)</f>
        <v>0</v>
      </c>
      <c r="AF293" s="80">
        <f t="shared" si="107"/>
        <v>0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0</v>
      </c>
      <c r="I294" s="67">
        <f t="shared" si="108"/>
        <v>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0</v>
      </c>
      <c r="W294" s="69">
        <f t="shared" si="100"/>
        <v>0</v>
      </c>
      <c r="X294" s="69">
        <f t="shared" si="101"/>
        <v>0</v>
      </c>
      <c r="Y294" s="69">
        <f t="shared" si="102"/>
        <v>0</v>
      </c>
      <c r="Z294" s="69">
        <f t="shared" si="103"/>
        <v>0</v>
      </c>
      <c r="AA294" s="69">
        <f t="shared" si="104"/>
        <v>0</v>
      </c>
      <c r="AB294" s="69">
        <f t="shared" si="105"/>
        <v>0</v>
      </c>
      <c r="AC294" s="58">
        <f t="shared" si="106"/>
        <v>0</v>
      </c>
      <c r="AD294" s="83">
        <f t="shared" si="109"/>
        <v>0</v>
      </c>
      <c r="AE294" s="39">
        <f>VLOOKUP(A294,summary!$A$5:$AO$5000,41,0)</f>
        <v>-18</v>
      </c>
      <c r="AF294" s="80">
        <f t="shared" si="107"/>
        <v>-540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3">
        <f t="shared" si="109"/>
        <v>5.0000000000000044E-2</v>
      </c>
      <c r="AE295" s="39">
        <f>VLOOKUP(A295,summary!$A$5:$AO$5000,41,0)</f>
        <v>0</v>
      </c>
      <c r="AF295" s="80">
        <f t="shared" si="107"/>
        <v>0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1</v>
      </c>
      <c r="I296" s="67">
        <f t="shared" si="108"/>
        <v>26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1.8199999999999998</v>
      </c>
      <c r="W296" s="69">
        <f t="shared" si="100"/>
        <v>5.2000000000000005E-2</v>
      </c>
      <c r="X296" s="69">
        <f t="shared" si="101"/>
        <v>0.20800000000000002</v>
      </c>
      <c r="Y296" s="69">
        <f t="shared" si="102"/>
        <v>2.6000000000000002E-2</v>
      </c>
      <c r="Z296" s="69">
        <f t="shared" si="103"/>
        <v>0.10400000000000001</v>
      </c>
      <c r="AA296" s="69">
        <f t="shared" si="104"/>
        <v>0.13</v>
      </c>
      <c r="AB296" s="69">
        <f t="shared" si="105"/>
        <v>0.26</v>
      </c>
      <c r="AC296" s="58">
        <f t="shared" si="106"/>
        <v>1.3999999999999986</v>
      </c>
      <c r="AD296" s="83">
        <f t="shared" si="109"/>
        <v>3.9999999999999982</v>
      </c>
      <c r="AE296" s="39">
        <f>VLOOKUP(A296,summary!$A$5:$AO$5000,41,0)</f>
        <v>-31</v>
      </c>
      <c r="AF296" s="80">
        <f t="shared" si="107"/>
        <v>-806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1</v>
      </c>
      <c r="I297" s="67">
        <f t="shared" si="108"/>
        <v>25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3.5</v>
      </c>
      <c r="W297" s="69">
        <f t="shared" si="100"/>
        <v>0.1</v>
      </c>
      <c r="X297" s="69">
        <f t="shared" si="101"/>
        <v>0.4</v>
      </c>
      <c r="Y297" s="69">
        <f t="shared" si="102"/>
        <v>0.05</v>
      </c>
      <c r="Z297" s="69">
        <f t="shared" si="103"/>
        <v>0.2</v>
      </c>
      <c r="AA297" s="69">
        <f t="shared" si="104"/>
        <v>0.25</v>
      </c>
      <c r="AB297" s="69">
        <f t="shared" si="105"/>
        <v>0.5</v>
      </c>
      <c r="AC297" s="58">
        <f t="shared" si="106"/>
        <v>0</v>
      </c>
      <c r="AD297" s="83">
        <f t="shared" si="109"/>
        <v>5</v>
      </c>
      <c r="AE297" s="39">
        <f>VLOOKUP(A297,summary!$A$5:$AO$5000,41,0)</f>
        <v>-35</v>
      </c>
      <c r="AF297" s="80">
        <f t="shared" si="107"/>
        <v>-875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3">
        <f t="shared" si="109"/>
        <v>0</v>
      </c>
      <c r="AE298" s="39">
        <f>VLOOKUP(A298,summary!$A$5:$AO$5000,41,0)</f>
        <v>0</v>
      </c>
      <c r="AF298" s="80">
        <f t="shared" si="107"/>
        <v>0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0</v>
      </c>
      <c r="I299" s="67">
        <f t="shared" si="108"/>
        <v>0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0</v>
      </c>
      <c r="W299" s="69">
        <f t="shared" si="100"/>
        <v>0</v>
      </c>
      <c r="X299" s="69">
        <f t="shared" si="101"/>
        <v>0</v>
      </c>
      <c r="Y299" s="69">
        <f t="shared" si="102"/>
        <v>0</v>
      </c>
      <c r="Z299" s="69">
        <f t="shared" si="103"/>
        <v>0</v>
      </c>
      <c r="AA299" s="69">
        <f t="shared" si="104"/>
        <v>0</v>
      </c>
      <c r="AB299" s="69">
        <f t="shared" si="105"/>
        <v>0</v>
      </c>
      <c r="AC299" s="58">
        <f t="shared" si="106"/>
        <v>0</v>
      </c>
      <c r="AD299" s="83">
        <f t="shared" si="109"/>
        <v>0.60000000000000142</v>
      </c>
      <c r="AE299" s="39">
        <f>VLOOKUP(A299,summary!$A$5:$AO$5000,41,0)</f>
        <v>-11</v>
      </c>
      <c r="AF299" s="80">
        <f t="shared" si="107"/>
        <v>-396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12</v>
      </c>
      <c r="I300" s="67">
        <f t="shared" si="108"/>
        <v>8.64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1.2095999999999998</v>
      </c>
      <c r="W300" s="69">
        <f t="shared" si="100"/>
        <v>3.4559999999999994E-2</v>
      </c>
      <c r="X300" s="69">
        <f t="shared" si="101"/>
        <v>0.13823999999999997</v>
      </c>
      <c r="Y300" s="69">
        <f t="shared" si="102"/>
        <v>1.7279999999999997E-2</v>
      </c>
      <c r="Z300" s="69">
        <f t="shared" si="103"/>
        <v>6.9119999999999987E-2</v>
      </c>
      <c r="AA300" s="69">
        <f t="shared" si="104"/>
        <v>8.6400000000000005E-2</v>
      </c>
      <c r="AB300" s="69">
        <f t="shared" si="105"/>
        <v>0.17280000000000001</v>
      </c>
      <c r="AC300" s="58">
        <f t="shared" si="106"/>
        <v>0.43200000000000038</v>
      </c>
      <c r="AD300" s="83">
        <f t="shared" si="109"/>
        <v>1.7639999999999998</v>
      </c>
      <c r="AE300" s="39">
        <f>VLOOKUP(A300,summary!$A$5:$AO$5000,41,0)</f>
        <v>-60</v>
      </c>
      <c r="AF300" s="80">
        <f t="shared" si="107"/>
        <v>-43.199999999999996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0</v>
      </c>
      <c r="I301" s="67">
        <f t="shared" si="108"/>
        <v>0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0</v>
      </c>
      <c r="W301" s="69">
        <f t="shared" si="100"/>
        <v>0</v>
      </c>
      <c r="X301" s="69">
        <f t="shared" si="101"/>
        <v>0</v>
      </c>
      <c r="Y301" s="69">
        <f t="shared" si="102"/>
        <v>0</v>
      </c>
      <c r="Z301" s="69">
        <f t="shared" si="103"/>
        <v>0</v>
      </c>
      <c r="AA301" s="69">
        <f t="shared" si="104"/>
        <v>0</v>
      </c>
      <c r="AB301" s="69">
        <f t="shared" si="105"/>
        <v>0</v>
      </c>
      <c r="AC301" s="58">
        <f t="shared" si="106"/>
        <v>0</v>
      </c>
      <c r="AD301" s="83">
        <f t="shared" si="109"/>
        <v>0.18999999999999773</v>
      </c>
      <c r="AE301" s="39">
        <f>VLOOKUP(A301,summary!$A$5:$AO$5000,41,0)</f>
        <v>-2</v>
      </c>
      <c r="AF301" s="80">
        <f t="shared" si="107"/>
        <v>-74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3">
        <f t="shared" si="109"/>
        <v>0.1333333333333333</v>
      </c>
      <c r="AE302" s="39">
        <f>VLOOKUP(A302,summary!$A$5:$AO$5000,41,0)</f>
        <v>0</v>
      </c>
      <c r="AF302" s="80">
        <f t="shared" si="107"/>
        <v>0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3">
        <f t="shared" si="109"/>
        <v>0</v>
      </c>
      <c r="AE303" s="39">
        <f>VLOOKUP(A303,summary!$A$5:$AO$5000,41,0)</f>
        <v>0</v>
      </c>
      <c r="AF303" s="80">
        <f t="shared" si="107"/>
        <v>0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17</v>
      </c>
      <c r="I304" s="67">
        <f t="shared" si="108"/>
        <v>17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5.9499999999999993</v>
      </c>
      <c r="W304" s="69">
        <f t="shared" si="100"/>
        <v>0.17</v>
      </c>
      <c r="X304" s="69">
        <f t="shared" si="101"/>
        <v>0.68</v>
      </c>
      <c r="Y304" s="69">
        <f t="shared" si="102"/>
        <v>8.5000000000000006E-2</v>
      </c>
      <c r="Z304" s="69">
        <f t="shared" si="103"/>
        <v>0.34</v>
      </c>
      <c r="AA304" s="69">
        <f t="shared" si="104"/>
        <v>0.42500000000000004</v>
      </c>
      <c r="AB304" s="69">
        <f t="shared" si="105"/>
        <v>0.85000000000000009</v>
      </c>
      <c r="AC304" s="58">
        <f t="shared" si="106"/>
        <v>5.1000000000000005</v>
      </c>
      <c r="AD304" s="83">
        <f t="shared" si="109"/>
        <v>8.7999999999999989</v>
      </c>
      <c r="AE304" s="39">
        <f>VLOOKUP(A304,summary!$A$5:$AO$5000,41,0)</f>
        <v>-359</v>
      </c>
      <c r="AF304" s="80">
        <f t="shared" si="107"/>
        <v>-359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25</v>
      </c>
      <c r="I305" s="67">
        <f t="shared" si="108"/>
        <v>33.75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3.5437499999999997</v>
      </c>
      <c r="W305" s="69">
        <f t="shared" si="100"/>
        <v>0.10125000000000002</v>
      </c>
      <c r="X305" s="69">
        <f t="shared" si="101"/>
        <v>0.40500000000000008</v>
      </c>
      <c r="Y305" s="69">
        <f t="shared" si="102"/>
        <v>5.062500000000001E-2</v>
      </c>
      <c r="Z305" s="69">
        <f t="shared" si="103"/>
        <v>0.20250000000000004</v>
      </c>
      <c r="AA305" s="69">
        <f t="shared" si="104"/>
        <v>0.25312500000000004</v>
      </c>
      <c r="AB305" s="69">
        <f t="shared" si="105"/>
        <v>0.50625000000000009</v>
      </c>
      <c r="AC305" s="58">
        <f t="shared" si="106"/>
        <v>1.1875000000000024</v>
      </c>
      <c r="AD305" s="83">
        <f t="shared" si="109"/>
        <v>5.1099999999999994</v>
      </c>
      <c r="AE305" s="39">
        <f>VLOOKUP(A305,summary!$A$5:$AO$5000,41,0)</f>
        <v>-1852</v>
      </c>
      <c r="AF305" s="80">
        <f t="shared" si="107"/>
        <v>-2500.2000000000003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3">
        <f t="shared" si="109"/>
        <v>0.1100000000000001</v>
      </c>
      <c r="AE306" s="39">
        <f>VLOOKUP(A306,summary!$A$5:$AO$5000,41,0)</f>
        <v>0</v>
      </c>
      <c r="AF306" s="80">
        <f t="shared" si="107"/>
        <v>0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10</v>
      </c>
      <c r="I307" s="67">
        <f t="shared" si="108"/>
        <v>29.629629629629626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6.2222222222222214</v>
      </c>
      <c r="W307" s="69">
        <f t="shared" si="100"/>
        <v>0.17777777777777778</v>
      </c>
      <c r="X307" s="69">
        <f t="shared" si="101"/>
        <v>0.71111111111111114</v>
      </c>
      <c r="Y307" s="69">
        <f t="shared" si="102"/>
        <v>8.8888888888888892E-2</v>
      </c>
      <c r="Z307" s="69">
        <f t="shared" si="103"/>
        <v>0.35555555555555557</v>
      </c>
      <c r="AA307" s="69">
        <f t="shared" si="104"/>
        <v>0.44444444444444448</v>
      </c>
      <c r="AB307" s="69">
        <f t="shared" si="105"/>
        <v>0.88888888888888895</v>
      </c>
      <c r="AC307" s="58">
        <f t="shared" si="106"/>
        <v>1.4814814814814836</v>
      </c>
      <c r="AD307" s="83">
        <f t="shared" si="109"/>
        <v>9.0370370370370363</v>
      </c>
      <c r="AE307" s="39">
        <f>VLOOKUP(A307,summary!$A$5:$AO$5000,41,0)</f>
        <v>-353.5</v>
      </c>
      <c r="AF307" s="80">
        <f t="shared" si="107"/>
        <v>-1047.4074074074074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0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3">
        <f t="shared" si="109"/>
        <v>0</v>
      </c>
      <c r="AE308" s="39">
        <f>VLOOKUP(A308,summary!$A$5:$AO$5000,41,0)</f>
        <v>-20</v>
      </c>
      <c r="AF308" s="80">
        <f t="shared" si="107"/>
        <v>0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3">
        <f t="shared" si="109"/>
        <v>0</v>
      </c>
      <c r="AE309" s="39">
        <f>VLOOKUP(A309,summary!$A$5:$AO$5000,41,0)</f>
        <v>0</v>
      </c>
      <c r="AF309" s="80">
        <f t="shared" si="107"/>
        <v>0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21</v>
      </c>
      <c r="I310" s="67">
        <f t="shared" si="108"/>
        <v>21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7.35</v>
      </c>
      <c r="W310" s="69">
        <f t="shared" si="100"/>
        <v>0.21</v>
      </c>
      <c r="X310" s="69">
        <f t="shared" si="101"/>
        <v>0.84</v>
      </c>
      <c r="Y310" s="69">
        <f t="shared" si="102"/>
        <v>0.105</v>
      </c>
      <c r="Z310" s="69">
        <f t="shared" si="103"/>
        <v>0.42</v>
      </c>
      <c r="AA310" s="69">
        <f t="shared" si="104"/>
        <v>0.52500000000000002</v>
      </c>
      <c r="AB310" s="69">
        <f t="shared" si="105"/>
        <v>1.05</v>
      </c>
      <c r="AC310" s="58">
        <f t="shared" si="106"/>
        <v>2.1000000000000019</v>
      </c>
      <c r="AD310" s="83">
        <f t="shared" si="109"/>
        <v>10.600000000000001</v>
      </c>
      <c r="AE310" s="39">
        <f>VLOOKUP(A310,summary!$A$5:$AO$5000,41,0)</f>
        <v>-448</v>
      </c>
      <c r="AF310" s="80">
        <f t="shared" si="107"/>
        <v>-448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5</v>
      </c>
      <c r="I311" s="67">
        <f t="shared" si="108"/>
        <v>6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2.1</v>
      </c>
      <c r="W311" s="69">
        <f t="shared" si="100"/>
        <v>0.06</v>
      </c>
      <c r="X311" s="69">
        <f t="shared" si="101"/>
        <v>0.24</v>
      </c>
      <c r="Y311" s="69">
        <f t="shared" si="102"/>
        <v>0.03</v>
      </c>
      <c r="Z311" s="69">
        <f t="shared" si="103"/>
        <v>0.12</v>
      </c>
      <c r="AA311" s="69">
        <f t="shared" si="104"/>
        <v>0.15</v>
      </c>
      <c r="AB311" s="69">
        <f t="shared" si="105"/>
        <v>0.3</v>
      </c>
      <c r="AC311" s="58">
        <f t="shared" si="106"/>
        <v>3.5</v>
      </c>
      <c r="AD311" s="83">
        <f t="shared" si="109"/>
        <v>3.6999999999999993</v>
      </c>
      <c r="AE311" s="39">
        <f>VLOOKUP(A311,summary!$A$5:$AO$5000,41,0)</f>
        <v>-100</v>
      </c>
      <c r="AF311" s="80">
        <f t="shared" si="107"/>
        <v>-120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3">
        <f t="shared" si="109"/>
        <v>0</v>
      </c>
      <c r="AE312" s="39">
        <f>VLOOKUP(A312,summary!$A$5:$AO$5000,41,0)</f>
        <v>0</v>
      </c>
      <c r="AF312" s="80">
        <f t="shared" si="107"/>
        <v>0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3">
        <f t="shared" si="109"/>
        <v>0</v>
      </c>
      <c r="AE313" s="39">
        <f>VLOOKUP(A313,summary!$A$5:$AO$5000,41,0)</f>
        <v>0</v>
      </c>
      <c r="AF313" s="80">
        <f t="shared" si="107"/>
        <v>0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0</v>
      </c>
      <c r="I314" s="67">
        <f t="shared" si="108"/>
        <v>0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</v>
      </c>
      <c r="W314" s="69">
        <f t="shared" si="100"/>
        <v>0</v>
      </c>
      <c r="X314" s="69">
        <f t="shared" si="101"/>
        <v>0</v>
      </c>
      <c r="Y314" s="69">
        <f t="shared" si="102"/>
        <v>0</v>
      </c>
      <c r="Z314" s="69">
        <f t="shared" si="103"/>
        <v>0</v>
      </c>
      <c r="AA314" s="69">
        <f t="shared" si="104"/>
        <v>0</v>
      </c>
      <c r="AB314" s="69">
        <f t="shared" si="105"/>
        <v>0</v>
      </c>
      <c r="AC314" s="58">
        <f t="shared" si="106"/>
        <v>0</v>
      </c>
      <c r="AD314" s="83">
        <f t="shared" si="109"/>
        <v>0</v>
      </c>
      <c r="AE314" s="39">
        <f>VLOOKUP(A314,summary!$A$5:$AO$5000,41,0)</f>
        <v>-14</v>
      </c>
      <c r="AF314" s="80">
        <f t="shared" si="107"/>
        <v>-40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3">
        <f t="shared" si="109"/>
        <v>0.29999999999999982</v>
      </c>
      <c r="AE315" s="39">
        <f>VLOOKUP(A315,summary!$A$5:$AO$5000,41,0)</f>
        <v>0</v>
      </c>
      <c r="AF315" s="80">
        <f t="shared" si="107"/>
        <v>0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3">
        <f t="shared" si="109"/>
        <v>0</v>
      </c>
      <c r="AE316" s="39">
        <f>VLOOKUP(A316,summary!$A$5:$AO$5000,41,0)</f>
        <v>0</v>
      </c>
      <c r="AF316" s="80">
        <f t="shared" si="107"/>
        <v>0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10</v>
      </c>
      <c r="I317" s="67">
        <f t="shared" si="108"/>
        <v>4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0.56000000000000005</v>
      </c>
      <c r="W317" s="69">
        <f t="shared" si="100"/>
        <v>1.6000000000000004E-2</v>
      </c>
      <c r="X317" s="69">
        <f t="shared" si="101"/>
        <v>6.4000000000000015E-2</v>
      </c>
      <c r="Y317" s="69">
        <f t="shared" si="102"/>
        <v>8.0000000000000019E-3</v>
      </c>
      <c r="Z317" s="69">
        <f t="shared" si="103"/>
        <v>3.2000000000000008E-2</v>
      </c>
      <c r="AA317" s="69">
        <f t="shared" si="104"/>
        <v>4.0000000000000008E-2</v>
      </c>
      <c r="AB317" s="69">
        <f t="shared" si="105"/>
        <v>8.0000000000000016E-2</v>
      </c>
      <c r="AC317" s="58">
        <f t="shared" si="106"/>
        <v>0.19999999999999962</v>
      </c>
      <c r="AD317" s="83">
        <f t="shared" si="109"/>
        <v>0.82000000000000028</v>
      </c>
      <c r="AE317" s="39">
        <f>VLOOKUP(A317,summary!$A$5:$AO$5000,41,0)</f>
        <v>-590</v>
      </c>
      <c r="AF317" s="80">
        <f t="shared" si="107"/>
        <v>-236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3">
        <f t="shared" si="109"/>
        <v>0</v>
      </c>
      <c r="AE318" s="39">
        <f>VLOOKUP(A318,summary!$A$5:$AO$5000,41,0)</f>
        <v>0</v>
      </c>
      <c r="AF318" s="80">
        <f t="shared" si="107"/>
        <v>0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0</v>
      </c>
      <c r="I319" s="67">
        <f t="shared" si="108"/>
        <v>0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</v>
      </c>
      <c r="W319" s="69">
        <f t="shared" si="100"/>
        <v>0</v>
      </c>
      <c r="X319" s="69">
        <f t="shared" si="101"/>
        <v>0</v>
      </c>
      <c r="Y319" s="69">
        <f t="shared" si="102"/>
        <v>0</v>
      </c>
      <c r="Z319" s="69">
        <f t="shared" si="103"/>
        <v>0</v>
      </c>
      <c r="AA319" s="69">
        <f t="shared" si="104"/>
        <v>0</v>
      </c>
      <c r="AB319" s="69">
        <f t="shared" si="105"/>
        <v>0</v>
      </c>
      <c r="AC319" s="58">
        <f t="shared" si="106"/>
        <v>0</v>
      </c>
      <c r="AD319" s="83">
        <f t="shared" si="109"/>
        <v>8.0000000000000071E-2</v>
      </c>
      <c r="AE319" s="39">
        <f>VLOOKUP(A319,summary!$A$5:$AO$5000,41,0)</f>
        <v>-31</v>
      </c>
      <c r="AF319" s="80">
        <f t="shared" si="107"/>
        <v>-49.599999999999994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1</v>
      </c>
      <c r="I320" s="67">
        <f t="shared" si="108"/>
        <v>1.5999999999999999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0.22399999999999998</v>
      </c>
      <c r="W320" s="69">
        <f t="shared" si="100"/>
        <v>6.4000000000000003E-3</v>
      </c>
      <c r="X320" s="69">
        <f t="shared" si="101"/>
        <v>2.5600000000000001E-2</v>
      </c>
      <c r="Y320" s="69">
        <f t="shared" si="102"/>
        <v>3.2000000000000002E-3</v>
      </c>
      <c r="Z320" s="69">
        <f t="shared" si="103"/>
        <v>1.2800000000000001E-2</v>
      </c>
      <c r="AA320" s="69">
        <f t="shared" si="104"/>
        <v>1.6E-2</v>
      </c>
      <c r="AB320" s="69">
        <f t="shared" si="105"/>
        <v>3.2000000000000001E-2</v>
      </c>
      <c r="AC320" s="58">
        <f t="shared" si="106"/>
        <v>8.0000000000000071E-2</v>
      </c>
      <c r="AD320" s="83">
        <f t="shared" si="109"/>
        <v>0.4</v>
      </c>
      <c r="AE320" s="39">
        <f>VLOOKUP(A320,summary!$A$5:$AO$5000,41,0)</f>
        <v>-28</v>
      </c>
      <c r="AF320" s="80">
        <f t="shared" si="107"/>
        <v>-44.8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1</v>
      </c>
      <c r="I321" s="67">
        <f t="shared" si="108"/>
        <v>1.5999999999999999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0.22399999999999998</v>
      </c>
      <c r="W321" s="69">
        <f t="shared" si="100"/>
        <v>6.4000000000000003E-3</v>
      </c>
      <c r="X321" s="69">
        <f t="shared" si="101"/>
        <v>2.5600000000000001E-2</v>
      </c>
      <c r="Y321" s="69">
        <f t="shared" si="102"/>
        <v>3.2000000000000002E-3</v>
      </c>
      <c r="Z321" s="69">
        <f t="shared" si="103"/>
        <v>1.2800000000000001E-2</v>
      </c>
      <c r="AA321" s="69">
        <f t="shared" si="104"/>
        <v>1.6E-2</v>
      </c>
      <c r="AB321" s="69">
        <f t="shared" si="105"/>
        <v>3.2000000000000001E-2</v>
      </c>
      <c r="AC321" s="58">
        <f t="shared" si="106"/>
        <v>8.0000000000000071E-2</v>
      </c>
      <c r="AD321" s="83">
        <f t="shared" si="109"/>
        <v>0.4</v>
      </c>
      <c r="AE321" s="39">
        <f>VLOOKUP(A321,summary!$A$5:$AO$5000,41,0)</f>
        <v>-9</v>
      </c>
      <c r="AF321" s="80">
        <f t="shared" si="107"/>
        <v>-14.399999999999999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3">
        <f t="shared" si="109"/>
        <v>0.5</v>
      </c>
      <c r="AE322" s="39">
        <f>VLOOKUP(A322,summary!$A$5:$AO$5000,41,0)</f>
        <v>-1</v>
      </c>
      <c r="AF322" s="80">
        <f t="shared" si="107"/>
        <v>-2.5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3">
        <f t="shared" si="109"/>
        <v>1.1999999999999957</v>
      </c>
      <c r="AE323" s="39">
        <f>VLOOKUP(A323,summary!$A$5:$AO$5000,41,0)</f>
        <v>0</v>
      </c>
      <c r="AF323" s="80">
        <f t="shared" si="107"/>
        <v>0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3">
        <f t="shared" si="109"/>
        <v>0</v>
      </c>
      <c r="AE324" s="39">
        <f>VLOOKUP(A324,summary!$A$5:$AO$5000,41,0)</f>
        <v>0</v>
      </c>
      <c r="AF324" s="80">
        <f t="shared" si="107"/>
        <v>0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3">
        <f t="shared" si="109"/>
        <v>0</v>
      </c>
      <c r="AE325" s="39">
        <f>VLOOKUP(A325,summary!$A$5:$AO$5000,41,0)</f>
        <v>0</v>
      </c>
      <c r="AF325" s="80">
        <f t="shared" si="107"/>
        <v>0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0</v>
      </c>
      <c r="I326" s="67">
        <f t="shared" si="108"/>
        <v>0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0</v>
      </c>
      <c r="W326" s="69">
        <f t="shared" ref="W326:W342" si="118">$H326*L326</f>
        <v>0</v>
      </c>
      <c r="X326" s="69">
        <f t="shared" ref="X326:X342" si="119">$H326*M326</f>
        <v>0</v>
      </c>
      <c r="Y326" s="69">
        <f t="shared" ref="Y326:Y342" si="120">$H326*N326</f>
        <v>0</v>
      </c>
      <c r="Z326" s="69">
        <f t="shared" ref="Z326:Z342" si="121">$H326*O326</f>
        <v>0</v>
      </c>
      <c r="AA326" s="69">
        <f t="shared" ref="AA326:AA342" si="122">$H326*P326</f>
        <v>0</v>
      </c>
      <c r="AB326" s="69">
        <f t="shared" ref="AB326:AB342" si="123">$H326*Q326</f>
        <v>0</v>
      </c>
      <c r="AC326" s="58">
        <f t="shared" ref="AC326:AC359" si="124">U326*H326</f>
        <v>0</v>
      </c>
      <c r="AD326" s="83">
        <f t="shared" si="109"/>
        <v>0.44999999999999929</v>
      </c>
      <c r="AE326" s="39">
        <f>VLOOKUP(A326,summary!$A$5:$AO$5000,41,0)</f>
        <v>-6</v>
      </c>
      <c r="AF326" s="80">
        <f t="shared" si="107"/>
        <v>-81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3">
        <f t="shared" ref="AD327:AD359" si="126">SUM(T327:AB327)</f>
        <v>5.4</v>
      </c>
      <c r="AE327" s="39">
        <f>VLOOKUP(A327,summary!$A$5:$AO$5000,41,0)</f>
        <v>-1</v>
      </c>
      <c r="AF327" s="80">
        <f t="shared" si="107"/>
        <v>-10.5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3">
        <f t="shared" si="126"/>
        <v>0.60000000000000142</v>
      </c>
      <c r="AE328" s="39">
        <f>VLOOKUP(A328,summary!$A$5:$AO$5000,41,0)</f>
        <v>0</v>
      </c>
      <c r="AF328" s="80">
        <f t="shared" si="107"/>
        <v>0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3">
        <f t="shared" si="126"/>
        <v>0</v>
      </c>
      <c r="AE329" s="39">
        <f>VLOOKUP(A329,summary!$A$5:$AO$5000,41,0)</f>
        <v>0</v>
      </c>
      <c r="AF329" s="80">
        <f t="shared" ref="AF329:AF359" si="128">AE329*G329</f>
        <v>0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3">
        <f t="shared" si="126"/>
        <v>2.4000000000000004</v>
      </c>
      <c r="AE330" s="39">
        <f>VLOOKUP(A330,summary!$A$5:$AO$5000,41,0)</f>
        <v>0</v>
      </c>
      <c r="AF330" s="80">
        <f t="shared" si="128"/>
        <v>0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3">
        <f t="shared" si="126"/>
        <v>2</v>
      </c>
      <c r="AE331" s="39">
        <f>VLOOKUP(A331,summary!$A$5:$AO$5000,41,0)</f>
        <v>-1</v>
      </c>
      <c r="AF331" s="80">
        <f t="shared" si="128"/>
        <v>-15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3">
        <f t="shared" si="126"/>
        <v>-14.4</v>
      </c>
      <c r="AE332" s="39">
        <f>VLOOKUP(A332,summary!$A$5:$AO$5000,41,0)</f>
        <v>0</v>
      </c>
      <c r="AF332" s="80">
        <f t="shared" si="128"/>
        <v>0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3">
        <f t="shared" si="126"/>
        <v>0</v>
      </c>
      <c r="AE333" s="39">
        <f>VLOOKUP(A333,summary!$A$5:$AO$5000,41,0)</f>
        <v>0</v>
      </c>
      <c r="AF333" s="80">
        <f t="shared" si="128"/>
        <v>0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3">
        <f t="shared" si="126"/>
        <v>0</v>
      </c>
      <c r="AE334" s="39">
        <f>VLOOKUP(A334,summary!$A$5:$AO$5000,41,0)</f>
        <v>0</v>
      </c>
      <c r="AF334" s="80">
        <f t="shared" si="128"/>
        <v>0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3">
        <f t="shared" si="126"/>
        <v>0.39999999999999858</v>
      </c>
      <c r="AE335" s="39">
        <f>VLOOKUP(A335,summary!$A$5:$AO$5000,41,0)</f>
        <v>-1</v>
      </c>
      <c r="AF335" s="80">
        <f t="shared" si="128"/>
        <v>-23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3">
        <f t="shared" si="126"/>
        <v>0</v>
      </c>
      <c r="AE336" s="39">
        <f>VLOOKUP(A336,summary!$A$5:$AO$5000,41,0)</f>
        <v>0</v>
      </c>
      <c r="AF336" s="80">
        <f t="shared" si="128"/>
        <v>0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3">
        <f t="shared" si="126"/>
        <v>0</v>
      </c>
      <c r="AE337" s="39">
        <f>VLOOKUP(A337,summary!$A$5:$AO$5000,41,0)</f>
        <v>0</v>
      </c>
      <c r="AF337" s="80">
        <f t="shared" si="128"/>
        <v>0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3">
        <f t="shared" si="126"/>
        <v>0</v>
      </c>
      <c r="AE338" s="39">
        <f>VLOOKUP(A338,summary!$A$5:$AO$5000,41,0)</f>
        <v>-1</v>
      </c>
      <c r="AF338" s="80">
        <f t="shared" si="128"/>
        <v>0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3">
        <f t="shared" si="126"/>
        <v>0</v>
      </c>
      <c r="AE339" s="39">
        <f>VLOOKUP(A339,summary!$A$5:$AO$5000,41,0)</f>
        <v>0</v>
      </c>
      <c r="AF339" s="80">
        <f t="shared" si="128"/>
        <v>0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3">
        <f t="shared" si="126"/>
        <v>2.4000000000000004</v>
      </c>
      <c r="AE340" s="39">
        <f>VLOOKUP(A340,summary!$A$5:$AO$5000,41,0)</f>
        <v>-1</v>
      </c>
      <c r="AF340" s="80">
        <f t="shared" si="128"/>
        <v>-12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3">
        <f t="shared" si="126"/>
        <v>3.5999999999999996</v>
      </c>
      <c r="AE341" s="39">
        <f>VLOOKUP(A341,summary!$A$5:$AO$5000,41,0)</f>
        <v>0</v>
      </c>
      <c r="AF341" s="80">
        <f t="shared" si="128"/>
        <v>0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3">
        <f t="shared" si="126"/>
        <v>0</v>
      </c>
      <c r="AE342" s="39">
        <f>VLOOKUP(A342,summary!$A$5:$AO$5000,41,0)</f>
        <v>0</v>
      </c>
      <c r="AF342" s="80">
        <f t="shared" si="128"/>
        <v>0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3">
        <f t="shared" si="126"/>
        <v>0</v>
      </c>
      <c r="AE343" s="39">
        <f>VLOOKUP(A343,summary!$A$5:$AO$5000,41,0)</f>
        <v>0</v>
      </c>
      <c r="AF343" s="80">
        <f t="shared" si="128"/>
        <v>0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3">
        <f t="shared" si="126"/>
        <v>0.79999999999999982</v>
      </c>
      <c r="AE344" s="39">
        <f>VLOOKUP(A344,summary!$A$5:$AO$5000,41,0)</f>
        <v>0</v>
      </c>
      <c r="AF344" s="80">
        <f t="shared" si="128"/>
        <v>0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3">
        <f t="shared" si="126"/>
        <v>1.2000000000000002</v>
      </c>
      <c r="AE345" s="39">
        <f>VLOOKUP(A345,summary!$A$5:$AO$5000,41,0)</f>
        <v>0</v>
      </c>
      <c r="AF345" s="80">
        <f t="shared" si="128"/>
        <v>0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3">
        <f t="shared" si="126"/>
        <v>0</v>
      </c>
      <c r="AE346" s="39">
        <f>VLOOKUP(A346,summary!$A$5:$AO$5000,41,0)</f>
        <v>0</v>
      </c>
      <c r="AF346" s="80">
        <f t="shared" si="128"/>
        <v>0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3">
        <f t="shared" si="126"/>
        <v>0</v>
      </c>
      <c r="AE347" s="39">
        <f>VLOOKUP(A347,summary!$A$5:$AO$5000,41,0)</f>
        <v>0</v>
      </c>
      <c r="AF347" s="80">
        <f t="shared" si="128"/>
        <v>0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3">
        <f t="shared" si="126"/>
        <v>0</v>
      </c>
      <c r="AE348" s="39">
        <f>VLOOKUP(A348,summary!$A$5:$AO$5000,41,0)</f>
        <v>0</v>
      </c>
      <c r="AF348" s="80">
        <f t="shared" si="128"/>
        <v>0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3">
        <f t="shared" si="126"/>
        <v>0</v>
      </c>
      <c r="AE349" s="39">
        <f>VLOOKUP(A349,summary!$A$5:$AO$5000,41,0)</f>
        <v>0</v>
      </c>
      <c r="AF349" s="80">
        <f t="shared" si="128"/>
        <v>0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3">
        <f t="shared" si="126"/>
        <v>1.8000000000000007</v>
      </c>
      <c r="AE350" s="39">
        <f>VLOOKUP(A350,summary!$A$5:$AO$5000,41,0)</f>
        <v>0</v>
      </c>
      <c r="AF350" s="80">
        <f t="shared" si="128"/>
        <v>0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3">
        <f t="shared" si="126"/>
        <v>1.8000000000000007</v>
      </c>
      <c r="AE351" s="39"/>
      <c r="AF351" s="80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3">
        <f t="shared" si="126"/>
        <v>1.8000000000000007</v>
      </c>
      <c r="AE352" s="39"/>
      <c r="AF352" s="80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3">
        <f t="shared" si="126"/>
        <v>0</v>
      </c>
      <c r="AE353" s="39"/>
      <c r="AF353" s="80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3">
        <f t="shared" si="126"/>
        <v>0</v>
      </c>
      <c r="AE354" s="39"/>
      <c r="AF354" s="80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3">
        <f t="shared" si="126"/>
        <v>0</v>
      </c>
      <c r="AE355" s="39"/>
      <c r="AF355" s="80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3">
        <f t="shared" si="126"/>
        <v>0</v>
      </c>
      <c r="AE356" s="39"/>
      <c r="AF356" s="80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3">
        <f t="shared" si="126"/>
        <v>0</v>
      </c>
      <c r="AE357" s="39"/>
      <c r="AF357" s="80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3">
        <f t="shared" si="126"/>
        <v>2.6000000000000014</v>
      </c>
      <c r="AE358" s="39"/>
      <c r="AF358" s="80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3">
        <f t="shared" si="126"/>
        <v>0</v>
      </c>
      <c r="AE359" s="39"/>
      <c r="AF359" s="80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F565"/>
  <sheetViews>
    <sheetView topLeftCell="A3" workbookViewId="0">
      <selection activeCell="B12" sqref="B12:B1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372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202109124</v>
      </c>
      <c r="B3" s="55" t="s">
        <v>637</v>
      </c>
      <c r="C3" t="str">
        <f>VLOOKUP(B3,summary!$A$5:$B$5006,2,0)</f>
        <v xml:space="preserve">Fresh Soursop 红毛榴莲 </v>
      </c>
      <c r="D3" s="91">
        <v>1</v>
      </c>
      <c r="E3" s="77"/>
    </row>
    <row r="4" spans="1:5" ht="18.5" x14ac:dyDescent="0.45">
      <c r="A4" s="106">
        <v>202109124</v>
      </c>
      <c r="B4" s="55" t="s">
        <v>200</v>
      </c>
      <c r="C4" t="str">
        <f>VLOOKUP(B4,summary!$A$5:$B$5006,2,0)</f>
        <v>Tadpole蝌蚪</v>
      </c>
      <c r="D4" s="91">
        <v>2</v>
      </c>
      <c r="E4" s="77"/>
    </row>
    <row r="5" spans="1:5" ht="18.5" x14ac:dyDescent="0.45">
      <c r="A5" s="106">
        <v>202109124</v>
      </c>
      <c r="B5" s="55" t="s">
        <v>289</v>
      </c>
      <c r="C5" t="str">
        <f>VLOOKUP(B5,summary!$A$5:$B$5006,2,0)</f>
        <v>Atap Seeds in Syrup亚嗒子</v>
      </c>
      <c r="D5" s="91">
        <v>6</v>
      </c>
      <c r="E5" s="77"/>
    </row>
    <row r="6" spans="1:5" ht="18.5" x14ac:dyDescent="0.45">
      <c r="A6" s="106">
        <v>202109124</v>
      </c>
      <c r="B6" s="55" t="s">
        <v>441</v>
      </c>
      <c r="C6" t="str">
        <f>VLOOKUP(B6,summary!$A$5:$B$5006,2,0)</f>
        <v>Longan in Syrup龙眼</v>
      </c>
      <c r="D6" s="91">
        <v>2</v>
      </c>
      <c r="E6" s="77"/>
    </row>
    <row r="7" spans="1:5" ht="18.5" x14ac:dyDescent="0.45">
      <c r="A7" s="106">
        <v>202109124</v>
      </c>
      <c r="B7" s="55" t="s">
        <v>579</v>
      </c>
      <c r="C7" t="str">
        <f>VLOOKUP(B7,summary!$A$5:$B$5006,2,0)</f>
        <v>Food Coloring - Liquid)颜色-水</v>
      </c>
      <c r="D7" s="91">
        <v>1</v>
      </c>
      <c r="E7" s="77"/>
    </row>
    <row r="8" spans="1:5" ht="18.5" x14ac:dyDescent="0.45">
      <c r="A8" s="106">
        <v>202109124</v>
      </c>
      <c r="B8" s="55" t="s">
        <v>583</v>
      </c>
      <c r="C8" t="str">
        <f>VLOOKUP(B8,summary!$A$5:$B$5006,2,0)</f>
        <v>Food Coloring - Liquid)颜色-水</v>
      </c>
      <c r="D8" s="91">
        <v>3</v>
      </c>
      <c r="E8" s="77"/>
    </row>
    <row r="9" spans="1:5" ht="18.5" x14ac:dyDescent="0.45">
      <c r="A9" s="106">
        <v>202109125</v>
      </c>
      <c r="B9" s="55" t="s">
        <v>476</v>
      </c>
      <c r="C9" t="str">
        <f>VLOOKUP(B9,summary!$A$5:$B$5006,2,0)</f>
        <v>Evaporated Creamer淡奶水</v>
      </c>
      <c r="D9" s="91">
        <v>24</v>
      </c>
      <c r="E9" s="77"/>
    </row>
    <row r="10" spans="1:5" ht="18.5" x14ac:dyDescent="0.45">
      <c r="A10" s="106">
        <v>202109125</v>
      </c>
      <c r="B10" s="55" t="s">
        <v>537</v>
      </c>
      <c r="C10" t="str">
        <f>VLOOKUP(B10,summary!$A$5:$B$5006,2,0)</f>
        <v>Fine Sugar 白糖</v>
      </c>
      <c r="D10" s="91">
        <v>1</v>
      </c>
      <c r="E10" s="77"/>
    </row>
    <row r="11" spans="1:5" ht="18.5" x14ac:dyDescent="0.45">
      <c r="A11" s="106">
        <v>202109125</v>
      </c>
      <c r="B11" s="55" t="s">
        <v>243</v>
      </c>
      <c r="C11" t="str">
        <f>VLOOKUP(B11,summary!$A$5:$B$5006,2,0)</f>
        <v>Herbal Jelly Powder</v>
      </c>
      <c r="D11" s="91">
        <v>2</v>
      </c>
      <c r="E11" s="77"/>
    </row>
    <row r="12" spans="1:5" ht="18.5" x14ac:dyDescent="0.45">
      <c r="A12" s="106">
        <v>202109126</v>
      </c>
      <c r="B12" s="110" t="s">
        <v>662</v>
      </c>
      <c r="C12" t="str">
        <f>VLOOKUP(B12,summary!$A$5:$B$5006,2,0)</f>
        <v>Coconut Sugar Syrup 椰糖汁</v>
      </c>
      <c r="D12" s="91">
        <v>3</v>
      </c>
      <c r="E12" s="77"/>
    </row>
    <row r="13" spans="1:5" ht="18.5" x14ac:dyDescent="0.45">
      <c r="A13" s="106">
        <v>202109126</v>
      </c>
      <c r="B13" s="110" t="s">
        <v>505</v>
      </c>
      <c r="C13" t="str">
        <f>VLOOKUP(B13,summary!$A$5:$B$5006,2,0)</f>
        <v>Calamansi Juice 酸柑水</v>
      </c>
      <c r="D13" s="91">
        <v>1</v>
      </c>
      <c r="E13" s="77"/>
    </row>
    <row r="14" spans="1:5" ht="18.5" x14ac:dyDescent="0.45">
      <c r="A14" s="106">
        <v>202109127</v>
      </c>
      <c r="B14" s="55" t="s">
        <v>637</v>
      </c>
      <c r="C14" t="str">
        <f>VLOOKUP(B14,summary!$A$5:$B$5006,2,0)</f>
        <v xml:space="preserve">Fresh Soursop 红毛榴莲 </v>
      </c>
      <c r="D14" s="91">
        <v>1</v>
      </c>
      <c r="E14" s="77"/>
    </row>
    <row r="15" spans="1:5" ht="18.5" x14ac:dyDescent="0.45">
      <c r="A15" s="106">
        <v>202109127</v>
      </c>
      <c r="B15" s="55" t="s">
        <v>646</v>
      </c>
      <c r="C15" t="str">
        <f>VLOOKUP(B15,summary!$A$5:$B$5006,2,0)</f>
        <v>Durian Puree 榴莲</v>
      </c>
      <c r="D15" s="91">
        <v>2</v>
      </c>
      <c r="E15" s="77"/>
    </row>
    <row r="16" spans="1:5" ht="18.5" x14ac:dyDescent="0.45">
      <c r="A16" s="106">
        <v>202109127</v>
      </c>
      <c r="B16" s="55" t="s">
        <v>647</v>
      </c>
      <c r="C16" t="str">
        <f>VLOOKUP(B16,summary!$A$5:$B$5006,2,0)</f>
        <v>Mango Puree芒果</v>
      </c>
      <c r="D16" s="91">
        <v>1</v>
      </c>
      <c r="E16" s="77"/>
    </row>
    <row r="17" spans="1:5" ht="18.5" x14ac:dyDescent="0.45">
      <c r="A17" s="106">
        <v>202109127</v>
      </c>
      <c r="B17" s="55" t="s">
        <v>648</v>
      </c>
      <c r="C17" t="str">
        <f>VLOOKUP(B17,summary!$A$5:$B$5006,2,0)</f>
        <v>Strawberry Puree草莓</v>
      </c>
      <c r="D17" s="91">
        <v>1</v>
      </c>
      <c r="E17" s="77"/>
    </row>
    <row r="18" spans="1:5" ht="18.5" x14ac:dyDescent="0.45">
      <c r="A18" s="106">
        <v>202109127</v>
      </c>
      <c r="B18" s="55" t="s">
        <v>660</v>
      </c>
      <c r="C18" t="str">
        <f>VLOOKUP(B18,summary!$A$5:$B$5006,2,0)</f>
        <v>Chendol浆咯</v>
      </c>
      <c r="D18" s="91">
        <v>3</v>
      </c>
      <c r="E18" s="77"/>
    </row>
    <row r="19" spans="1:5" ht="18.5" x14ac:dyDescent="0.45">
      <c r="A19" s="106">
        <v>202109127</v>
      </c>
      <c r="B19" s="55" t="s">
        <v>200</v>
      </c>
      <c r="C19" t="str">
        <f>VLOOKUP(B19,summary!$A$5:$B$5006,2,0)</f>
        <v>Tadpole蝌蚪</v>
      </c>
      <c r="D19" s="91">
        <v>1</v>
      </c>
      <c r="E19" s="77"/>
    </row>
    <row r="20" spans="1:5" ht="18.5" x14ac:dyDescent="0.45">
      <c r="A20" s="106">
        <v>202109127</v>
      </c>
      <c r="B20" s="55" t="s">
        <v>202</v>
      </c>
      <c r="C20" t="str">
        <f>VLOOKUP(B20,summary!$A$5:$B$5006,2,0)</f>
        <v>Q Ball Q圆</v>
      </c>
      <c r="D20" s="91">
        <v>1</v>
      </c>
      <c r="E20" s="77"/>
    </row>
    <row r="21" spans="1:5" ht="18.5" x14ac:dyDescent="0.45">
      <c r="A21" s="106">
        <v>202109127</v>
      </c>
      <c r="B21" s="55" t="s">
        <v>203</v>
      </c>
      <c r="C21" t="str">
        <f>VLOOKUP(B21,summary!$A$5:$B$5006,2,0)</f>
        <v>Honey Pearl - Black 蜜糖珍珠</v>
      </c>
      <c r="D21" s="91">
        <v>1</v>
      </c>
      <c r="E21" s="77"/>
    </row>
    <row r="22" spans="1:5" ht="18.5" x14ac:dyDescent="0.45">
      <c r="A22" s="106">
        <v>202109127</v>
      </c>
      <c r="B22" s="55" t="s">
        <v>216</v>
      </c>
      <c r="C22" t="str">
        <f>VLOOKUP(B22,summary!$A$5:$B$5006,2,0)</f>
        <v>Chin Chow powder 仙 草粉</v>
      </c>
      <c r="D22" s="91">
        <v>1</v>
      </c>
      <c r="E22" s="77"/>
    </row>
    <row r="23" spans="1:5" ht="18.5" x14ac:dyDescent="0.45">
      <c r="A23" s="106">
        <v>202109127</v>
      </c>
      <c r="B23" s="55" t="s">
        <v>266</v>
      </c>
      <c r="C23" t="str">
        <f>VLOOKUP(B23,summary!$A$5:$B$5006,2,0)</f>
        <v>Potato Starch 风车粉</v>
      </c>
      <c r="D23" s="91">
        <v>1</v>
      </c>
      <c r="E23" s="77"/>
    </row>
    <row r="24" spans="1:5" ht="18.5" x14ac:dyDescent="0.45">
      <c r="A24" s="106">
        <v>202109127</v>
      </c>
      <c r="B24" s="55" t="s">
        <v>288</v>
      </c>
      <c r="C24" t="str">
        <f>VLOOKUP(B24,summary!$A$5:$B$5006,2,0)</f>
        <v>Atap Seeds in Syrup亚嗒子</v>
      </c>
      <c r="D24" s="91">
        <v>1</v>
      </c>
      <c r="E24" s="77"/>
    </row>
    <row r="25" spans="1:5" ht="18.5" x14ac:dyDescent="0.45">
      <c r="A25" s="106">
        <v>202109127</v>
      </c>
      <c r="B25" s="55" t="s">
        <v>310</v>
      </c>
      <c r="C25" t="str">
        <f>VLOOKUP(B25,summary!$A$5:$B$5006,2,0)</f>
        <v>Chia Tao赤豆</v>
      </c>
      <c r="D25" s="91">
        <v>1</v>
      </c>
      <c r="E25" s="77"/>
    </row>
    <row r="26" spans="1:5" ht="18.5" x14ac:dyDescent="0.45">
      <c r="A26" s="106">
        <v>202109127</v>
      </c>
      <c r="B26" s="55" t="s">
        <v>314</v>
      </c>
      <c r="C26" t="str">
        <f>VLOOKUP(B26,summary!$A$5:$B$5006,2,0)</f>
        <v>Green Bean 绿豆</v>
      </c>
      <c r="D26" s="91">
        <v>1</v>
      </c>
      <c r="E26" s="77"/>
    </row>
    <row r="27" spans="1:5" ht="18.5" x14ac:dyDescent="0.45">
      <c r="A27" s="106">
        <v>202109127</v>
      </c>
      <c r="B27" s="55" t="s">
        <v>473</v>
      </c>
      <c r="C27" t="str">
        <f>VLOOKUP(B27,summary!$A$5:$B$5006,2,0)</f>
        <v>Carnation Milk三花淡奶水</v>
      </c>
      <c r="D27" s="91">
        <v>12</v>
      </c>
      <c r="E27" s="77"/>
    </row>
    <row r="28" spans="1:5" ht="18.5" x14ac:dyDescent="0.45">
      <c r="A28" s="106">
        <v>202109127</v>
      </c>
      <c r="B28" s="55" t="s">
        <v>495</v>
      </c>
      <c r="C28" t="str">
        <f>VLOOKUP(B28,summary!$A$5:$B$5006,2,0)</f>
        <v>Coconut Milk 椰浆</v>
      </c>
      <c r="D28" s="91">
        <v>1</v>
      </c>
      <c r="E28" s="77"/>
    </row>
    <row r="29" spans="1:5" ht="18.5" x14ac:dyDescent="0.45">
      <c r="A29" s="106">
        <v>202109127</v>
      </c>
      <c r="B29" s="55" t="s">
        <v>537</v>
      </c>
      <c r="C29" t="str">
        <f>VLOOKUP(B29,summary!$A$5:$B$5006,2,0)</f>
        <v>Fine Sugar 白糖</v>
      </c>
      <c r="D29" s="91">
        <v>3</v>
      </c>
      <c r="E29" s="77"/>
    </row>
    <row r="30" spans="1:5" ht="18.5" x14ac:dyDescent="0.45">
      <c r="A30" s="106">
        <v>202109127</v>
      </c>
      <c r="B30" s="55" t="s">
        <v>543</v>
      </c>
      <c r="C30" t="str">
        <f>VLOOKUP(B30,summary!$A$5:$B$5006,2,0)</f>
        <v>Coconut Sugar椰糖</v>
      </c>
      <c r="D30" s="91">
        <v>1</v>
      </c>
      <c r="E30" s="77"/>
    </row>
    <row r="31" spans="1:5" ht="18.5" x14ac:dyDescent="0.45">
      <c r="A31" s="106">
        <v>202109128</v>
      </c>
      <c r="B31" s="55" t="s">
        <v>637</v>
      </c>
      <c r="C31" t="str">
        <f>VLOOKUP(B31,summary!$A$5:$B$5006,2,0)</f>
        <v xml:space="preserve">Fresh Soursop 红毛榴莲 </v>
      </c>
      <c r="D31" s="91">
        <v>1</v>
      </c>
      <c r="E31" s="77"/>
    </row>
    <row r="32" spans="1:5" ht="18.5" x14ac:dyDescent="0.45">
      <c r="A32" s="106">
        <v>202109128</v>
      </c>
      <c r="B32" s="55" t="s">
        <v>646</v>
      </c>
      <c r="C32" t="str">
        <f>VLOOKUP(B32,summary!$A$5:$B$5006,2,0)</f>
        <v>Durian Puree 榴莲</v>
      </c>
      <c r="D32" s="91">
        <v>1</v>
      </c>
      <c r="E32" s="77"/>
    </row>
    <row r="33" spans="1:5" ht="18.5" x14ac:dyDescent="0.45">
      <c r="A33" s="106">
        <v>202109128</v>
      </c>
      <c r="B33" s="55" t="s">
        <v>647</v>
      </c>
      <c r="C33" t="str">
        <f>VLOOKUP(B33,summary!$A$5:$B$5006,2,0)</f>
        <v>Mango Puree芒果</v>
      </c>
      <c r="D33" s="91">
        <v>1</v>
      </c>
      <c r="E33" s="77"/>
    </row>
    <row r="34" spans="1:5" ht="18.5" x14ac:dyDescent="0.45">
      <c r="A34" s="106">
        <v>202109128</v>
      </c>
      <c r="B34" s="55" t="s">
        <v>225</v>
      </c>
      <c r="C34" t="str">
        <f>VLOOKUP(B34,summary!$A$5:$B$5006,2,0)</f>
        <v>Agar Powder菜燕粉</v>
      </c>
      <c r="D34" s="91">
        <v>1</v>
      </c>
      <c r="E34" s="77"/>
    </row>
    <row r="35" spans="1:5" ht="18.5" x14ac:dyDescent="0.45">
      <c r="A35" s="106">
        <v>202109128</v>
      </c>
      <c r="B35" s="55" t="s">
        <v>289</v>
      </c>
      <c r="C35" t="str">
        <f>VLOOKUP(B35,summary!$A$5:$B$5006,2,0)</f>
        <v>Atap Seeds in Syrup亚嗒子</v>
      </c>
      <c r="D35" s="91">
        <v>1</v>
      </c>
      <c r="E35" s="77"/>
    </row>
    <row r="36" spans="1:5" ht="18.5" x14ac:dyDescent="0.45">
      <c r="A36" s="106">
        <v>202109128</v>
      </c>
      <c r="B36" s="55" t="s">
        <v>299</v>
      </c>
      <c r="C36" t="str">
        <f>VLOOKUP(B36,summary!$A$5:$B$5006,2,0)</f>
        <v>Red Bean红豆</v>
      </c>
      <c r="D36" s="91">
        <v>1</v>
      </c>
      <c r="E36" s="77"/>
    </row>
    <row r="37" spans="1:5" ht="18.5" x14ac:dyDescent="0.45">
      <c r="A37" s="106">
        <v>202109128</v>
      </c>
      <c r="B37" s="55" t="s">
        <v>354</v>
      </c>
      <c r="C37" t="str">
        <f>VLOOKUP(B37,summary!$A$5:$B$5006,2,0)</f>
        <v>Dried Longan 龙眼干</v>
      </c>
      <c r="D37" s="91">
        <v>1</v>
      </c>
      <c r="E37" s="77"/>
    </row>
    <row r="38" spans="1:5" ht="18.5" x14ac:dyDescent="0.45">
      <c r="A38" s="106">
        <v>202109128</v>
      </c>
      <c r="B38" s="55" t="s">
        <v>433</v>
      </c>
      <c r="C38" t="str">
        <f>VLOOKUP(B38,summary!$A$5:$B$5006,2,0)</f>
        <v>Sea Coconut海底椰</v>
      </c>
      <c r="D38" s="91">
        <v>1</v>
      </c>
      <c r="E38" s="77"/>
    </row>
    <row r="39" spans="1:5" ht="18.5" x14ac:dyDescent="0.45">
      <c r="A39" s="106">
        <v>202109128</v>
      </c>
      <c r="B39" s="55" t="s">
        <v>440</v>
      </c>
      <c r="C39" t="str">
        <f>VLOOKUP(B39,summary!$A$5:$B$5006,2,0)</f>
        <v>Aloe Vera芦荟 10MM</v>
      </c>
      <c r="D39" s="91">
        <v>1</v>
      </c>
      <c r="E39" s="77"/>
    </row>
    <row r="40" spans="1:5" ht="18.5" x14ac:dyDescent="0.45">
      <c r="A40" s="106">
        <v>202109128</v>
      </c>
      <c r="B40" s="55" t="s">
        <v>565</v>
      </c>
      <c r="C40" t="str">
        <f>VLOOKUP(B40,summary!$A$5:$B$5006,2,0)</f>
        <v>Pandan Leaf 班兰叶</v>
      </c>
      <c r="D40" s="91">
        <v>1</v>
      </c>
      <c r="E40" s="77"/>
    </row>
    <row r="41" spans="1:5" ht="18.5" x14ac:dyDescent="0.45">
      <c r="A41" s="106">
        <v>202109128</v>
      </c>
      <c r="B41" s="55" t="s">
        <v>395</v>
      </c>
      <c r="C41" t="str">
        <f>VLOOKUP(B41,summary!$A$5:$B$5006,2,0)</f>
        <v>Sour Plum 酸梅</v>
      </c>
      <c r="D41" s="91">
        <v>1</v>
      </c>
      <c r="E41" s="77"/>
    </row>
    <row r="42" spans="1:5" ht="18.5" x14ac:dyDescent="0.45">
      <c r="A42" s="106">
        <v>202109129</v>
      </c>
      <c r="B42" s="55" t="s">
        <v>637</v>
      </c>
      <c r="C42" t="str">
        <f>VLOOKUP(B42,summary!$A$5:$B$5006,2,0)</f>
        <v xml:space="preserve">Fresh Soursop 红毛榴莲 </v>
      </c>
      <c r="D42" s="91">
        <v>1</v>
      </c>
      <c r="E42" s="77"/>
    </row>
    <row r="43" spans="1:5" ht="18.5" x14ac:dyDescent="0.45">
      <c r="A43" s="106">
        <v>202109129</v>
      </c>
      <c r="B43" s="55" t="s">
        <v>646</v>
      </c>
      <c r="C43" t="str">
        <f>VLOOKUP(B43,summary!$A$5:$B$5006,2,0)</f>
        <v>Durian Puree 榴莲</v>
      </c>
      <c r="D43" s="91">
        <v>1</v>
      </c>
      <c r="E43" s="77"/>
    </row>
    <row r="44" spans="1:5" ht="18.5" x14ac:dyDescent="0.45">
      <c r="A44" s="106">
        <v>202109129</v>
      </c>
      <c r="B44" s="55" t="s">
        <v>660</v>
      </c>
      <c r="C44" t="str">
        <f>VLOOKUP(B44,summary!$A$5:$B$5006,2,0)</f>
        <v>Chendol浆咯</v>
      </c>
      <c r="D44" s="91">
        <v>1</v>
      </c>
      <c r="E44" s="77"/>
    </row>
    <row r="45" spans="1:5" ht="18.5" x14ac:dyDescent="0.45">
      <c r="A45" s="106">
        <v>202109129</v>
      </c>
      <c r="B45" s="55" t="s">
        <v>200</v>
      </c>
      <c r="C45" t="str">
        <f>VLOOKUP(B45,summary!$A$5:$B$5006,2,0)</f>
        <v>Tadpole蝌蚪</v>
      </c>
      <c r="D45" s="91">
        <v>1</v>
      </c>
      <c r="E45" s="77"/>
    </row>
    <row r="46" spans="1:5" ht="18.5" x14ac:dyDescent="0.45">
      <c r="A46" s="106">
        <v>202109129</v>
      </c>
      <c r="B46" s="55" t="s">
        <v>291</v>
      </c>
      <c r="C46" t="str">
        <f>VLOOKUP(B46,summary!$A$5:$B$5006,2,0)</f>
        <v>Atap Seeds in Syrup亚嗒子</v>
      </c>
      <c r="D46" s="91">
        <v>1</v>
      </c>
      <c r="E46" s="77"/>
    </row>
    <row r="47" spans="1:5" ht="18.5" x14ac:dyDescent="0.45">
      <c r="A47" s="106">
        <v>202109129</v>
      </c>
      <c r="B47" s="55" t="s">
        <v>537</v>
      </c>
      <c r="C47" t="str">
        <f>VLOOKUP(B47,summary!$A$5:$B$5006,2,0)</f>
        <v>Fine Sugar 白糖</v>
      </c>
      <c r="D47" s="91">
        <v>1</v>
      </c>
      <c r="E47" s="77"/>
    </row>
    <row r="48" spans="1:5" ht="18.5" x14ac:dyDescent="0.45">
      <c r="A48" s="106">
        <v>202109129</v>
      </c>
      <c r="B48" s="55" t="s">
        <v>543</v>
      </c>
      <c r="C48" t="str">
        <f>VLOOKUP(B48,summary!$A$5:$B$5006,2,0)</f>
        <v>Coconut Sugar椰糖</v>
      </c>
      <c r="D48" s="91">
        <v>1</v>
      </c>
      <c r="E48" s="77"/>
    </row>
    <row r="49" spans="1:5" ht="18.5" x14ac:dyDescent="0.45">
      <c r="A49" s="106">
        <v>202109129</v>
      </c>
      <c r="B49" s="55" t="s">
        <v>559</v>
      </c>
      <c r="C49" t="str">
        <f>VLOOKUP(B49,summary!$A$5:$B$5006,2,0)</f>
        <v>Sweet Potato 番薯</v>
      </c>
      <c r="D49" s="91">
        <v>20</v>
      </c>
      <c r="E49" s="77"/>
    </row>
    <row r="50" spans="1:5" ht="18.5" x14ac:dyDescent="0.45">
      <c r="A50" s="106">
        <v>202109130</v>
      </c>
      <c r="B50" s="55" t="s">
        <v>662</v>
      </c>
      <c r="C50" t="str">
        <f>VLOOKUP(B50,summary!$A$5:$B$5006,2,0)</f>
        <v>Coconut Sugar Syrup 椰糖汁</v>
      </c>
      <c r="D50" s="91">
        <v>2</v>
      </c>
      <c r="E50" s="77"/>
    </row>
    <row r="51" spans="1:5" ht="18.5" x14ac:dyDescent="0.45">
      <c r="A51" s="106">
        <v>202109130</v>
      </c>
      <c r="B51" s="55" t="s">
        <v>667</v>
      </c>
      <c r="C51" t="str">
        <f>VLOOKUP(B51,summary!$A$5:$B$5006,2,0)</f>
        <v>Pong Thai Hai (Wet) 碰大海</v>
      </c>
      <c r="D51" s="91">
        <v>1</v>
      </c>
      <c r="E51" s="77"/>
    </row>
    <row r="52" spans="1:5" ht="18.5" x14ac:dyDescent="0.45">
      <c r="A52" s="106">
        <v>202109130</v>
      </c>
      <c r="B52" s="55" t="s">
        <v>289</v>
      </c>
      <c r="C52" t="str">
        <f>VLOOKUP(B52,summary!$A$5:$B$5006,2,0)</f>
        <v>Atap Seeds in Syrup亚嗒子</v>
      </c>
      <c r="D52" s="91">
        <v>1</v>
      </c>
      <c r="E52" s="77"/>
    </row>
    <row r="53" spans="1:5" ht="18.5" x14ac:dyDescent="0.45">
      <c r="A53" s="106">
        <v>202109130</v>
      </c>
      <c r="B53" s="55" t="s">
        <v>297</v>
      </c>
      <c r="C53" t="str">
        <f>VLOOKUP(B53,summary!$A$5:$B$5006,2,0)</f>
        <v>GingKo Nut (Peel off)白果仁</v>
      </c>
      <c r="D53" s="91">
        <v>1</v>
      </c>
      <c r="E53" s="77"/>
    </row>
    <row r="54" spans="1:5" ht="18.5" x14ac:dyDescent="0.45">
      <c r="A54" s="106">
        <v>202109130</v>
      </c>
      <c r="B54" s="55" t="s">
        <v>305</v>
      </c>
      <c r="C54" t="str">
        <f>VLOOKUP(B54,summary!$A$5:$B$5006,2,0)</f>
        <v>Small Red Bean小红豆</v>
      </c>
      <c r="D54" s="91">
        <v>1</v>
      </c>
      <c r="E54" s="77"/>
    </row>
    <row r="55" spans="1:5" ht="18.5" x14ac:dyDescent="0.45">
      <c r="A55" s="106">
        <v>202109130</v>
      </c>
      <c r="B55" s="55" t="s">
        <v>331</v>
      </c>
      <c r="C55" t="str">
        <f>VLOOKUP(B55,summary!$A$5:$B$5006,2,0)</f>
        <v>Black Glutinous Rice 黑糯米</v>
      </c>
      <c r="D55" s="91">
        <v>1</v>
      </c>
      <c r="E55" s="77"/>
    </row>
    <row r="56" spans="1:5" ht="18.5" x14ac:dyDescent="0.45">
      <c r="A56" s="106">
        <v>202109130</v>
      </c>
      <c r="B56" s="55" t="s">
        <v>433</v>
      </c>
      <c r="C56" t="str">
        <f>VLOOKUP(B56,summary!$A$5:$B$5006,2,0)</f>
        <v>Sea Coconut海底椰</v>
      </c>
      <c r="D56" s="91">
        <v>1</v>
      </c>
      <c r="E56" s="77"/>
    </row>
    <row r="57" spans="1:5" ht="18.5" x14ac:dyDescent="0.45">
      <c r="A57" s="106">
        <v>202109130</v>
      </c>
      <c r="B57" s="55" t="s">
        <v>533</v>
      </c>
      <c r="C57" t="str">
        <f>VLOOKUP(B57,summary!$A$5:$B$5006,2,0)</f>
        <v>Brown Sugar 黑糖</v>
      </c>
      <c r="D57" s="91">
        <v>1</v>
      </c>
      <c r="E57" s="77"/>
    </row>
    <row r="58" spans="1:5" ht="18.5" x14ac:dyDescent="0.45">
      <c r="A58" s="106">
        <v>202109130</v>
      </c>
      <c r="B58" s="55" t="s">
        <v>537</v>
      </c>
      <c r="C58" t="str">
        <f>VLOOKUP(B58,summary!$A$5:$B$5006,2,0)</f>
        <v>Fine Sugar 白糖</v>
      </c>
      <c r="D58" s="91">
        <v>2</v>
      </c>
      <c r="E58" s="77"/>
    </row>
    <row r="59" spans="1:5" ht="18.5" x14ac:dyDescent="0.45">
      <c r="A59" s="106">
        <v>202109130</v>
      </c>
      <c r="B59" s="55" t="s">
        <v>524</v>
      </c>
      <c r="C59" t="str">
        <f>VLOOKUP(B59,summary!$A$5:$B$5006,2,0)</f>
        <v>Honey Longan syrup</v>
      </c>
      <c r="D59" s="91">
        <v>1</v>
      </c>
      <c r="E59" s="77"/>
    </row>
    <row r="60" spans="1:5" ht="18.5" x14ac:dyDescent="0.45">
      <c r="A60" s="106">
        <v>202109130</v>
      </c>
      <c r="B60" s="55" t="s">
        <v>565</v>
      </c>
      <c r="C60" t="str">
        <f>VLOOKUP(B60,summary!$A$5:$B$5006,2,0)</f>
        <v>Pandan Leaf 班兰叶</v>
      </c>
      <c r="D60" s="91">
        <v>1</v>
      </c>
      <c r="E60" s="77"/>
    </row>
    <row r="61" spans="1:5" ht="18.5" x14ac:dyDescent="0.45">
      <c r="A61" s="106">
        <v>202109131</v>
      </c>
      <c r="B61" s="55" t="s">
        <v>475</v>
      </c>
      <c r="C61" t="str">
        <f>VLOOKUP(B61,summary!$A$5:$B$5006,2,0)</f>
        <v>Evaporated Creamer淡奶水</v>
      </c>
      <c r="D61" s="91">
        <v>3</v>
      </c>
      <c r="E61" s="77"/>
    </row>
    <row r="62" spans="1:5" ht="18.5" x14ac:dyDescent="0.45">
      <c r="A62" s="106">
        <v>202109131</v>
      </c>
      <c r="B62" s="55" t="s">
        <v>477</v>
      </c>
      <c r="C62" t="str">
        <f>VLOOKUP(B62,summary!$A$5:$B$5006,2,0)</f>
        <v>Sweetened Creamer 练奶</v>
      </c>
      <c r="D62" s="91">
        <v>3</v>
      </c>
      <c r="E62" s="77"/>
    </row>
    <row r="63" spans="1:5" ht="18.5" x14ac:dyDescent="0.45">
      <c r="A63" s="106">
        <v>202109131</v>
      </c>
      <c r="B63" s="55" t="s">
        <v>537</v>
      </c>
      <c r="C63" t="str">
        <f>VLOOKUP(B63,summary!$A$5:$B$5006,2,0)</f>
        <v>Fine Sugar 白糖</v>
      </c>
      <c r="D63" s="91">
        <v>1</v>
      </c>
      <c r="E63" s="77"/>
    </row>
    <row r="64" spans="1:5" ht="18.5" x14ac:dyDescent="0.45">
      <c r="A64" s="106">
        <v>202109132</v>
      </c>
      <c r="B64" s="55" t="s">
        <v>637</v>
      </c>
      <c r="C64" t="str">
        <f>VLOOKUP(B64,summary!$A$5:$B$5006,2,0)</f>
        <v xml:space="preserve">Fresh Soursop 红毛榴莲 </v>
      </c>
      <c r="D64" s="91">
        <v>1</v>
      </c>
      <c r="E64" s="77"/>
    </row>
    <row r="65" spans="1:5" ht="18.5" x14ac:dyDescent="0.45">
      <c r="A65" s="106">
        <v>202109132</v>
      </c>
      <c r="B65" s="55" t="s">
        <v>646</v>
      </c>
      <c r="C65" t="str">
        <f>VLOOKUP(B65,summary!$A$5:$B$5006,2,0)</f>
        <v>Durian Puree 榴莲</v>
      </c>
      <c r="D65" s="91">
        <v>2</v>
      </c>
      <c r="E65" s="77"/>
    </row>
    <row r="66" spans="1:5" ht="18.5" x14ac:dyDescent="0.45">
      <c r="A66" s="106">
        <v>202109132</v>
      </c>
      <c r="B66" s="55" t="s">
        <v>647</v>
      </c>
      <c r="C66" t="str">
        <f>VLOOKUP(B66,summary!$A$5:$B$5006,2,0)</f>
        <v>Mango Puree芒果</v>
      </c>
      <c r="D66" s="91">
        <v>3</v>
      </c>
      <c r="E66" s="77"/>
    </row>
    <row r="67" spans="1:5" ht="18.5" x14ac:dyDescent="0.45">
      <c r="A67" s="106">
        <v>202109132</v>
      </c>
      <c r="B67" s="55" t="s">
        <v>658</v>
      </c>
      <c r="C67" t="str">
        <f>VLOOKUP(B67,summary!$A$5:$B$5006,2,0)</f>
        <v>Bobo Cha Cubes.摩摩喳喳</v>
      </c>
      <c r="D67" s="91">
        <v>2</v>
      </c>
      <c r="E67" s="77"/>
    </row>
    <row r="68" spans="1:5" ht="18.5" x14ac:dyDescent="0.45">
      <c r="A68" s="106">
        <v>202109132</v>
      </c>
      <c r="B68" s="55" t="s">
        <v>660</v>
      </c>
      <c r="C68" t="str">
        <f>VLOOKUP(B68,summary!$A$5:$B$5006,2,0)</f>
        <v>Chendol浆咯</v>
      </c>
      <c r="D68" s="91">
        <v>2</v>
      </c>
      <c r="E68" s="77"/>
    </row>
    <row r="69" spans="1:5" ht="18.5" x14ac:dyDescent="0.45">
      <c r="A69" s="106">
        <v>202109132</v>
      </c>
      <c r="B69" s="55" t="s">
        <v>667</v>
      </c>
      <c r="C69" t="str">
        <f>VLOOKUP(B69,summary!$A$5:$B$5006,2,0)</f>
        <v>Pong Thai Hai (Wet) 碰大海</v>
      </c>
      <c r="D69" s="91">
        <v>2</v>
      </c>
      <c r="E69" s="77"/>
    </row>
    <row r="70" spans="1:5" ht="18.5" x14ac:dyDescent="0.45">
      <c r="A70" s="106">
        <v>202109132</v>
      </c>
      <c r="B70" s="55" t="s">
        <v>294</v>
      </c>
      <c r="C70" t="str">
        <f>VLOOKUP(B70,summary!$A$5:$B$5006,2,0)</f>
        <v>Chin Chow  仙 草</v>
      </c>
      <c r="D70" s="91">
        <v>2</v>
      </c>
      <c r="E70" s="77"/>
    </row>
    <row r="71" spans="1:5" ht="18.5" x14ac:dyDescent="0.45">
      <c r="A71" s="106">
        <v>202109132</v>
      </c>
      <c r="B71" s="55" t="s">
        <v>299</v>
      </c>
      <c r="C71" t="str">
        <f>VLOOKUP(B71,summary!$A$5:$B$5006,2,0)</f>
        <v>Red Bean红豆</v>
      </c>
      <c r="D71" s="91">
        <v>2</v>
      </c>
      <c r="E71" s="77"/>
    </row>
    <row r="72" spans="1:5" ht="18.5" x14ac:dyDescent="0.45">
      <c r="A72" s="106">
        <v>202109132</v>
      </c>
      <c r="B72" s="55" t="s">
        <v>310</v>
      </c>
      <c r="C72" t="str">
        <f>VLOOKUP(B72,summary!$A$5:$B$5006,2,0)</f>
        <v>Chia Tao赤豆</v>
      </c>
      <c r="D72" s="91">
        <v>1</v>
      </c>
      <c r="E72" s="77"/>
    </row>
    <row r="73" spans="1:5" ht="18.5" x14ac:dyDescent="0.45">
      <c r="A73" s="106">
        <v>202109132</v>
      </c>
      <c r="B73" s="55" t="s">
        <v>314</v>
      </c>
      <c r="C73" t="str">
        <f>VLOOKUP(B73,summary!$A$5:$B$5006,2,0)</f>
        <v>Green Bean 绿豆</v>
      </c>
      <c r="D73" s="91">
        <v>1</v>
      </c>
      <c r="E73" s="77"/>
    </row>
    <row r="74" spans="1:5" ht="18.5" x14ac:dyDescent="0.45">
      <c r="A74" s="106">
        <v>202109132</v>
      </c>
      <c r="B74" s="55" t="s">
        <v>322</v>
      </c>
      <c r="C74" t="str">
        <f>VLOOKUP(B74,summary!$A$5:$B$5006,2,0)</f>
        <v>Split Green Mung Bean豆畔</v>
      </c>
      <c r="D74" s="91">
        <v>1</v>
      </c>
      <c r="E74" s="77"/>
    </row>
    <row r="75" spans="1:5" ht="18.5" x14ac:dyDescent="0.45">
      <c r="A75" s="106">
        <v>202109132</v>
      </c>
      <c r="B75" s="55" t="s">
        <v>351</v>
      </c>
      <c r="C75" t="str">
        <f>VLOOKUP(B75,summary!$A$5:$B$5006,2,0)</f>
        <v>Dried Longan 龙眼干</v>
      </c>
      <c r="D75" s="91">
        <v>1</v>
      </c>
      <c r="E75" s="77"/>
    </row>
    <row r="76" spans="1:5" ht="18.5" x14ac:dyDescent="0.45">
      <c r="A76" s="106">
        <v>202109132</v>
      </c>
      <c r="B76" s="55" t="s">
        <v>355</v>
      </c>
      <c r="C76" t="str">
        <f>VLOOKUP(B76,summary!$A$5:$B$5006,2,0)</f>
        <v>Fungus 黄木耳</v>
      </c>
      <c r="D76" s="91">
        <v>1</v>
      </c>
      <c r="E76" s="77"/>
    </row>
    <row r="77" spans="1:5" ht="18.5" x14ac:dyDescent="0.45">
      <c r="A77" s="106">
        <v>202109132</v>
      </c>
      <c r="B77" s="55" t="s">
        <v>364</v>
      </c>
      <c r="C77" t="str">
        <f>VLOOKUP(B77,summary!$A$5:$B$5006,2,0)</f>
        <v>Red Date 红枣</v>
      </c>
      <c r="D77" s="91">
        <v>1</v>
      </c>
      <c r="E77" s="77"/>
    </row>
    <row r="78" spans="1:5" ht="18.5" x14ac:dyDescent="0.45">
      <c r="A78" s="106">
        <v>202109132</v>
      </c>
      <c r="B78" s="55" t="s">
        <v>379</v>
      </c>
      <c r="C78" t="str">
        <f>VLOOKUP(B78,summary!$A$5:$B$5006,2,0)</f>
        <v>Sweeten Melon Strip冬瓜条</v>
      </c>
      <c r="D78" s="91">
        <v>1</v>
      </c>
      <c r="E78" s="77"/>
    </row>
    <row r="79" spans="1:5" ht="18.5" x14ac:dyDescent="0.45">
      <c r="A79" s="106">
        <v>202109132</v>
      </c>
      <c r="B79" s="55" t="s">
        <v>384</v>
      </c>
      <c r="C79" t="str">
        <f>VLOOKUP(B79,summary!$A$5:$B$5006,2,0)</f>
        <v>Coco Syrup 可可糖浆</v>
      </c>
      <c r="D79" s="91">
        <v>1</v>
      </c>
      <c r="E79" s="77"/>
    </row>
    <row r="80" spans="1:5" ht="18.5" x14ac:dyDescent="0.45">
      <c r="A80" s="106">
        <v>202109132</v>
      </c>
      <c r="B80" s="55" t="s">
        <v>389</v>
      </c>
      <c r="C80" t="str">
        <f>VLOOKUP(B80,summary!$A$5:$B$5006,2,0)</f>
        <v>Fine Salt  幼盐</v>
      </c>
      <c r="D80" s="91">
        <v>10</v>
      </c>
      <c r="E80" s="77"/>
    </row>
    <row r="81" spans="1:5" ht="18.5" x14ac:dyDescent="0.45">
      <c r="A81" s="106">
        <v>202109132</v>
      </c>
      <c r="B81" s="55" t="s">
        <v>433</v>
      </c>
      <c r="C81" t="str">
        <f>VLOOKUP(B81,summary!$A$5:$B$5006,2,0)</f>
        <v>Sea Coconut海底椰</v>
      </c>
      <c r="D81" s="91">
        <v>1</v>
      </c>
      <c r="E81" s="77"/>
    </row>
    <row r="82" spans="1:5" ht="18.5" x14ac:dyDescent="0.45">
      <c r="A82" s="106">
        <v>202109132</v>
      </c>
      <c r="B82" s="55" t="s">
        <v>441</v>
      </c>
      <c r="C82" t="str">
        <f>VLOOKUP(B82,summary!$A$5:$B$5006,2,0)</f>
        <v>Longan in Syrup龙眼</v>
      </c>
      <c r="D82" s="91">
        <v>1</v>
      </c>
      <c r="E82" s="77"/>
    </row>
    <row r="83" spans="1:5" ht="18.5" x14ac:dyDescent="0.45">
      <c r="A83" s="106">
        <v>202109132</v>
      </c>
      <c r="B83" s="55" t="s">
        <v>495</v>
      </c>
      <c r="C83" t="str">
        <f>VLOOKUP(B83,summary!$A$5:$B$5006,2,0)</f>
        <v>Coconut Milk 椰浆</v>
      </c>
      <c r="D83" s="91">
        <v>1</v>
      </c>
      <c r="E83" s="77"/>
    </row>
    <row r="84" spans="1:5" ht="18.5" x14ac:dyDescent="0.45">
      <c r="A84" s="106">
        <v>202109132</v>
      </c>
      <c r="B84" s="55" t="s">
        <v>533</v>
      </c>
      <c r="C84" t="str">
        <f>VLOOKUP(B84,summary!$A$5:$B$5006,2,0)</f>
        <v>Brown Sugar 黑糖</v>
      </c>
      <c r="D84" s="91">
        <v>1</v>
      </c>
      <c r="E84" s="77"/>
    </row>
    <row r="85" spans="1:5" ht="18.5" x14ac:dyDescent="0.45">
      <c r="A85" s="106">
        <v>202109132</v>
      </c>
      <c r="B85" s="55" t="s">
        <v>537</v>
      </c>
      <c r="C85" t="str">
        <f>VLOOKUP(B85,summary!$A$5:$B$5006,2,0)</f>
        <v>Fine Sugar 白糖</v>
      </c>
      <c r="D85" s="91">
        <v>1</v>
      </c>
      <c r="E85" s="77"/>
    </row>
    <row r="86" spans="1:5" ht="18.5" x14ac:dyDescent="0.45">
      <c r="A86" s="106">
        <v>202109132</v>
      </c>
      <c r="B86" s="55" t="s">
        <v>547</v>
      </c>
      <c r="C86" t="str">
        <f>VLOOKUP(B86,summary!$A$5:$B$5006,2,0)</f>
        <v>Coconut Sugar椰糖</v>
      </c>
      <c r="D86" s="91">
        <v>1</v>
      </c>
      <c r="E86" s="77"/>
    </row>
    <row r="87" spans="1:5" ht="18.5" x14ac:dyDescent="0.45">
      <c r="A87" s="106">
        <v>202109132</v>
      </c>
      <c r="B87" s="55" t="s">
        <v>559</v>
      </c>
      <c r="C87" t="str">
        <f>VLOOKUP(B87,summary!$A$5:$B$5006,2,0)</f>
        <v>Sweet Potato 番薯</v>
      </c>
      <c r="D87" s="91">
        <v>4</v>
      </c>
      <c r="E87" s="77"/>
    </row>
    <row r="88" spans="1:5" ht="18.5" x14ac:dyDescent="0.45">
      <c r="A88" s="106">
        <v>202109132</v>
      </c>
      <c r="B88" s="55" t="s">
        <v>562</v>
      </c>
      <c r="C88" t="str">
        <f>VLOOKUP(B88,summary!$A$5:$B$5006,2,0)</f>
        <v>Yam 芋头</v>
      </c>
      <c r="D88" s="91">
        <v>1</v>
      </c>
      <c r="E88" s="77"/>
    </row>
    <row r="89" spans="1:5" ht="18.5" x14ac:dyDescent="0.45">
      <c r="A89" s="106">
        <v>202109132</v>
      </c>
      <c r="B89" s="55" t="s">
        <v>565</v>
      </c>
      <c r="C89" t="str">
        <f>VLOOKUP(B89,summary!$A$5:$B$5006,2,0)</f>
        <v>Pandan Leaf 班兰叶</v>
      </c>
      <c r="D89" s="91">
        <v>1</v>
      </c>
      <c r="E89" s="77"/>
    </row>
    <row r="90" spans="1:5" ht="18.5" x14ac:dyDescent="0.45">
      <c r="A90" s="106">
        <v>202109132</v>
      </c>
      <c r="B90" s="55" t="s">
        <v>566</v>
      </c>
      <c r="C90" t="str">
        <f>VLOOKUP(B90,summary!$A$5:$B$5006,2,0)</f>
        <v>Lime 酸甘</v>
      </c>
      <c r="D90" s="91">
        <v>1</v>
      </c>
      <c r="E90" s="77"/>
    </row>
    <row r="91" spans="1:5" ht="18.5" x14ac:dyDescent="0.45">
      <c r="A91" s="106">
        <v>202109133</v>
      </c>
      <c r="B91" s="55" t="s">
        <v>300</v>
      </c>
      <c r="C91" t="str">
        <f>VLOOKUP(B91,summary!$A$5:$B$5006,2,0)</f>
        <v>Red Bean红豆</v>
      </c>
      <c r="D91" s="91">
        <v>1</v>
      </c>
      <c r="E91" s="77"/>
    </row>
    <row r="92" spans="1:5" ht="18.5" x14ac:dyDescent="0.45">
      <c r="A92" s="106">
        <v>202109133</v>
      </c>
      <c r="B92" s="55" t="s">
        <v>315</v>
      </c>
      <c r="C92" t="str">
        <f>VLOOKUP(B92,summary!$A$5:$B$5006,2,0)</f>
        <v>Green Bean 绿豆</v>
      </c>
      <c r="D92" s="91">
        <v>1</v>
      </c>
      <c r="E92" s="77"/>
    </row>
    <row r="93" spans="1:5" ht="18.5" x14ac:dyDescent="0.45">
      <c r="A93" s="106">
        <v>202109133</v>
      </c>
      <c r="B93" s="55" t="s">
        <v>324</v>
      </c>
      <c r="C93" t="str">
        <f>VLOOKUP(B93,summary!$A$5:$B$5006,2,0)</f>
        <v>Split Green Mung Bean豆畔</v>
      </c>
      <c r="D93" s="91">
        <v>1</v>
      </c>
      <c r="E93" s="77"/>
    </row>
    <row r="94" spans="1:5" ht="18.5" x14ac:dyDescent="0.45">
      <c r="A94" s="106">
        <v>202109133</v>
      </c>
      <c r="B94" s="55" t="s">
        <v>332</v>
      </c>
      <c r="C94" t="str">
        <f>VLOOKUP(B94,summary!$A$5:$B$5006,2,0)</f>
        <v>Black Glutinous Rice 黑糯米</v>
      </c>
      <c r="D94" s="91">
        <v>1</v>
      </c>
      <c r="E94" s="77"/>
    </row>
    <row r="95" spans="1:5" ht="18.5" x14ac:dyDescent="0.45">
      <c r="A95" s="106">
        <v>202109133</v>
      </c>
      <c r="B95" s="55" t="s">
        <v>361</v>
      </c>
      <c r="C95" t="str">
        <f>VLOOKUP(B95,summary!$A$5:$B$5006,2,0)</f>
        <v>Lotus Seed 莲子(无）</v>
      </c>
      <c r="D95" s="91">
        <v>2</v>
      </c>
      <c r="E95" s="77"/>
    </row>
    <row r="96" spans="1:5" ht="18.5" customHeight="1" x14ac:dyDescent="0.45">
      <c r="A96" s="106">
        <v>202109133</v>
      </c>
      <c r="B96" s="55" t="s">
        <v>369</v>
      </c>
      <c r="C96" t="str">
        <f>VLOOKUP(B96,summary!$A$5:$B$5006,2,0)</f>
        <v>GingKo Nut白果粒</v>
      </c>
      <c r="D96" s="91">
        <v>0</v>
      </c>
      <c r="E96" s="77"/>
    </row>
    <row r="97" spans="1:5" ht="18.5" customHeight="1" x14ac:dyDescent="0.45">
      <c r="A97" s="106">
        <v>202109133</v>
      </c>
      <c r="B97" s="55" t="s">
        <v>559</v>
      </c>
      <c r="C97" t="str">
        <f>VLOOKUP(B97,summary!$A$5:$B$5006,2,0)</f>
        <v>Sweet Potato 番薯</v>
      </c>
      <c r="D97" s="91">
        <v>5</v>
      </c>
      <c r="E97" s="77"/>
    </row>
    <row r="98" spans="1:5" ht="18.5" customHeight="1" x14ac:dyDescent="0.45">
      <c r="A98" s="106">
        <v>202109133</v>
      </c>
      <c r="B98" s="55" t="s">
        <v>562</v>
      </c>
      <c r="C98" t="str">
        <f>VLOOKUP(B98,summary!$A$5:$B$5006,2,0)</f>
        <v>Yam 芋头</v>
      </c>
      <c r="D98" s="91">
        <v>1</v>
      </c>
      <c r="E98" s="77"/>
    </row>
    <row r="99" spans="1:5" ht="18.5" customHeight="1" x14ac:dyDescent="0.45">
      <c r="A99" s="106">
        <v>202109133</v>
      </c>
      <c r="B99" s="55" t="s">
        <v>565</v>
      </c>
      <c r="C99" t="str">
        <f>VLOOKUP(B99,summary!$A$5:$B$5006,2,0)</f>
        <v>Pandan Leaf 班兰叶</v>
      </c>
      <c r="D99" s="91">
        <v>4</v>
      </c>
      <c r="E99" s="77"/>
    </row>
    <row r="100" spans="1:5" ht="18.5" customHeight="1" x14ac:dyDescent="0.45">
      <c r="A100" s="106">
        <v>202109133</v>
      </c>
      <c r="B100" s="55" t="s">
        <v>558</v>
      </c>
      <c r="C100" t="str">
        <f>VLOOKUP(B100,summary!$A$5:$B$5006,2,0)</f>
        <v>Tapioca木薯</v>
      </c>
      <c r="D100" s="91">
        <v>2</v>
      </c>
      <c r="E100" s="77"/>
    </row>
    <row r="101" spans="1:5" ht="18.5" customHeight="1" x14ac:dyDescent="0.45">
      <c r="A101" s="106">
        <v>202109133</v>
      </c>
      <c r="B101" s="55" t="s">
        <v>662</v>
      </c>
      <c r="C101" t="str">
        <f>VLOOKUP(B101,summary!$A$5:$B$5006,2,0)</f>
        <v>Coconut Sugar Syrup 椰糖汁</v>
      </c>
      <c r="D101" s="91">
        <v>1</v>
      </c>
      <c r="E101" s="77"/>
    </row>
    <row r="102" spans="1:5" ht="18.5" customHeight="1" x14ac:dyDescent="0.45">
      <c r="A102" s="106">
        <v>202109133</v>
      </c>
      <c r="B102" s="55" t="s">
        <v>341</v>
      </c>
      <c r="C102" t="str">
        <f>VLOOKUP(B102,summary!$A$5:$B$5006,2,0)</f>
        <v>Pearl Barley 薏米</v>
      </c>
      <c r="D102" s="91">
        <v>3</v>
      </c>
      <c r="E102" s="77"/>
    </row>
    <row r="103" spans="1:5" ht="18.5" customHeight="1" x14ac:dyDescent="0.45">
      <c r="A103" s="106">
        <v>202109133</v>
      </c>
      <c r="B103" s="55" t="s">
        <v>345</v>
      </c>
      <c r="C103" t="str">
        <f>VLOOKUP(B103,summary!$A$5:$B$5006,2,0)</f>
        <v>Big Sago 大丸</v>
      </c>
      <c r="D103" s="91">
        <v>3</v>
      </c>
      <c r="E103" s="77"/>
    </row>
    <row r="104" spans="1:5" ht="18.5" customHeight="1" x14ac:dyDescent="0.45">
      <c r="A104" s="106">
        <v>202109133</v>
      </c>
      <c r="B104" s="55" t="s">
        <v>351</v>
      </c>
      <c r="C104" t="str">
        <f>VLOOKUP(B104,summary!$A$5:$B$5006,2,0)</f>
        <v>Dried Longan 龙眼干</v>
      </c>
      <c r="D104" s="91">
        <v>3</v>
      </c>
      <c r="E104" s="77"/>
    </row>
    <row r="105" spans="1:5" ht="18.5" customHeight="1" x14ac:dyDescent="0.45">
      <c r="A105" s="106">
        <v>202109133</v>
      </c>
      <c r="B105" s="55" t="s">
        <v>486</v>
      </c>
      <c r="C105" t="str">
        <f>VLOOKUP(B105,summary!$A$5:$B$5006,2,0)</f>
        <v>Peach 桃畔</v>
      </c>
      <c r="D105" s="78">
        <v>1</v>
      </c>
      <c r="E105" s="77"/>
    </row>
    <row r="106" spans="1:5" ht="18.5" customHeight="1" x14ac:dyDescent="0.45">
      <c r="A106" s="106">
        <v>202109133</v>
      </c>
      <c r="B106" s="55" t="s">
        <v>541</v>
      </c>
      <c r="C106" t="str">
        <f>VLOOKUP(B106,summary!$A$5:$B$5006,2,0)</f>
        <v>Fine Sugar 白糖</v>
      </c>
      <c r="D106" s="78">
        <v>15</v>
      </c>
      <c r="E106" s="77"/>
    </row>
    <row r="107" spans="1:5" ht="18.5" customHeight="1" x14ac:dyDescent="0.45">
      <c r="A107" s="106">
        <v>202109133</v>
      </c>
      <c r="B107" s="55" t="s">
        <v>566</v>
      </c>
      <c r="C107" t="str">
        <f>VLOOKUP(B107,summary!$A$5:$B$5006,2,0)</f>
        <v>Lime 酸甘</v>
      </c>
      <c r="D107" s="78">
        <v>1</v>
      </c>
      <c r="E107" s="77"/>
    </row>
    <row r="108" spans="1:5" ht="18.5" customHeight="1" x14ac:dyDescent="0.45">
      <c r="A108" s="106">
        <v>202109133</v>
      </c>
      <c r="B108" s="55" t="s">
        <v>572</v>
      </c>
      <c r="C108" t="str">
        <f>VLOOKUP(B108,summary!$A$5:$B$5006,2,0)</f>
        <v>Ginger 老姜</v>
      </c>
      <c r="D108" s="78">
        <v>1</v>
      </c>
      <c r="E108" s="77"/>
    </row>
    <row r="109" spans="1:5" ht="18.5" customHeight="1" x14ac:dyDescent="0.45">
      <c r="A109" s="106">
        <v>202109134</v>
      </c>
      <c r="B109" s="55" t="s">
        <v>637</v>
      </c>
      <c r="C109" t="str">
        <f>VLOOKUP(B109,summary!$A$5:$B$5006,2,0)</f>
        <v xml:space="preserve">Fresh Soursop 红毛榴莲 </v>
      </c>
      <c r="D109" s="78">
        <v>1</v>
      </c>
      <c r="E109" s="77"/>
    </row>
    <row r="110" spans="1:5" ht="18.5" customHeight="1" x14ac:dyDescent="0.45">
      <c r="A110" s="106">
        <v>202109134</v>
      </c>
      <c r="B110" s="55" t="s">
        <v>646</v>
      </c>
      <c r="C110" t="str">
        <f>VLOOKUP(B110,summary!$A$5:$B$5006,2,0)</f>
        <v>Durian Puree 榴莲</v>
      </c>
      <c r="D110" s="78">
        <v>2</v>
      </c>
      <c r="E110" s="77"/>
    </row>
    <row r="111" spans="1:5" ht="18.5" customHeight="1" x14ac:dyDescent="0.45">
      <c r="A111" s="106">
        <v>202109134</v>
      </c>
      <c r="B111" s="55" t="s">
        <v>661</v>
      </c>
      <c r="C111" t="str">
        <f>VLOOKUP(B111,summary!$A$5:$B$5006,2,0)</f>
        <v>Chendol浆咯</v>
      </c>
      <c r="D111" s="79">
        <v>4</v>
      </c>
      <c r="E111" s="77"/>
    </row>
    <row r="112" spans="1:5" ht="18.5" customHeight="1" x14ac:dyDescent="0.45">
      <c r="A112" s="106">
        <v>202109134</v>
      </c>
      <c r="B112" s="55" t="s">
        <v>289</v>
      </c>
      <c r="C112" t="str">
        <f>VLOOKUP(B112,summary!$A$5:$B$5006,2,0)</f>
        <v>Atap Seeds in Syrup亚嗒子</v>
      </c>
      <c r="D112" s="78">
        <v>2</v>
      </c>
      <c r="E112" s="77"/>
    </row>
    <row r="113" spans="1:5" ht="18.5" customHeight="1" x14ac:dyDescent="0.45">
      <c r="A113" s="106">
        <v>202109134</v>
      </c>
      <c r="B113" s="55" t="s">
        <v>294</v>
      </c>
      <c r="C113" t="str">
        <f>VLOOKUP(B113,summary!$A$5:$B$5006,2,0)</f>
        <v>Chin Chow  仙 草</v>
      </c>
      <c r="D113" s="78">
        <v>2</v>
      </c>
      <c r="E113" s="77"/>
    </row>
    <row r="114" spans="1:5" ht="18.5" customHeight="1" x14ac:dyDescent="0.45">
      <c r="A114" s="106">
        <v>202109134</v>
      </c>
      <c r="B114" s="55" t="s">
        <v>297</v>
      </c>
      <c r="C114" t="str">
        <f>VLOOKUP(B114,summary!$A$5:$B$5006,2,0)</f>
        <v>GingKo Nut (Peel off)白果仁</v>
      </c>
      <c r="D114" s="78">
        <v>3</v>
      </c>
      <c r="E114" s="77"/>
    </row>
    <row r="115" spans="1:5" ht="18.5" customHeight="1" x14ac:dyDescent="0.45">
      <c r="A115" s="106">
        <v>202109134</v>
      </c>
      <c r="B115" s="55" t="s">
        <v>299</v>
      </c>
      <c r="C115" t="str">
        <f>VLOOKUP(B115,summary!$A$5:$B$5006,2,0)</f>
        <v>Red Bean红豆</v>
      </c>
      <c r="D115" s="78">
        <v>2</v>
      </c>
      <c r="E115" s="77"/>
    </row>
    <row r="116" spans="1:5" ht="18.5" customHeight="1" x14ac:dyDescent="0.45">
      <c r="A116" s="106">
        <v>202109134</v>
      </c>
      <c r="B116" s="55" t="s">
        <v>310</v>
      </c>
      <c r="C116" t="str">
        <f>VLOOKUP(B116,summary!$A$5:$B$5006,2,0)</f>
        <v>Chia Tao赤豆</v>
      </c>
      <c r="D116" s="78">
        <v>2</v>
      </c>
      <c r="E116" s="77"/>
    </row>
    <row r="117" spans="1:5" ht="18.5" customHeight="1" x14ac:dyDescent="0.45">
      <c r="A117" s="106">
        <v>202109134</v>
      </c>
      <c r="B117" s="55" t="s">
        <v>314</v>
      </c>
      <c r="C117" t="str">
        <f>VLOOKUP(B117,summary!$A$5:$B$5006,2,0)</f>
        <v>Green Bean 绿豆</v>
      </c>
      <c r="D117" s="78">
        <v>2</v>
      </c>
      <c r="E117" s="77"/>
    </row>
    <row r="118" spans="1:5" ht="18.5" customHeight="1" x14ac:dyDescent="0.45">
      <c r="A118" s="106">
        <v>202109134</v>
      </c>
      <c r="B118" s="55" t="s">
        <v>331</v>
      </c>
      <c r="C118" t="str">
        <f>VLOOKUP(B118,summary!$A$5:$B$5006,2,0)</f>
        <v>Black Glutinous Rice 黑糯米</v>
      </c>
      <c r="D118" s="78">
        <v>1</v>
      </c>
      <c r="E118" s="77"/>
    </row>
    <row r="119" spans="1:5" ht="18.5" customHeight="1" x14ac:dyDescent="0.45">
      <c r="A119" s="106">
        <v>202109134</v>
      </c>
      <c r="B119" s="55" t="s">
        <v>335</v>
      </c>
      <c r="C119" t="str">
        <f>VLOOKUP(B119,summary!$A$5:$B$5006,2,0)</f>
        <v>White Glutinous Rice白糯米</v>
      </c>
      <c r="D119" s="78">
        <v>1</v>
      </c>
      <c r="E119" s="77"/>
    </row>
    <row r="120" spans="1:5" ht="18.5" customHeight="1" x14ac:dyDescent="0.45">
      <c r="A120" s="106">
        <v>202109134</v>
      </c>
      <c r="B120" s="55" t="s">
        <v>338</v>
      </c>
      <c r="C120" t="str">
        <f>VLOOKUP(B120,summary!$A$5:$B$5006,2,0)</f>
        <v>White Wheat 大麦</v>
      </c>
      <c r="D120" s="78">
        <v>1</v>
      </c>
      <c r="E120" s="77"/>
    </row>
    <row r="121" spans="1:5" ht="18.5" customHeight="1" x14ac:dyDescent="0.45">
      <c r="A121" s="106">
        <v>202109134</v>
      </c>
      <c r="B121" s="55" t="s">
        <v>340</v>
      </c>
      <c r="C121" t="str">
        <f>VLOOKUP(B121,summary!$A$5:$B$5006,2,0)</f>
        <v>Pearl Barley 薏米</v>
      </c>
      <c r="D121" s="78">
        <v>1</v>
      </c>
      <c r="E121" s="77"/>
    </row>
    <row r="122" spans="1:5" ht="18.5" customHeight="1" x14ac:dyDescent="0.45">
      <c r="A122" s="106">
        <v>202109134</v>
      </c>
      <c r="B122" s="55" t="s">
        <v>351</v>
      </c>
      <c r="C122" t="str">
        <f>VLOOKUP(B122,summary!$A$5:$B$5006,2,0)</f>
        <v>Dried Longan 龙眼干</v>
      </c>
      <c r="D122" s="78">
        <v>3</v>
      </c>
      <c r="E122" s="77"/>
    </row>
    <row r="123" spans="1:5" ht="18.5" customHeight="1" x14ac:dyDescent="0.45">
      <c r="A123" s="106">
        <v>202109134</v>
      </c>
      <c r="B123" s="55" t="s">
        <v>355</v>
      </c>
      <c r="C123" t="str">
        <f>VLOOKUP(B123,summary!$A$5:$B$5006,2,0)</f>
        <v>Fungus 黄木耳</v>
      </c>
      <c r="D123" s="78">
        <v>1</v>
      </c>
      <c r="E123" s="77"/>
    </row>
    <row r="124" spans="1:5" ht="18.5" customHeight="1" x14ac:dyDescent="0.45">
      <c r="A124" s="106">
        <v>202109134</v>
      </c>
      <c r="B124" s="55" t="s">
        <v>433</v>
      </c>
      <c r="C124" t="str">
        <f>VLOOKUP(B124,summary!$A$5:$B$5006,2,0)</f>
        <v>Sea Coconut海底椰</v>
      </c>
      <c r="D124" s="78">
        <v>2</v>
      </c>
      <c r="E124" s="77"/>
    </row>
    <row r="125" spans="1:5" ht="18.5" customHeight="1" x14ac:dyDescent="0.45">
      <c r="A125" s="106">
        <v>202109134</v>
      </c>
      <c r="B125" s="55" t="s">
        <v>436</v>
      </c>
      <c r="C125" t="str">
        <f>VLOOKUP(B125,summary!$A$5:$B$5006,2,0)</f>
        <v>Nata De Coco椰果芊 15mm</v>
      </c>
      <c r="D125" s="78">
        <v>1</v>
      </c>
      <c r="E125" s="77"/>
    </row>
    <row r="126" spans="1:5" ht="18.5" customHeight="1" x14ac:dyDescent="0.45">
      <c r="A126" s="106">
        <v>202109134</v>
      </c>
      <c r="B126" s="55" t="s">
        <v>441</v>
      </c>
      <c r="C126" t="str">
        <f>VLOOKUP(B126,summary!$A$5:$B$5006,2,0)</f>
        <v>Longan in Syrup龙眼</v>
      </c>
      <c r="D126" s="78">
        <v>1</v>
      </c>
      <c r="E126" s="77"/>
    </row>
    <row r="127" spans="1:5" ht="18.5" customHeight="1" x14ac:dyDescent="0.45">
      <c r="A127" s="106">
        <v>202109134</v>
      </c>
      <c r="B127" s="55" t="s">
        <v>454</v>
      </c>
      <c r="C127" t="str">
        <f>VLOOKUP(B127,summary!$A$5:$B$5006,2,0)</f>
        <v>Fruit Cocktail杂果</v>
      </c>
      <c r="D127" s="78">
        <v>1</v>
      </c>
      <c r="E127" s="77"/>
    </row>
    <row r="128" spans="1:5" ht="18.5" customHeight="1" x14ac:dyDescent="0.45">
      <c r="A128" s="106">
        <v>202109134</v>
      </c>
      <c r="B128" s="55" t="s">
        <v>492</v>
      </c>
      <c r="C128" t="str">
        <f>VLOOKUP(B128,summary!$A$5:$B$5006,2,0)</f>
        <v>Water Chestnut 马蹄 - 箱</v>
      </c>
      <c r="D128" s="78">
        <v>1</v>
      </c>
      <c r="E128" s="77"/>
    </row>
    <row r="129" spans="1:5" ht="18.5" customHeight="1" x14ac:dyDescent="0.45">
      <c r="A129" s="106">
        <v>202109134</v>
      </c>
      <c r="B129" s="55" t="s">
        <v>533</v>
      </c>
      <c r="C129" t="str">
        <f>VLOOKUP(B129,summary!$A$5:$B$5006,2,0)</f>
        <v>Brown Sugar 黑糖</v>
      </c>
      <c r="D129" s="78">
        <v>1</v>
      </c>
      <c r="E129" s="77"/>
    </row>
    <row r="130" spans="1:5" ht="18.5" customHeight="1" x14ac:dyDescent="0.45">
      <c r="A130" s="106">
        <v>202109134</v>
      </c>
      <c r="B130" s="55" t="s">
        <v>547</v>
      </c>
      <c r="C130" t="str">
        <f>VLOOKUP(B130,summary!$A$5:$B$5006,2,0)</f>
        <v>Coconut Sugar椰糖</v>
      </c>
      <c r="D130" s="78">
        <v>1</v>
      </c>
      <c r="E130" s="77"/>
    </row>
    <row r="131" spans="1:5" ht="18.5" customHeight="1" x14ac:dyDescent="0.45">
      <c r="A131" s="106">
        <v>202109134</v>
      </c>
      <c r="B131" s="55" t="s">
        <v>559</v>
      </c>
      <c r="C131" t="str">
        <f>VLOOKUP(B131,summary!$A$5:$B$5006,2,0)</f>
        <v>Sweet Potato 番薯</v>
      </c>
      <c r="D131" s="78">
        <v>20</v>
      </c>
      <c r="E131" s="77"/>
    </row>
    <row r="132" spans="1:5" ht="18.5" customHeight="1" x14ac:dyDescent="0.45">
      <c r="A132" s="106">
        <v>202109134</v>
      </c>
      <c r="B132" s="55" t="s">
        <v>562</v>
      </c>
      <c r="C132" t="str">
        <f>VLOOKUP(B132,summary!$A$5:$B$5006,2,0)</f>
        <v>Yam 芋头</v>
      </c>
      <c r="D132" s="78">
        <v>3</v>
      </c>
      <c r="E132" s="77"/>
    </row>
    <row r="133" spans="1:5" ht="18.5" customHeight="1" x14ac:dyDescent="0.45">
      <c r="A133" s="106">
        <v>202109135</v>
      </c>
      <c r="B133" s="55" t="s">
        <v>294</v>
      </c>
      <c r="C133" t="str">
        <f>VLOOKUP(B133,summary!$A$5:$B$5006,2,0)</f>
        <v>Chin Chow  仙 草</v>
      </c>
      <c r="D133" s="78">
        <v>6</v>
      </c>
      <c r="E133" s="77"/>
    </row>
    <row r="134" spans="1:5" ht="18.5" customHeight="1" x14ac:dyDescent="0.45">
      <c r="A134" s="106">
        <v>202109135</v>
      </c>
      <c r="B134" s="55" t="s">
        <v>441</v>
      </c>
      <c r="C134" t="str">
        <f>VLOOKUP(B134,summary!$A$5:$B$5006,2,0)</f>
        <v>Longan in Syrup龙眼</v>
      </c>
      <c r="D134" s="78">
        <v>3</v>
      </c>
      <c r="E134" s="77"/>
    </row>
    <row r="135" spans="1:5" ht="18.5" customHeight="1" x14ac:dyDescent="0.45">
      <c r="A135" s="106">
        <v>202109136</v>
      </c>
      <c r="B135" s="55" t="s">
        <v>252</v>
      </c>
      <c r="C135" t="str">
        <f>VLOOKUP(B135,summary!$A$5:$B$5006,2,0)</f>
        <v>Sweet Potato Powder番薯粉</v>
      </c>
      <c r="D135" s="78">
        <v>1</v>
      </c>
      <c r="E135" s="77"/>
    </row>
    <row r="136" spans="1:5" ht="18.5" customHeight="1" x14ac:dyDescent="0.45">
      <c r="A136" s="106">
        <v>202109136</v>
      </c>
      <c r="B136" s="55" t="s">
        <v>269</v>
      </c>
      <c r="C136" t="str">
        <f>VLOOKUP(B136,summary!$A$5:$B$5006,2,0)</f>
        <v>Potato Starch 风车粉</v>
      </c>
      <c r="D136" s="78">
        <v>1</v>
      </c>
      <c r="E136" s="77"/>
    </row>
    <row r="137" spans="1:5" ht="18.5" customHeight="1" x14ac:dyDescent="0.45">
      <c r="A137" s="106">
        <v>202109136</v>
      </c>
      <c r="B137" s="55" t="s">
        <v>291</v>
      </c>
      <c r="C137" t="str">
        <f>VLOOKUP(B137,summary!$A$5:$B$5006,2,0)</f>
        <v>Atap Seeds in Syrup亚嗒子</v>
      </c>
      <c r="D137" s="78">
        <v>2</v>
      </c>
      <c r="E137" s="77"/>
    </row>
    <row r="138" spans="1:5" ht="18.5" customHeight="1" x14ac:dyDescent="0.45">
      <c r="A138" s="106">
        <v>202109136</v>
      </c>
      <c r="B138" s="55" t="s">
        <v>299</v>
      </c>
      <c r="C138" t="str">
        <f>VLOOKUP(B138,summary!$A$5:$B$5006,2,0)</f>
        <v>Red Bean红豆</v>
      </c>
      <c r="D138" s="78">
        <v>2</v>
      </c>
      <c r="E138" s="77"/>
    </row>
    <row r="139" spans="1:5" ht="18.5" customHeight="1" x14ac:dyDescent="0.45">
      <c r="A139" s="106">
        <v>202109136</v>
      </c>
      <c r="B139" s="55" t="s">
        <v>314</v>
      </c>
      <c r="C139" t="str">
        <f>VLOOKUP(B139,summary!$A$5:$B$5006,2,0)</f>
        <v>Green Bean 绿豆</v>
      </c>
      <c r="D139" s="78">
        <v>1</v>
      </c>
      <c r="E139" s="77"/>
    </row>
    <row r="140" spans="1:5" ht="18.5" customHeight="1" x14ac:dyDescent="0.45">
      <c r="A140" s="106">
        <v>202109136</v>
      </c>
      <c r="B140" s="55" t="s">
        <v>331</v>
      </c>
      <c r="C140" t="str">
        <f>VLOOKUP(B140,summary!$A$5:$B$5006,2,0)</f>
        <v>Black Glutinous Rice 黑糯米</v>
      </c>
      <c r="D140" s="78">
        <v>2</v>
      </c>
      <c r="E140" s="77"/>
    </row>
    <row r="141" spans="1:5" ht="18.5" customHeight="1" x14ac:dyDescent="0.45">
      <c r="A141" s="106">
        <v>202109136</v>
      </c>
      <c r="B141" s="55" t="s">
        <v>347</v>
      </c>
      <c r="C141" t="str">
        <f>VLOOKUP(B141,summary!$A$5:$B$5006,2,0)</f>
        <v>Small Sago 小丸</v>
      </c>
      <c r="D141" s="78">
        <v>1</v>
      </c>
      <c r="E141" s="77"/>
    </row>
    <row r="142" spans="1:5" ht="18.5" customHeight="1" x14ac:dyDescent="0.45">
      <c r="A142" s="106">
        <v>202109136</v>
      </c>
      <c r="B142" s="55" t="s">
        <v>440</v>
      </c>
      <c r="C142" t="str">
        <f>VLOOKUP(B142,summary!$A$5:$B$5006,2,0)</f>
        <v>Aloe Vera芦荟 10MM</v>
      </c>
      <c r="D142" s="78">
        <v>1</v>
      </c>
      <c r="E142" s="77"/>
    </row>
    <row r="143" spans="1:5" ht="18.5" customHeight="1" x14ac:dyDescent="0.45">
      <c r="A143" s="106">
        <v>202109136</v>
      </c>
      <c r="B143" s="55" t="s">
        <v>495</v>
      </c>
      <c r="C143" t="str">
        <f>VLOOKUP(B143,summary!$A$5:$B$5006,2,0)</f>
        <v>Coconut Milk 椰浆</v>
      </c>
      <c r="D143" s="78">
        <v>2</v>
      </c>
      <c r="E143" s="77"/>
    </row>
    <row r="144" spans="1:5" ht="18.5" customHeight="1" x14ac:dyDescent="0.45">
      <c r="A144" s="106">
        <v>202109136</v>
      </c>
      <c r="B144" s="55" t="s">
        <v>530</v>
      </c>
      <c r="C144" t="str">
        <f>VLOOKUP(B144,summary!$A$5:$B$5006,2,0)</f>
        <v>Rock Sugar冰糖</v>
      </c>
      <c r="D144" s="78">
        <v>1</v>
      </c>
      <c r="E144" s="77"/>
    </row>
    <row r="145" spans="1:6" ht="18.5" customHeight="1" x14ac:dyDescent="0.45">
      <c r="A145" s="106">
        <v>202109136</v>
      </c>
      <c r="B145" s="55" t="s">
        <v>583</v>
      </c>
      <c r="C145" t="str">
        <f>VLOOKUP(B145,summary!$A$5:$B$5006,2,0)</f>
        <v>Food Coloring - Liquid)颜色-水</v>
      </c>
      <c r="D145" s="78">
        <v>1</v>
      </c>
      <c r="E145" s="77"/>
    </row>
    <row r="146" spans="1:6" ht="18.5" customHeight="1" x14ac:dyDescent="0.45">
      <c r="A146" s="106">
        <v>202109136</v>
      </c>
      <c r="B146" s="55" t="s">
        <v>601</v>
      </c>
      <c r="C146" t="str">
        <f>VLOOKUP(B146,summary!$A$5:$B$5006,2,0)</f>
        <v>Flavour Essence香精</v>
      </c>
      <c r="D146" s="78">
        <v>1</v>
      </c>
      <c r="E146" s="77"/>
    </row>
    <row r="147" spans="1:6" ht="18.5" customHeight="1" x14ac:dyDescent="0.45">
      <c r="A147" s="106">
        <v>202109137</v>
      </c>
      <c r="B147" s="55" t="s">
        <v>558</v>
      </c>
      <c r="C147" t="str">
        <f>VLOOKUP(B147,summary!$A$5:$B$5006,2,0)</f>
        <v>Tapioca木薯</v>
      </c>
      <c r="D147" s="78">
        <v>20</v>
      </c>
      <c r="E147" s="77"/>
    </row>
    <row r="148" spans="1:6" ht="18.5" customHeight="1" x14ac:dyDescent="0.45">
      <c r="A148" s="106">
        <v>202109137</v>
      </c>
      <c r="B148" s="55" t="s">
        <v>354</v>
      </c>
      <c r="C148" t="str">
        <f>VLOOKUP(B148,summary!$A$5:$B$5006,2,0)</f>
        <v>Dried Longan 龙眼干</v>
      </c>
      <c r="D148" s="78">
        <v>5</v>
      </c>
      <c r="E148" s="77"/>
    </row>
    <row r="149" spans="1:6" ht="18.5" customHeight="1" x14ac:dyDescent="0.45">
      <c r="A149" s="106">
        <v>202109138</v>
      </c>
      <c r="B149" s="55" t="s">
        <v>687</v>
      </c>
      <c r="C149" t="str">
        <f>VLOOKUP(B149,summary!$A$5:$B$5006,2,0)</f>
        <v>Sweet Potato Q - Orange番薯粉圆</v>
      </c>
      <c r="D149" s="78">
        <v>1</v>
      </c>
      <c r="E149" s="77"/>
    </row>
    <row r="150" spans="1:6" ht="18.5" customHeight="1" x14ac:dyDescent="0.45">
      <c r="A150" s="106">
        <v>202109138</v>
      </c>
      <c r="B150" s="55" t="s">
        <v>690</v>
      </c>
      <c r="C150" t="str">
        <f>VLOOKUP(B150,summary!$A$5:$B$5006,2,0)</f>
        <v>Sweet Potato Q - Purple紫番薯粉圆</v>
      </c>
      <c r="D150" s="78">
        <v>1</v>
      </c>
      <c r="E150" s="77"/>
    </row>
    <row r="151" spans="1:6" ht="18.5" customHeight="1" x14ac:dyDescent="0.45">
      <c r="A151" s="106">
        <v>202109138</v>
      </c>
      <c r="B151" s="55" t="s">
        <v>692</v>
      </c>
      <c r="C151" t="str">
        <f>VLOOKUP(B151,summary!$A$5:$B$5006,2,0)</f>
        <v>Taro Q - White芋头粉圆</v>
      </c>
      <c r="D151" s="78">
        <v>1</v>
      </c>
      <c r="E151" s="77"/>
    </row>
    <row r="152" spans="1:6" ht="18.5" customHeight="1" x14ac:dyDescent="0.45">
      <c r="A152" s="106">
        <v>202109138</v>
      </c>
      <c r="B152" s="55" t="s">
        <v>465</v>
      </c>
      <c r="C152" t="str">
        <f>VLOOKUP(B152,summary!$A$5:$B$5006,2,0)</f>
        <v>Canned Red Bean 罐头 红豆</v>
      </c>
      <c r="D152" s="78">
        <v>1</v>
      </c>
      <c r="E152" s="77"/>
    </row>
    <row r="153" spans="1:6" ht="18.5" customHeight="1" x14ac:dyDescent="0.45">
      <c r="A153" s="106">
        <v>202109138</v>
      </c>
      <c r="B153" s="55" t="s">
        <v>936</v>
      </c>
      <c r="C153" t="e">
        <f>VLOOKUP(B153,summary!$A$5:$B$5006,2,0)</f>
        <v>#N/A</v>
      </c>
      <c r="D153" s="78">
        <v>1</v>
      </c>
      <c r="E153" s="77"/>
      <c r="F153" t="s">
        <v>937</v>
      </c>
    </row>
    <row r="154" spans="1:6" ht="18.5" customHeight="1" x14ac:dyDescent="0.45">
      <c r="A154" s="106">
        <v>202109138</v>
      </c>
      <c r="B154" s="55" t="s">
        <v>232</v>
      </c>
      <c r="C154" t="str">
        <f>VLOOKUP(B154,summary!$A$5:$B$5006,2,0)</f>
        <v>Mango Pudding芒果布丁</v>
      </c>
      <c r="D154" s="78">
        <v>1</v>
      </c>
      <c r="E154" s="77"/>
    </row>
    <row r="155" spans="1:6" ht="18.5" customHeight="1" x14ac:dyDescent="0.45">
      <c r="A155" s="106">
        <v>202109139</v>
      </c>
      <c r="B155" s="55" t="s">
        <v>291</v>
      </c>
      <c r="C155" t="str">
        <f>VLOOKUP(B155,summary!$A$5:$B$5006,2,0)</f>
        <v>Atap Seeds in Syrup亚嗒子</v>
      </c>
      <c r="D155" s="78">
        <v>1</v>
      </c>
      <c r="E155" s="77"/>
    </row>
    <row r="156" spans="1:6" ht="18.5" customHeight="1" x14ac:dyDescent="0.45">
      <c r="A156" s="106">
        <v>202109139</v>
      </c>
      <c r="B156" s="55" t="s">
        <v>340</v>
      </c>
      <c r="C156" t="str">
        <f>VLOOKUP(B156,summary!$A$5:$B$5006,2,0)</f>
        <v>Pearl Barley 薏米</v>
      </c>
      <c r="D156" s="78">
        <v>1</v>
      </c>
      <c r="E156" s="77"/>
    </row>
    <row r="157" spans="1:6" ht="18.5" customHeight="1" x14ac:dyDescent="0.45">
      <c r="A157" s="106">
        <v>202109139</v>
      </c>
      <c r="B157" s="55" t="s">
        <v>343</v>
      </c>
      <c r="C157" t="str">
        <f>VLOOKUP(B157,summary!$A$5:$B$5006,2,0)</f>
        <v>Big Sago 大丸</v>
      </c>
      <c r="D157" s="78">
        <v>1</v>
      </c>
      <c r="E157" s="77"/>
    </row>
    <row r="158" spans="1:6" ht="18.5" customHeight="1" x14ac:dyDescent="0.45">
      <c r="A158" s="106">
        <v>202109139</v>
      </c>
      <c r="B158" s="55" t="s">
        <v>216</v>
      </c>
      <c r="C158" t="str">
        <f>VLOOKUP(B158,summary!$A$5:$B$5006,2,0)</f>
        <v>Chin Chow powder 仙 草粉</v>
      </c>
      <c r="D158" s="78">
        <v>1</v>
      </c>
      <c r="E158" s="77"/>
    </row>
    <row r="159" spans="1:6" ht="18.5" customHeight="1" x14ac:dyDescent="0.45">
      <c r="A159" s="106">
        <v>202109139</v>
      </c>
      <c r="B159" s="55" t="s">
        <v>322</v>
      </c>
      <c r="C159" t="str">
        <f>VLOOKUP(B159,summary!$A$5:$B$5006,2,0)</f>
        <v>Split Green Mung Bean豆畔</v>
      </c>
      <c r="D159" s="78">
        <v>1</v>
      </c>
      <c r="E159" s="77"/>
    </row>
    <row r="160" spans="1:6" ht="18.5" customHeight="1" x14ac:dyDescent="0.45">
      <c r="A160" s="106">
        <v>202109139</v>
      </c>
      <c r="B160" s="55" t="s">
        <v>473</v>
      </c>
      <c r="C160" t="str">
        <f>VLOOKUP(B160,summary!$A$5:$B$5006,2,0)</f>
        <v>Carnation Milk三花淡奶水</v>
      </c>
      <c r="D160" s="78">
        <v>12</v>
      </c>
      <c r="E160" s="77"/>
    </row>
    <row r="161" spans="1:5" ht="18.5" customHeight="1" x14ac:dyDescent="0.45">
      <c r="A161" s="106">
        <v>202109139</v>
      </c>
      <c r="B161" s="55" t="s">
        <v>364</v>
      </c>
      <c r="C161" t="str">
        <f>VLOOKUP(B161,summary!$A$5:$B$5006,2,0)</f>
        <v>Red Date 红枣</v>
      </c>
      <c r="D161" s="78">
        <v>1</v>
      </c>
      <c r="E161" s="77"/>
    </row>
    <row r="162" spans="1:5" ht="18.5" customHeight="1" x14ac:dyDescent="0.45">
      <c r="A162" s="106">
        <v>202109139</v>
      </c>
      <c r="B162" s="55" t="s">
        <v>660</v>
      </c>
      <c r="C162" t="str">
        <f>VLOOKUP(B162,summary!$A$5:$B$5006,2,0)</f>
        <v>Chendol浆咯</v>
      </c>
      <c r="D162" s="78">
        <v>2</v>
      </c>
      <c r="E162" s="77"/>
    </row>
    <row r="163" spans="1:5" ht="18.5" customHeight="1" x14ac:dyDescent="0.45">
      <c r="A163" s="106">
        <v>202109139</v>
      </c>
      <c r="B163" s="55" t="s">
        <v>200</v>
      </c>
      <c r="C163" t="str">
        <f>VLOOKUP(B163,summary!$A$5:$B$5006,2,0)</f>
        <v>Tadpole蝌蚪</v>
      </c>
      <c r="D163" s="78">
        <v>2</v>
      </c>
      <c r="E163" s="77"/>
    </row>
    <row r="164" spans="1:5" ht="18.5" customHeight="1" x14ac:dyDescent="0.45">
      <c r="A164" s="106">
        <v>202109139</v>
      </c>
      <c r="B164" s="55" t="s">
        <v>537</v>
      </c>
      <c r="C164" t="str">
        <f>VLOOKUP(B164,summary!$A$5:$B$5006,2,0)</f>
        <v>Fine Sugar 白糖</v>
      </c>
      <c r="D164" s="78">
        <v>1</v>
      </c>
      <c r="E164" s="77"/>
    </row>
    <row r="165" spans="1:5" ht="18.5" customHeight="1" x14ac:dyDescent="0.45">
      <c r="A165" s="106">
        <v>202109139</v>
      </c>
      <c r="B165" s="55" t="s">
        <v>550</v>
      </c>
      <c r="C165" t="str">
        <f>VLOOKUP(B165,summary!$A$5:$B$5006,2,0)</f>
        <v>Candy Sugar 片糖</v>
      </c>
      <c r="D165" s="78">
        <v>1</v>
      </c>
      <c r="E165" s="77"/>
    </row>
    <row r="166" spans="1:5" ht="18.5" customHeight="1" x14ac:dyDescent="0.45">
      <c r="A166" s="106">
        <v>202109156</v>
      </c>
      <c r="B166" s="55" t="s">
        <v>660</v>
      </c>
      <c r="C166" t="str">
        <f>VLOOKUP(B166,summary!$A$5:$B$5006,2,0)</f>
        <v>Chendol浆咯</v>
      </c>
      <c r="D166" s="78">
        <v>1</v>
      </c>
      <c r="E166" s="77"/>
    </row>
    <row r="167" spans="1:5" ht="18.5" customHeight="1" x14ac:dyDescent="0.45">
      <c r="A167" s="106">
        <v>202109156</v>
      </c>
      <c r="B167" s="55" t="s">
        <v>289</v>
      </c>
      <c r="C167" t="str">
        <f>VLOOKUP(B167,summary!$A$5:$B$5006,2,0)</f>
        <v>Atap Seeds in Syrup亚嗒子</v>
      </c>
      <c r="D167" s="78">
        <v>1</v>
      </c>
      <c r="E167" s="77"/>
    </row>
    <row r="168" spans="1:5" ht="18.5" customHeight="1" x14ac:dyDescent="0.45">
      <c r="A168" s="106">
        <v>202109156</v>
      </c>
      <c r="B168" s="55" t="s">
        <v>465</v>
      </c>
      <c r="C168" t="str">
        <f>VLOOKUP(B168,summary!$A$5:$B$5006,2,0)</f>
        <v>Canned Red Bean 罐头 红豆</v>
      </c>
      <c r="D168" s="78">
        <v>1</v>
      </c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95">
    <cfRule type="duplicateValues" dxfId="110" priority="20"/>
  </conditionalFormatting>
  <conditionalFormatting sqref="B104">
    <cfRule type="duplicateValues" dxfId="109" priority="19"/>
  </conditionalFormatting>
  <conditionalFormatting sqref="B105">
    <cfRule type="duplicateValues" dxfId="108" priority="18"/>
  </conditionalFormatting>
  <conditionalFormatting sqref="B106">
    <cfRule type="duplicateValues" dxfId="107" priority="17"/>
  </conditionalFormatting>
  <conditionalFormatting sqref="B107 B97:B98">
    <cfRule type="duplicateValues" dxfId="106" priority="21"/>
  </conditionalFormatting>
  <conditionalFormatting sqref="B99 B96 B101:B104">
    <cfRule type="duplicateValues" dxfId="105" priority="22"/>
  </conditionalFormatting>
  <conditionalFormatting sqref="B100">
    <cfRule type="duplicateValues" dxfId="104" priority="16"/>
  </conditionalFormatting>
  <conditionalFormatting sqref="B120">
    <cfRule type="duplicateValues" dxfId="103" priority="11"/>
  </conditionalFormatting>
  <conditionalFormatting sqref="B124">
    <cfRule type="duplicateValues" dxfId="102" priority="10"/>
  </conditionalFormatting>
  <conditionalFormatting sqref="B124">
    <cfRule type="duplicateValues" dxfId="101" priority="9"/>
  </conditionalFormatting>
  <conditionalFormatting sqref="B121">
    <cfRule type="duplicateValues" dxfId="100" priority="12"/>
  </conditionalFormatting>
  <conditionalFormatting sqref="B122">
    <cfRule type="duplicateValues" dxfId="99" priority="13"/>
  </conditionalFormatting>
  <conditionalFormatting sqref="B123">
    <cfRule type="duplicateValues" dxfId="98" priority="8"/>
  </conditionalFormatting>
  <conditionalFormatting sqref="B125">
    <cfRule type="duplicateValues" dxfId="97" priority="14"/>
  </conditionalFormatting>
  <conditionalFormatting sqref="B126:B129">
    <cfRule type="duplicateValues" dxfId="96" priority="15"/>
  </conditionalFormatting>
  <conditionalFormatting sqref="B121">
    <cfRule type="duplicateValues" dxfId="95" priority="4"/>
  </conditionalFormatting>
  <conditionalFormatting sqref="B125">
    <cfRule type="duplicateValues" dxfId="94" priority="3"/>
  </conditionalFormatting>
  <conditionalFormatting sqref="B125">
    <cfRule type="duplicateValues" dxfId="93" priority="2"/>
  </conditionalFormatting>
  <conditionalFormatting sqref="B122">
    <cfRule type="duplicateValues" dxfId="92" priority="5"/>
  </conditionalFormatting>
  <conditionalFormatting sqref="B123">
    <cfRule type="duplicateValues" dxfId="91" priority="6"/>
  </conditionalFormatting>
  <conditionalFormatting sqref="B124">
    <cfRule type="duplicateValues" dxfId="90" priority="1"/>
  </conditionalFormatting>
  <conditionalFormatting sqref="B126">
    <cfRule type="duplicateValues" dxfId="89" priority="7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E565"/>
  <sheetViews>
    <sheetView topLeftCell="A73" workbookViewId="0">
      <selection activeCell="B82" sqref="B8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410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4">
        <v>202109140</v>
      </c>
      <c r="B3" s="55" t="s">
        <v>686</v>
      </c>
      <c r="C3" t="str">
        <f>VLOOKUP(B3,summary!$A$5:$B$5006,2,0)</f>
        <v>Citrus Plum Concentrate Juice 柑桔梅子汁</v>
      </c>
      <c r="D3" s="91">
        <v>5</v>
      </c>
      <c r="E3" s="77"/>
    </row>
    <row r="4" spans="1:5" ht="18.5" x14ac:dyDescent="0.45">
      <c r="A4" s="104">
        <v>202109140</v>
      </c>
      <c r="B4" s="55" t="s">
        <v>687</v>
      </c>
      <c r="C4" t="str">
        <f>VLOOKUP(B4,summary!$A$5:$B$5006,2,0)</f>
        <v>Sweet Potato Q - Orange番薯粉圆</v>
      </c>
      <c r="D4" s="91">
        <v>1</v>
      </c>
      <c r="E4" s="77"/>
    </row>
    <row r="5" spans="1:5" ht="18.5" x14ac:dyDescent="0.45">
      <c r="A5" s="104">
        <v>202109140</v>
      </c>
      <c r="B5" s="55" t="s">
        <v>690</v>
      </c>
      <c r="C5" t="str">
        <f>VLOOKUP(B5,summary!$A$5:$B$5006,2,0)</f>
        <v>Sweet Potato Q - Purple紫番薯粉圆</v>
      </c>
      <c r="D5" s="91">
        <v>1</v>
      </c>
      <c r="E5" s="77"/>
    </row>
    <row r="6" spans="1:5" ht="18.5" x14ac:dyDescent="0.45">
      <c r="A6" s="104">
        <v>202109140</v>
      </c>
      <c r="B6" s="55" t="s">
        <v>692</v>
      </c>
      <c r="C6" t="str">
        <f>VLOOKUP(B6,summary!$A$5:$B$5006,2,0)</f>
        <v>Taro Q - White芋头粉圆</v>
      </c>
      <c r="D6" s="91">
        <v>1</v>
      </c>
      <c r="E6" s="77"/>
    </row>
    <row r="7" spans="1:5" ht="18.5" x14ac:dyDescent="0.45">
      <c r="A7" s="104">
        <v>202109140</v>
      </c>
      <c r="B7" s="55" t="s">
        <v>308</v>
      </c>
      <c r="C7" t="str">
        <f>VLOOKUP(B7,summary!$A$5:$B$5006,2,0)</f>
        <v>Kidney Bean 大红豆 (美国）</v>
      </c>
      <c r="D7" s="91">
        <v>1</v>
      </c>
      <c r="E7" s="77"/>
    </row>
    <row r="8" spans="1:5" ht="18.5" x14ac:dyDescent="0.45">
      <c r="A8" s="104">
        <v>202109140</v>
      </c>
      <c r="B8" s="55" t="s">
        <v>433</v>
      </c>
      <c r="C8" t="str">
        <f>VLOOKUP(B8,summary!$A$5:$B$5006,2,0)</f>
        <v>Sea Coconut海底椰</v>
      </c>
      <c r="D8" s="91">
        <v>3</v>
      </c>
      <c r="E8" s="77"/>
    </row>
    <row r="9" spans="1:5" ht="18.5" x14ac:dyDescent="0.45">
      <c r="A9" s="104">
        <v>202109140</v>
      </c>
      <c r="B9" s="55" t="s">
        <v>441</v>
      </c>
      <c r="C9" t="str">
        <f>VLOOKUP(B9,summary!$A$5:$B$5006,2,0)</f>
        <v>Longan in Syrup龙眼</v>
      </c>
      <c r="D9" s="91">
        <v>2</v>
      </c>
      <c r="E9" s="77"/>
    </row>
    <row r="10" spans="1:5" ht="18.5" x14ac:dyDescent="0.45">
      <c r="A10" s="106">
        <v>202109141</v>
      </c>
      <c r="B10" s="55" t="s">
        <v>658</v>
      </c>
      <c r="C10" t="str">
        <f>VLOOKUP(B10,summary!$A$5:$B$5006,2,0)</f>
        <v>Bobo Cha Cubes.摩摩喳喳</v>
      </c>
      <c r="D10" s="91">
        <v>5</v>
      </c>
      <c r="E10" s="77"/>
    </row>
    <row r="11" spans="1:5" ht="18.5" x14ac:dyDescent="0.45">
      <c r="A11" s="106">
        <v>202109141</v>
      </c>
      <c r="B11" s="55" t="s">
        <v>254</v>
      </c>
      <c r="C11" t="str">
        <f>VLOOKUP(B11,summary!$A$5:$B$5006,2,0)</f>
        <v>Sweet Potato Powder番薯粉</v>
      </c>
      <c r="D11" s="91">
        <v>1</v>
      </c>
      <c r="E11" s="77"/>
    </row>
    <row r="12" spans="1:5" ht="18.5" x14ac:dyDescent="0.45">
      <c r="A12" s="106">
        <v>202109141</v>
      </c>
      <c r="B12" s="55" t="s">
        <v>264</v>
      </c>
      <c r="C12" t="str">
        <f>VLOOKUP(B12,summary!$A$5:$B$5006,2,0)</f>
        <v>Tapioca Flour 茨粉</v>
      </c>
      <c r="D12" s="91">
        <v>10</v>
      </c>
      <c r="E12" s="77"/>
    </row>
    <row r="13" spans="1:5" ht="18.5" x14ac:dyDescent="0.45">
      <c r="A13" s="106">
        <v>202109141</v>
      </c>
      <c r="B13" s="55" t="s">
        <v>354</v>
      </c>
      <c r="C13" t="str">
        <f>VLOOKUP(B13,summary!$A$5:$B$5006,2,0)</f>
        <v>Dried Longan 龙眼干</v>
      </c>
      <c r="D13" s="91">
        <v>5</v>
      </c>
      <c r="E13" s="77"/>
    </row>
    <row r="14" spans="1:5" ht="18.5" x14ac:dyDescent="0.45">
      <c r="A14" s="106">
        <v>202109142</v>
      </c>
      <c r="B14" s="55" t="s">
        <v>537</v>
      </c>
      <c r="C14" t="str">
        <f>VLOOKUP(B14,summary!$A$5:$B$5006,2,0)</f>
        <v>Fine Sugar 白糖</v>
      </c>
      <c r="D14" s="91">
        <v>2</v>
      </c>
      <c r="E14" s="77"/>
    </row>
    <row r="15" spans="1:5" ht="18.5" x14ac:dyDescent="0.45">
      <c r="A15" s="106">
        <v>202109143</v>
      </c>
      <c r="B15" s="55" t="s">
        <v>658</v>
      </c>
      <c r="C15" t="str">
        <f>VLOOKUP(B15,summary!$A$5:$B$5006,2,0)</f>
        <v>Bobo Cha Cubes.摩摩喳喳</v>
      </c>
      <c r="D15" s="91">
        <v>3</v>
      </c>
      <c r="E15" s="77"/>
    </row>
    <row r="16" spans="1:5" ht="18.5" x14ac:dyDescent="0.45">
      <c r="A16" s="106">
        <v>202109143</v>
      </c>
      <c r="B16" s="55" t="s">
        <v>294</v>
      </c>
      <c r="C16" t="str">
        <f>VLOOKUP(B16,summary!$A$5:$B$5006,2,0)</f>
        <v>Chin Chow  仙 草</v>
      </c>
      <c r="D16" s="91">
        <v>3</v>
      </c>
      <c r="E16" s="77"/>
    </row>
    <row r="17" spans="1:5" ht="18.5" x14ac:dyDescent="0.45">
      <c r="A17" s="106">
        <v>202109143</v>
      </c>
      <c r="B17" s="55" t="s">
        <v>340</v>
      </c>
      <c r="C17" t="str">
        <f>VLOOKUP(B17,summary!$A$5:$B$5006,2,0)</f>
        <v>Pearl Barley 薏米</v>
      </c>
      <c r="D17" s="91">
        <v>2</v>
      </c>
      <c r="E17" s="77"/>
    </row>
    <row r="18" spans="1:5" ht="18.5" x14ac:dyDescent="0.45">
      <c r="A18" s="106">
        <v>202109143</v>
      </c>
      <c r="B18" s="55" t="s">
        <v>361</v>
      </c>
      <c r="C18" t="str">
        <f>VLOOKUP(B18,summary!$A$5:$B$5006,2,0)</f>
        <v>Lotus Seed 莲子(无）</v>
      </c>
      <c r="D18" s="91">
        <v>4</v>
      </c>
      <c r="E18" s="77"/>
    </row>
    <row r="19" spans="1:5" ht="18.5" x14ac:dyDescent="0.45">
      <c r="A19" s="106">
        <v>202109143</v>
      </c>
      <c r="B19" s="55" t="s">
        <v>426</v>
      </c>
      <c r="C19" t="str">
        <f>VLOOKUP(B19,summary!$A$5:$B$5006,2,0)</f>
        <v>Sea Coconut海底椰</v>
      </c>
      <c r="D19" s="91">
        <v>1</v>
      </c>
      <c r="E19" s="77"/>
    </row>
    <row r="20" spans="1:5" ht="18.5" x14ac:dyDescent="0.45">
      <c r="A20" s="106">
        <v>202109143</v>
      </c>
      <c r="B20" s="55" t="s">
        <v>533</v>
      </c>
      <c r="C20" t="str">
        <f>VLOOKUP(B20,summary!$A$5:$B$5006,2,0)</f>
        <v>Brown Sugar 黑糖</v>
      </c>
      <c r="D20" s="91">
        <v>3</v>
      </c>
      <c r="E20" s="77"/>
    </row>
    <row r="21" spans="1:5" ht="18.5" x14ac:dyDescent="0.45">
      <c r="A21" s="106">
        <v>202109144</v>
      </c>
      <c r="B21" s="55" t="s">
        <v>252</v>
      </c>
      <c r="C21" t="str">
        <f>VLOOKUP(B21,summary!$A$5:$B$5006,2,0)</f>
        <v>Sweet Potato Powder番薯粉</v>
      </c>
      <c r="D21" s="91">
        <v>2</v>
      </c>
      <c r="E21" s="77"/>
    </row>
    <row r="22" spans="1:5" ht="18.5" x14ac:dyDescent="0.45">
      <c r="A22" s="106">
        <v>202109144</v>
      </c>
      <c r="B22" s="55" t="s">
        <v>495</v>
      </c>
      <c r="C22" t="str">
        <f>VLOOKUP(B22,summary!$A$5:$B$5006,2,0)</f>
        <v>Coconut Milk 椰浆</v>
      </c>
      <c r="D22" s="91">
        <v>4</v>
      </c>
      <c r="E22" s="77"/>
    </row>
    <row r="23" spans="1:5" ht="18.5" x14ac:dyDescent="0.45">
      <c r="A23" s="106">
        <v>202109145</v>
      </c>
      <c r="B23" s="55" t="s">
        <v>291</v>
      </c>
      <c r="C23" t="str">
        <f>VLOOKUP(B23,summary!$A$5:$B$5006,2,0)</f>
        <v>Atap Seeds in Syrup亚嗒子</v>
      </c>
      <c r="D23" s="91">
        <v>1</v>
      </c>
      <c r="E23" s="77"/>
    </row>
    <row r="24" spans="1:5" ht="18.5" x14ac:dyDescent="0.45">
      <c r="A24" s="106">
        <v>202109145</v>
      </c>
      <c r="B24" s="55" t="s">
        <v>389</v>
      </c>
      <c r="C24" t="str">
        <f>VLOOKUP(B24,summary!$A$5:$B$5006,2,0)</f>
        <v>Fine Salt  幼盐</v>
      </c>
      <c r="D24" s="91">
        <v>1</v>
      </c>
      <c r="E24" s="77"/>
    </row>
    <row r="25" spans="1:5" ht="18.5" x14ac:dyDescent="0.45">
      <c r="A25" s="106">
        <v>202109145</v>
      </c>
      <c r="B25" s="55" t="s">
        <v>331</v>
      </c>
      <c r="C25" t="str">
        <f>VLOOKUP(B25,summary!$A$5:$B$5006,2,0)</f>
        <v>Black Glutinous Rice 黑糯米</v>
      </c>
      <c r="D25" s="91">
        <v>1</v>
      </c>
      <c r="E25" s="77"/>
    </row>
    <row r="26" spans="1:5" ht="18.5" x14ac:dyDescent="0.45">
      <c r="A26" s="106">
        <v>202109145</v>
      </c>
      <c r="B26" s="55" t="s">
        <v>340</v>
      </c>
      <c r="C26" t="str">
        <f>VLOOKUP(B26,summary!$A$5:$B$5006,2,0)</f>
        <v>Pearl Barley 薏米</v>
      </c>
      <c r="D26" s="91">
        <v>1</v>
      </c>
      <c r="E26" s="77"/>
    </row>
    <row r="27" spans="1:5" ht="18.5" x14ac:dyDescent="0.45">
      <c r="A27" s="106">
        <v>202109145</v>
      </c>
      <c r="B27" s="55" t="s">
        <v>351</v>
      </c>
      <c r="C27" t="str">
        <f>VLOOKUP(B27,summary!$A$5:$B$5006,2,0)</f>
        <v>Dried Longan 龙眼干</v>
      </c>
      <c r="D27" s="91">
        <v>2</v>
      </c>
      <c r="E27" s="77"/>
    </row>
    <row r="28" spans="1:5" ht="18.5" x14ac:dyDescent="0.45">
      <c r="A28" s="106">
        <v>202109145</v>
      </c>
      <c r="B28" s="55" t="s">
        <v>314</v>
      </c>
      <c r="C28" t="str">
        <f>VLOOKUP(B28,summary!$A$5:$B$5006,2,0)</f>
        <v>Green Bean 绿豆</v>
      </c>
      <c r="D28" s="91">
        <v>1</v>
      </c>
      <c r="E28" s="77"/>
    </row>
    <row r="29" spans="1:5" ht="18.5" x14ac:dyDescent="0.45">
      <c r="A29" s="106">
        <v>202109145</v>
      </c>
      <c r="B29" s="55" t="s">
        <v>299</v>
      </c>
      <c r="C29" t="str">
        <f>VLOOKUP(B29,summary!$A$5:$B$5006,2,0)</f>
        <v>Red Bean红豆</v>
      </c>
      <c r="D29" s="91">
        <v>2</v>
      </c>
      <c r="E29" s="77"/>
    </row>
    <row r="30" spans="1:5" ht="18.5" x14ac:dyDescent="0.45">
      <c r="A30" s="106">
        <v>202109145</v>
      </c>
      <c r="B30" s="55" t="s">
        <v>322</v>
      </c>
      <c r="C30" t="str">
        <f>VLOOKUP(B30,summary!$A$5:$B$5006,2,0)</f>
        <v>Split Green Mung Bean豆畔</v>
      </c>
      <c r="D30" s="91">
        <v>1</v>
      </c>
      <c r="E30" s="77"/>
    </row>
    <row r="31" spans="1:5" ht="18.5" x14ac:dyDescent="0.45">
      <c r="A31" s="106">
        <v>202109145</v>
      </c>
      <c r="B31" s="55" t="s">
        <v>297</v>
      </c>
      <c r="C31" t="str">
        <f>VLOOKUP(B31,summary!$A$5:$B$5006,2,0)</f>
        <v>GingKo Nut (Peel off)白果仁</v>
      </c>
      <c r="D31" s="91">
        <v>1</v>
      </c>
      <c r="E31" s="77"/>
    </row>
    <row r="32" spans="1:5" ht="18.5" x14ac:dyDescent="0.45">
      <c r="A32" s="106">
        <v>202109145</v>
      </c>
      <c r="B32" s="55" t="s">
        <v>565</v>
      </c>
      <c r="C32" t="str">
        <f>VLOOKUP(B32,summary!$A$5:$B$5006,2,0)</f>
        <v>Pandan Leaf 班兰叶</v>
      </c>
      <c r="D32" s="91">
        <v>1</v>
      </c>
      <c r="E32" s="77"/>
    </row>
    <row r="33" spans="1:5" ht="18.5" x14ac:dyDescent="0.45">
      <c r="A33" s="106">
        <v>202109145</v>
      </c>
      <c r="B33" s="55" t="s">
        <v>562</v>
      </c>
      <c r="C33" t="str">
        <f>VLOOKUP(B33,summary!$A$5:$B$5006,2,0)</f>
        <v>Yam 芋头</v>
      </c>
      <c r="D33" s="91">
        <v>7</v>
      </c>
      <c r="E33" s="77"/>
    </row>
    <row r="34" spans="1:5" ht="18.5" x14ac:dyDescent="0.45">
      <c r="A34" s="106">
        <v>202109145</v>
      </c>
      <c r="B34" s="55" t="s">
        <v>578</v>
      </c>
      <c r="C34" t="str">
        <f>VLOOKUP(B34,summary!$A$5:$B$5006,2,0)</f>
        <v>Yu Tiao 油条</v>
      </c>
      <c r="D34" s="91">
        <v>20</v>
      </c>
      <c r="E34" s="77"/>
    </row>
    <row r="35" spans="1:5" ht="18.5" x14ac:dyDescent="0.45">
      <c r="A35" s="106">
        <v>202109145</v>
      </c>
      <c r="B35" s="55" t="s">
        <v>559</v>
      </c>
      <c r="C35" t="str">
        <f>VLOOKUP(B35,summary!$A$5:$B$5006,2,0)</f>
        <v>Sweet Potato 番薯</v>
      </c>
      <c r="D35" s="91">
        <v>30</v>
      </c>
      <c r="E35" s="77"/>
    </row>
    <row r="36" spans="1:5" ht="18.5" x14ac:dyDescent="0.45">
      <c r="A36" s="106">
        <v>202109146</v>
      </c>
      <c r="B36" s="55" t="s">
        <v>658</v>
      </c>
      <c r="C36" t="str">
        <f>VLOOKUP(B36,summary!$A$5:$B$5006,2,0)</f>
        <v>Bobo Cha Cubes.摩摩喳喳</v>
      </c>
      <c r="D36" s="91">
        <v>1</v>
      </c>
      <c r="E36" s="77"/>
    </row>
    <row r="37" spans="1:5" ht="18.5" x14ac:dyDescent="0.45">
      <c r="A37" s="106">
        <v>202109146</v>
      </c>
      <c r="B37" s="55" t="s">
        <v>291</v>
      </c>
      <c r="C37" t="str">
        <f>VLOOKUP(B37,summary!$A$5:$B$5006,2,0)</f>
        <v>Atap Seeds in Syrup亚嗒子</v>
      </c>
      <c r="D37" s="91">
        <v>3</v>
      </c>
      <c r="E37" s="77"/>
    </row>
    <row r="38" spans="1:5" ht="18.5" x14ac:dyDescent="0.45">
      <c r="A38" s="106">
        <v>202109146</v>
      </c>
      <c r="B38" s="55" t="s">
        <v>331</v>
      </c>
      <c r="C38" t="str">
        <f>VLOOKUP(B38,summary!$A$5:$B$5006,2,0)</f>
        <v>Black Glutinous Rice 黑糯米</v>
      </c>
      <c r="D38" s="91">
        <v>1</v>
      </c>
      <c r="E38" s="77"/>
    </row>
    <row r="39" spans="1:5" ht="18.5" x14ac:dyDescent="0.45">
      <c r="A39" s="106">
        <v>202109146</v>
      </c>
      <c r="B39" s="55" t="s">
        <v>340</v>
      </c>
      <c r="C39" t="str">
        <f>VLOOKUP(B39,summary!$A$5:$B$5006,2,0)</f>
        <v>Pearl Barley 薏米</v>
      </c>
      <c r="D39" s="91">
        <v>1</v>
      </c>
      <c r="E39" s="77"/>
    </row>
    <row r="40" spans="1:5" ht="18.5" x14ac:dyDescent="0.45">
      <c r="A40" s="106">
        <v>202109146</v>
      </c>
      <c r="B40" s="55" t="s">
        <v>294</v>
      </c>
      <c r="C40" t="str">
        <f>VLOOKUP(B40,summary!$A$5:$B$5006,2,0)</f>
        <v>Chin Chow  仙 草</v>
      </c>
      <c r="D40" s="91">
        <v>1</v>
      </c>
      <c r="E40" s="77"/>
    </row>
    <row r="41" spans="1:5" ht="18.5" x14ac:dyDescent="0.45">
      <c r="A41" s="106">
        <v>202109146</v>
      </c>
      <c r="B41" s="55" t="s">
        <v>299</v>
      </c>
      <c r="C41" t="str">
        <f>VLOOKUP(B41,summary!$A$5:$B$5006,2,0)</f>
        <v>Red Bean红豆</v>
      </c>
      <c r="D41" s="91">
        <v>2</v>
      </c>
      <c r="E41" s="77"/>
    </row>
    <row r="42" spans="1:5" ht="18.5" x14ac:dyDescent="0.45">
      <c r="A42" s="106">
        <v>202109146</v>
      </c>
      <c r="B42" s="55" t="s">
        <v>322</v>
      </c>
      <c r="C42" t="str">
        <f>VLOOKUP(B42,summary!$A$5:$B$5006,2,0)</f>
        <v>Split Green Mung Bean豆畔</v>
      </c>
      <c r="D42" s="91">
        <v>1</v>
      </c>
      <c r="E42" s="77"/>
    </row>
    <row r="43" spans="1:5" ht="18.5" x14ac:dyDescent="0.45">
      <c r="A43" s="106">
        <v>202109146</v>
      </c>
      <c r="B43" s="55" t="s">
        <v>314</v>
      </c>
      <c r="C43" t="str">
        <f>VLOOKUP(B43,summary!$A$5:$B$5006,2,0)</f>
        <v>Green Bean 绿豆</v>
      </c>
      <c r="D43" s="91">
        <v>1</v>
      </c>
      <c r="E43" s="77"/>
    </row>
    <row r="44" spans="1:5" ht="18.5" x14ac:dyDescent="0.45">
      <c r="A44" s="106">
        <v>202109146</v>
      </c>
      <c r="B44" s="55" t="s">
        <v>351</v>
      </c>
      <c r="C44" t="str">
        <f>VLOOKUP(B44,summary!$A$5:$B$5006,2,0)</f>
        <v>Dried Longan 龙眼干</v>
      </c>
      <c r="D44" s="91">
        <v>2</v>
      </c>
      <c r="E44" s="77"/>
    </row>
    <row r="45" spans="1:5" ht="18.5" x14ac:dyDescent="0.45">
      <c r="A45" s="106">
        <v>202109146</v>
      </c>
      <c r="B45" s="55" t="s">
        <v>454</v>
      </c>
      <c r="C45" t="str">
        <f>VLOOKUP(B45,summary!$A$5:$B$5006,2,0)</f>
        <v>Fruit Cocktail杂果</v>
      </c>
      <c r="D45" s="91">
        <v>1</v>
      </c>
      <c r="E45" s="77"/>
    </row>
    <row r="46" spans="1:5" ht="18.5" x14ac:dyDescent="0.45">
      <c r="A46" s="106">
        <v>202109146</v>
      </c>
      <c r="B46" s="55" t="s">
        <v>545</v>
      </c>
      <c r="C46" t="str">
        <f>VLOOKUP(B46,summary!$A$5:$B$5006,2,0)</f>
        <v>Coconut Sugar椰糖</v>
      </c>
      <c r="D46" s="91">
        <v>1</v>
      </c>
      <c r="E46" s="77"/>
    </row>
    <row r="47" spans="1:5" ht="18.5" x14ac:dyDescent="0.45">
      <c r="A47" s="106">
        <v>202109146</v>
      </c>
      <c r="B47" s="55" t="s">
        <v>660</v>
      </c>
      <c r="C47" t="str">
        <f>VLOOKUP(B47,summary!$A$5:$B$5006,2,0)</f>
        <v>Chendol浆咯</v>
      </c>
      <c r="D47" s="91">
        <v>3</v>
      </c>
      <c r="E47" s="77"/>
    </row>
    <row r="48" spans="1:5" ht="18.5" x14ac:dyDescent="0.45">
      <c r="A48" s="106">
        <v>202109146</v>
      </c>
      <c r="B48" s="55" t="s">
        <v>297</v>
      </c>
      <c r="C48" t="str">
        <f>VLOOKUP(B48,summary!$A$5:$B$5006,2,0)</f>
        <v>GingKo Nut (Peel off)白果仁</v>
      </c>
      <c r="D48" s="91">
        <v>2</v>
      </c>
      <c r="E48" s="77"/>
    </row>
    <row r="49" spans="1:5" ht="18.5" x14ac:dyDescent="0.45">
      <c r="A49" s="106">
        <v>202109146</v>
      </c>
      <c r="B49" s="55" t="s">
        <v>566</v>
      </c>
      <c r="C49" t="str">
        <f>VLOOKUP(B49,summary!$A$5:$B$5006,2,0)</f>
        <v>Lime 酸甘</v>
      </c>
      <c r="D49" s="91">
        <v>1</v>
      </c>
      <c r="E49" s="77"/>
    </row>
    <row r="50" spans="1:5" ht="18.5" x14ac:dyDescent="0.45">
      <c r="A50" s="106">
        <v>202109146</v>
      </c>
      <c r="B50" s="55" t="s">
        <v>565</v>
      </c>
      <c r="C50" t="str">
        <f>VLOOKUP(B50,summary!$A$5:$B$5006,2,0)</f>
        <v>Pandan Leaf 班兰叶</v>
      </c>
      <c r="D50" s="91">
        <v>2</v>
      </c>
      <c r="E50" s="77"/>
    </row>
    <row r="51" spans="1:5" ht="18.5" x14ac:dyDescent="0.45">
      <c r="A51" s="106">
        <v>202109146</v>
      </c>
      <c r="B51" s="55" t="s">
        <v>562</v>
      </c>
      <c r="C51" t="str">
        <f>VLOOKUP(B51,summary!$A$5:$B$5006,2,0)</f>
        <v>Yam 芋头</v>
      </c>
      <c r="D51" s="91">
        <v>5</v>
      </c>
      <c r="E51" s="77"/>
    </row>
    <row r="52" spans="1:5" ht="18.5" x14ac:dyDescent="0.45">
      <c r="A52" s="106">
        <v>202109146</v>
      </c>
      <c r="B52" s="55" t="s">
        <v>578</v>
      </c>
      <c r="C52" t="str">
        <f>VLOOKUP(B52,summary!$A$5:$B$5006,2,0)</f>
        <v>Yu Tiao 油条</v>
      </c>
      <c r="D52" s="91">
        <v>20</v>
      </c>
      <c r="E52" s="77"/>
    </row>
    <row r="53" spans="1:5" ht="18.5" x14ac:dyDescent="0.45">
      <c r="A53" s="106">
        <v>202109146</v>
      </c>
      <c r="B53" s="55" t="s">
        <v>559</v>
      </c>
      <c r="C53" t="str">
        <f>VLOOKUP(B53,summary!$A$5:$B$5006,2,0)</f>
        <v>Sweet Potato 番薯</v>
      </c>
      <c r="D53" s="91">
        <v>40</v>
      </c>
      <c r="E53" s="77"/>
    </row>
    <row r="54" spans="1:5" ht="18.5" x14ac:dyDescent="0.45">
      <c r="A54" s="106">
        <v>202109147</v>
      </c>
      <c r="B54" s="55" t="s">
        <v>661</v>
      </c>
      <c r="C54" t="str">
        <f>VLOOKUP(B54,summary!$A$5:$B$5006,2,0)</f>
        <v>Chendol浆咯</v>
      </c>
      <c r="D54" s="91">
        <v>1</v>
      </c>
      <c r="E54" s="77"/>
    </row>
    <row r="55" spans="1:5" ht="18.5" x14ac:dyDescent="0.45">
      <c r="A55" s="106">
        <v>202109147</v>
      </c>
      <c r="B55" s="55" t="s">
        <v>662</v>
      </c>
      <c r="C55" t="str">
        <f>VLOOKUP(B55,summary!$A$5:$B$5006,2,0)</f>
        <v>Coconut Sugar Syrup 椰糖汁</v>
      </c>
      <c r="D55" s="91">
        <v>1</v>
      </c>
      <c r="E55" s="77"/>
    </row>
    <row r="56" spans="1:5" ht="18.5" x14ac:dyDescent="0.45">
      <c r="A56" s="106">
        <v>202109147</v>
      </c>
      <c r="B56" s="55" t="s">
        <v>289</v>
      </c>
      <c r="C56" t="str">
        <f>VLOOKUP(B56,summary!$A$5:$B$5006,2,0)</f>
        <v>Atap Seeds in Syrup亚嗒子</v>
      </c>
      <c r="D56" s="91">
        <v>1</v>
      </c>
      <c r="E56" s="77"/>
    </row>
    <row r="57" spans="1:5" ht="18.5" x14ac:dyDescent="0.45">
      <c r="A57" s="106">
        <v>202109147</v>
      </c>
      <c r="B57" s="55" t="s">
        <v>294</v>
      </c>
      <c r="C57" t="str">
        <f>VLOOKUP(B57,summary!$A$5:$B$5006,2,0)</f>
        <v>Chin Chow  仙 草</v>
      </c>
      <c r="D57" s="91">
        <v>1</v>
      </c>
      <c r="E57" s="77"/>
    </row>
    <row r="58" spans="1:5" ht="18.5" x14ac:dyDescent="0.45">
      <c r="A58" s="106">
        <v>202109147</v>
      </c>
      <c r="B58" s="55" t="s">
        <v>297</v>
      </c>
      <c r="C58" t="str">
        <f>VLOOKUP(B58,summary!$A$5:$B$5006,2,0)</f>
        <v>GingKo Nut (Peel off)白果仁</v>
      </c>
      <c r="D58" s="91">
        <v>1</v>
      </c>
      <c r="E58" s="77"/>
    </row>
    <row r="59" spans="1:5" ht="18.5" x14ac:dyDescent="0.45">
      <c r="A59" s="106">
        <v>202109147</v>
      </c>
      <c r="B59" s="55" t="s">
        <v>314</v>
      </c>
      <c r="C59" t="str">
        <f>VLOOKUP(B59,summary!$A$5:$B$5006,2,0)</f>
        <v>Green Bean 绿豆</v>
      </c>
      <c r="D59" s="91">
        <v>1</v>
      </c>
      <c r="E59" s="77"/>
    </row>
    <row r="60" spans="1:5" ht="18.5" x14ac:dyDescent="0.45">
      <c r="A60" s="106">
        <v>202109147</v>
      </c>
      <c r="B60" s="55" t="s">
        <v>338</v>
      </c>
      <c r="C60" t="str">
        <f>VLOOKUP(B60,summary!$A$5:$B$5006,2,0)</f>
        <v>White Wheat 大麦</v>
      </c>
      <c r="D60" s="91">
        <v>1</v>
      </c>
      <c r="E60" s="77"/>
    </row>
    <row r="61" spans="1:5" ht="18.5" x14ac:dyDescent="0.45">
      <c r="A61" s="106">
        <v>202109147</v>
      </c>
      <c r="B61" s="55" t="s">
        <v>351</v>
      </c>
      <c r="C61" t="str">
        <f>VLOOKUP(B61,summary!$A$5:$B$5006,2,0)</f>
        <v>Dried Longan 龙眼干</v>
      </c>
      <c r="D61" s="91">
        <v>2</v>
      </c>
      <c r="E61" s="77"/>
    </row>
    <row r="62" spans="1:5" ht="18.5" x14ac:dyDescent="0.45">
      <c r="A62" s="106">
        <v>202109147</v>
      </c>
      <c r="B62" s="55" t="s">
        <v>438</v>
      </c>
      <c r="C62" t="str">
        <f>VLOOKUP(B62,summary!$A$5:$B$5006,2,0)</f>
        <v>Nata De Coco椰果芊 5mm</v>
      </c>
      <c r="D62" s="91">
        <v>1</v>
      </c>
      <c r="E62" s="77"/>
    </row>
    <row r="63" spans="1:5" ht="18.5" x14ac:dyDescent="0.45">
      <c r="A63" s="106">
        <v>202109147</v>
      </c>
      <c r="B63" s="55" t="s">
        <v>501</v>
      </c>
      <c r="C63" t="str">
        <f>VLOOKUP(B63,summary!$A$5:$B$5006,2,0)</f>
        <v>Coconut Milk 椰浆</v>
      </c>
      <c r="D63" s="91">
        <v>1</v>
      </c>
      <c r="E63" s="77"/>
    </row>
    <row r="64" spans="1:5" ht="18.5" x14ac:dyDescent="0.45">
      <c r="A64" s="106">
        <v>202109147</v>
      </c>
      <c r="B64" s="55" t="s">
        <v>533</v>
      </c>
      <c r="C64" t="str">
        <f>VLOOKUP(B64,summary!$A$5:$B$5006,2,0)</f>
        <v>Brown Sugar 黑糖</v>
      </c>
      <c r="D64" s="91">
        <v>1</v>
      </c>
      <c r="E64" s="77"/>
    </row>
    <row r="65" spans="1:5" ht="18.5" x14ac:dyDescent="0.45">
      <c r="A65" s="106">
        <v>202109147</v>
      </c>
      <c r="B65" s="55" t="s">
        <v>537</v>
      </c>
      <c r="C65" t="str">
        <f>VLOOKUP(B65,summary!$A$5:$B$5006,2,0)</f>
        <v>Fine Sugar 白糖</v>
      </c>
      <c r="D65" s="91">
        <v>1</v>
      </c>
      <c r="E65" s="77"/>
    </row>
    <row r="66" spans="1:5" ht="18.5" x14ac:dyDescent="0.45">
      <c r="A66" s="106">
        <v>202109147</v>
      </c>
      <c r="B66" s="55" t="s">
        <v>565</v>
      </c>
      <c r="C66" t="str">
        <f>VLOOKUP(B66,summary!$A$5:$B$5006,2,0)</f>
        <v>Pandan Leaf 班兰叶</v>
      </c>
      <c r="D66" s="91">
        <v>1</v>
      </c>
      <c r="E66" s="77"/>
    </row>
    <row r="67" spans="1:5" ht="18.5" x14ac:dyDescent="0.45">
      <c r="A67" s="106">
        <v>202109148</v>
      </c>
      <c r="B67" s="55" t="s">
        <v>637</v>
      </c>
      <c r="C67" t="str">
        <f>VLOOKUP(B67,summary!$A$5:$B$5006,2,0)</f>
        <v xml:space="preserve">Fresh Soursop 红毛榴莲 </v>
      </c>
      <c r="D67" s="91">
        <v>1</v>
      </c>
      <c r="E67" s="77"/>
    </row>
    <row r="68" spans="1:5" ht="18.5" x14ac:dyDescent="0.45">
      <c r="A68" s="106">
        <v>202109148</v>
      </c>
      <c r="B68" s="55" t="s">
        <v>646</v>
      </c>
      <c r="C68" t="str">
        <f>VLOOKUP(B68,summary!$A$5:$B$5006,2,0)</f>
        <v>Durian Puree 榴莲</v>
      </c>
      <c r="D68" s="91">
        <v>2</v>
      </c>
      <c r="E68" s="77"/>
    </row>
    <row r="69" spans="1:5" ht="18.5" x14ac:dyDescent="0.45">
      <c r="A69" s="106">
        <v>202109148</v>
      </c>
      <c r="B69" s="55" t="s">
        <v>658</v>
      </c>
      <c r="C69" t="str">
        <f>VLOOKUP(B69,summary!$A$5:$B$5006,2,0)</f>
        <v>Bobo Cha Cubes.摩摩喳喳</v>
      </c>
      <c r="D69" s="91">
        <v>2</v>
      </c>
      <c r="E69" s="77"/>
    </row>
    <row r="70" spans="1:5" ht="18.5" x14ac:dyDescent="0.45">
      <c r="A70" s="106">
        <v>202109148</v>
      </c>
      <c r="B70" s="55" t="s">
        <v>289</v>
      </c>
      <c r="C70" t="str">
        <f>VLOOKUP(B70,summary!$A$5:$B$5006,2,0)</f>
        <v>Atap Seeds in Syrup亚嗒子</v>
      </c>
      <c r="D70" s="91">
        <v>2</v>
      </c>
      <c r="E70" s="77"/>
    </row>
    <row r="71" spans="1:5" ht="18.5" x14ac:dyDescent="0.45">
      <c r="A71" s="106">
        <v>202109148</v>
      </c>
      <c r="B71" s="55" t="s">
        <v>326</v>
      </c>
      <c r="C71" t="str">
        <f>VLOOKUP(B71,summary!$A$5:$B$5006,2,0)</f>
        <v>Split Green Mung Bean豆畔</v>
      </c>
      <c r="D71" s="91">
        <v>3</v>
      </c>
      <c r="E71" s="77"/>
    </row>
    <row r="72" spans="1:5" ht="18.5" x14ac:dyDescent="0.45">
      <c r="A72" s="106">
        <v>202109148</v>
      </c>
      <c r="B72" s="55" t="s">
        <v>351</v>
      </c>
      <c r="C72" t="str">
        <f>VLOOKUP(B72,summary!$A$5:$B$5006,2,0)</f>
        <v>Dried Longan 龙眼干</v>
      </c>
      <c r="D72" s="91">
        <v>3</v>
      </c>
      <c r="E72" s="77"/>
    </row>
    <row r="73" spans="1:5" ht="18.5" x14ac:dyDescent="0.45">
      <c r="A73" s="106">
        <v>202109148</v>
      </c>
      <c r="B73" s="55" t="s">
        <v>359</v>
      </c>
      <c r="C73" t="str">
        <f>VLOOKUP(B73,summary!$A$5:$B$5006,2,0)</f>
        <v>Fungus黄 木耳朵</v>
      </c>
      <c r="D73" s="91">
        <v>1</v>
      </c>
      <c r="E73" s="77"/>
    </row>
    <row r="74" spans="1:5" ht="18.5" x14ac:dyDescent="0.45">
      <c r="A74" s="106">
        <v>202109148</v>
      </c>
      <c r="B74" s="55" t="s">
        <v>537</v>
      </c>
      <c r="C74" t="str">
        <f>VLOOKUP(B74,summary!$A$5:$B$5006,2,0)</f>
        <v>Fine Sugar 白糖</v>
      </c>
      <c r="D74" s="91">
        <v>3</v>
      </c>
      <c r="E74" s="77"/>
    </row>
    <row r="75" spans="1:5" ht="18.5" x14ac:dyDescent="0.45">
      <c r="A75" s="106">
        <v>202109148</v>
      </c>
      <c r="B75" s="55" t="s">
        <v>547</v>
      </c>
      <c r="C75" t="str">
        <f>VLOOKUP(B75,summary!$A$5:$B$5006,2,0)</f>
        <v>Coconut Sugar椰糖</v>
      </c>
      <c r="D75" s="91">
        <v>1</v>
      </c>
      <c r="E75" s="77"/>
    </row>
    <row r="76" spans="1:5" ht="18.5" x14ac:dyDescent="0.45">
      <c r="A76" s="106">
        <v>202109148</v>
      </c>
      <c r="B76" s="55" t="s">
        <v>551</v>
      </c>
      <c r="C76" t="str">
        <f>VLOOKUP(B76,summary!$A$5:$B$5006,2,0)</f>
        <v>Candy Sugar 片糖</v>
      </c>
      <c r="D76" s="91">
        <v>10</v>
      </c>
      <c r="E76" s="77"/>
    </row>
    <row r="77" spans="1:5" ht="18.5" x14ac:dyDescent="0.45">
      <c r="A77" s="106">
        <v>202109148</v>
      </c>
      <c r="B77" s="55" t="s">
        <v>584</v>
      </c>
      <c r="C77" t="str">
        <f>VLOOKUP(B77,summary!$A$5:$B$5006,2,0)</f>
        <v>Food Coloring - Liquid)颜色-水</v>
      </c>
      <c r="D77" s="91">
        <v>1</v>
      </c>
      <c r="E77" s="77"/>
    </row>
    <row r="78" spans="1:5" ht="18.5" x14ac:dyDescent="0.45">
      <c r="A78" s="106">
        <v>202109148</v>
      </c>
      <c r="B78" s="55" t="s">
        <v>583</v>
      </c>
      <c r="C78" t="str">
        <f>VLOOKUP(B78,summary!$A$5:$B$5006,2,0)</f>
        <v>Food Coloring - Liquid)颜色-水</v>
      </c>
      <c r="D78" s="91">
        <v>1</v>
      </c>
      <c r="E78" s="77"/>
    </row>
    <row r="79" spans="1:5" ht="18.5" x14ac:dyDescent="0.45">
      <c r="A79" s="106">
        <v>202109148</v>
      </c>
      <c r="B79" s="55" t="s">
        <v>585</v>
      </c>
      <c r="C79" t="str">
        <f>VLOOKUP(B79,summary!$A$5:$B$5006,2,0)</f>
        <v>Food Coloring - Liquid)颜色-水</v>
      </c>
      <c r="D79" s="91">
        <v>1</v>
      </c>
      <c r="E79" s="77"/>
    </row>
    <row r="80" spans="1:5" ht="18.5" x14ac:dyDescent="0.45">
      <c r="A80" s="106">
        <v>202109149</v>
      </c>
      <c r="B80" s="55" t="s">
        <v>649</v>
      </c>
      <c r="C80" t="str">
        <f>VLOOKUP(B80,summary!$A$5:$B$5006,2,0)</f>
        <v>Guava Puree番石榴</v>
      </c>
      <c r="D80" s="91">
        <v>1</v>
      </c>
      <c r="E80" s="77"/>
    </row>
    <row r="81" spans="1:5" ht="18.5" x14ac:dyDescent="0.45">
      <c r="A81" s="106">
        <v>202109149</v>
      </c>
      <c r="B81" s="55" t="s">
        <v>651</v>
      </c>
      <c r="C81" t="str">
        <f>VLOOKUP(B81,summary!$A$5:$B$5006,2,0)</f>
        <v>Avocodo 鳄梨酱</v>
      </c>
      <c r="D81" s="91">
        <v>1</v>
      </c>
      <c r="E81" s="77"/>
    </row>
    <row r="82" spans="1:5" ht="18.5" x14ac:dyDescent="0.45">
      <c r="A82" s="106">
        <v>202109149</v>
      </c>
      <c r="B82" s="110" t="s">
        <v>298</v>
      </c>
      <c r="C82" t="str">
        <f>VLOOKUP(B82,summary!$A$5:$B$5006,2,0)</f>
        <v>Red Bean红豆</v>
      </c>
      <c r="D82" s="91">
        <v>0</v>
      </c>
      <c r="E82" s="77"/>
    </row>
    <row r="83" spans="1:5" ht="18.5" x14ac:dyDescent="0.45">
      <c r="A83" s="106">
        <v>202109149</v>
      </c>
      <c r="B83" s="55" t="s">
        <v>537</v>
      </c>
      <c r="C83" t="str">
        <f>VLOOKUP(B83,summary!$A$5:$B$5006,2,0)</f>
        <v>Fine Sugar 白糖</v>
      </c>
      <c r="D83" s="91">
        <v>2</v>
      </c>
      <c r="E83" s="77"/>
    </row>
    <row r="84" spans="1:5" ht="18.5" x14ac:dyDescent="0.45">
      <c r="A84" s="106">
        <v>202109149</v>
      </c>
      <c r="B84" s="55" t="s">
        <v>559</v>
      </c>
      <c r="C84" t="str">
        <f>VLOOKUP(B84,summary!$A$5:$B$5006,2,0)</f>
        <v>Sweet Potato 番薯</v>
      </c>
      <c r="D84" s="91">
        <v>20</v>
      </c>
      <c r="E84" s="77"/>
    </row>
    <row r="85" spans="1:5" ht="18.5" x14ac:dyDescent="0.45">
      <c r="A85" s="106">
        <v>202109149</v>
      </c>
      <c r="B85" s="55" t="s">
        <v>565</v>
      </c>
      <c r="C85" t="str">
        <f>VLOOKUP(B85,summary!$A$5:$B$5006,2,0)</f>
        <v>Pandan Leaf 班兰叶</v>
      </c>
      <c r="D85" s="91">
        <v>5</v>
      </c>
      <c r="E85" s="77"/>
    </row>
    <row r="86" spans="1:5" ht="18.5" x14ac:dyDescent="0.45">
      <c r="A86" s="106">
        <v>202109150</v>
      </c>
      <c r="B86" s="55" t="s">
        <v>364</v>
      </c>
      <c r="C86" t="str">
        <f>VLOOKUP(B86,summary!$A$5:$B$5006,2,0)</f>
        <v>Red Date 红枣</v>
      </c>
      <c r="D86" s="91">
        <v>1</v>
      </c>
      <c r="E86" s="77"/>
    </row>
    <row r="87" spans="1:5" ht="18.5" x14ac:dyDescent="0.45">
      <c r="A87" s="106">
        <v>202109150</v>
      </c>
      <c r="B87" s="55" t="s">
        <v>565</v>
      </c>
      <c r="C87" t="str">
        <f>VLOOKUP(B87,summary!$A$5:$B$5006,2,0)</f>
        <v>Pandan Leaf 班兰叶</v>
      </c>
      <c r="D87" s="91">
        <v>2</v>
      </c>
      <c r="E87" s="77"/>
    </row>
    <row r="88" spans="1:5" ht="18.5" x14ac:dyDescent="0.45">
      <c r="A88" s="106">
        <v>202109151</v>
      </c>
      <c r="B88" s="55" t="s">
        <v>309</v>
      </c>
      <c r="C88" t="str">
        <f>VLOOKUP(B88,summary!$A$5:$B$5006,2,0)</f>
        <v>Chia Tao赤豆</v>
      </c>
      <c r="D88" s="91">
        <v>3</v>
      </c>
      <c r="E88" s="77"/>
    </row>
    <row r="89" spans="1:5" ht="18.5" x14ac:dyDescent="0.45">
      <c r="A89" s="106">
        <v>202109152</v>
      </c>
      <c r="B89" s="55" t="s">
        <v>637</v>
      </c>
      <c r="C89" t="str">
        <f>VLOOKUP(B89,summary!$A$5:$B$5006,2,0)</f>
        <v xml:space="preserve">Fresh Soursop 红毛榴莲 </v>
      </c>
      <c r="D89" s="91">
        <v>1</v>
      </c>
      <c r="E89" s="77"/>
    </row>
    <row r="90" spans="1:5" ht="18.5" x14ac:dyDescent="0.45">
      <c r="A90" s="106">
        <v>202109152</v>
      </c>
      <c r="B90" s="55" t="s">
        <v>658</v>
      </c>
      <c r="C90" t="str">
        <f>VLOOKUP(B90,summary!$A$5:$B$5006,2,0)</f>
        <v>Bobo Cha Cubes.摩摩喳喳</v>
      </c>
      <c r="D90" s="91">
        <v>1</v>
      </c>
      <c r="E90" s="77"/>
    </row>
    <row r="91" spans="1:5" ht="18.5" x14ac:dyDescent="0.45">
      <c r="A91" s="106">
        <v>202109152</v>
      </c>
      <c r="B91" s="55" t="s">
        <v>331</v>
      </c>
      <c r="C91" t="str">
        <f>VLOOKUP(B91,summary!$A$5:$B$5006,2,0)</f>
        <v>Black Glutinous Rice 黑糯米</v>
      </c>
      <c r="D91" s="91">
        <v>1</v>
      </c>
      <c r="E91" s="77"/>
    </row>
    <row r="92" spans="1:5" ht="18.5" x14ac:dyDescent="0.45">
      <c r="A92" s="106">
        <v>202109152</v>
      </c>
      <c r="B92" s="55" t="s">
        <v>340</v>
      </c>
      <c r="C92" t="str">
        <f>VLOOKUP(B92,summary!$A$5:$B$5006,2,0)</f>
        <v>Pearl Barley 薏米</v>
      </c>
      <c r="D92" s="91">
        <v>1</v>
      </c>
      <c r="E92" s="77"/>
    </row>
    <row r="93" spans="1:5" ht="18.5" x14ac:dyDescent="0.45">
      <c r="A93" s="106">
        <v>202109152</v>
      </c>
      <c r="B93" s="55" t="s">
        <v>537</v>
      </c>
      <c r="C93" t="str">
        <f>VLOOKUP(B93,summary!$A$5:$B$5006,2,0)</f>
        <v>Fine Sugar 白糖</v>
      </c>
      <c r="D93" s="91">
        <v>1</v>
      </c>
      <c r="E93" s="77"/>
    </row>
    <row r="94" spans="1:5" ht="18.5" x14ac:dyDescent="0.45">
      <c r="A94" s="106">
        <v>202109153</v>
      </c>
      <c r="B94" s="55" t="s">
        <v>647</v>
      </c>
      <c r="C94" t="str">
        <f>VLOOKUP(B94,summary!$A$5:$B$5006,2,0)</f>
        <v>Mango Puree芒果</v>
      </c>
      <c r="D94" s="91">
        <v>3</v>
      </c>
      <c r="E94" s="77"/>
    </row>
    <row r="95" spans="1:5" ht="18.5" x14ac:dyDescent="0.45">
      <c r="A95" s="106">
        <v>202109153</v>
      </c>
      <c r="B95" s="55" t="s">
        <v>660</v>
      </c>
      <c r="C95" t="str">
        <f>VLOOKUP(B95,summary!$A$5:$B$5006,2,0)</f>
        <v>Chendol浆咯</v>
      </c>
      <c r="D95" s="91">
        <v>1</v>
      </c>
      <c r="E95" s="77"/>
    </row>
    <row r="96" spans="1:5" ht="18.5" customHeight="1" x14ac:dyDescent="0.45">
      <c r="A96" s="106">
        <v>202109153</v>
      </c>
      <c r="B96" s="55" t="s">
        <v>298</v>
      </c>
      <c r="C96" t="str">
        <f>VLOOKUP(B96,summary!$A$5:$B$5006,2,0)</f>
        <v>Red Bean红豆</v>
      </c>
      <c r="D96" s="91">
        <v>1</v>
      </c>
      <c r="E96" s="77"/>
    </row>
    <row r="97" spans="1:5" ht="18.5" customHeight="1" x14ac:dyDescent="0.45">
      <c r="A97" s="106">
        <v>202109153</v>
      </c>
      <c r="B97" s="55" t="s">
        <v>313</v>
      </c>
      <c r="C97" t="str">
        <f>VLOOKUP(B97,summary!$A$5:$B$5006,2,0)</f>
        <v>Green Bean 绿豆</v>
      </c>
      <c r="D97" s="91">
        <v>1</v>
      </c>
      <c r="E97" s="77"/>
    </row>
    <row r="98" spans="1:5" ht="18.5" customHeight="1" x14ac:dyDescent="0.45">
      <c r="A98" s="106">
        <v>202109153</v>
      </c>
      <c r="B98" s="55" t="s">
        <v>322</v>
      </c>
      <c r="C98" t="str">
        <f>VLOOKUP(B98,summary!$A$5:$B$5006,2,0)</f>
        <v>Split Green Mung Bean豆畔</v>
      </c>
      <c r="D98" s="91">
        <v>2</v>
      </c>
      <c r="E98" s="77"/>
    </row>
    <row r="99" spans="1:5" ht="18.5" customHeight="1" x14ac:dyDescent="0.45">
      <c r="A99" s="106">
        <v>202109153</v>
      </c>
      <c r="B99" s="55" t="s">
        <v>331</v>
      </c>
      <c r="C99" t="str">
        <f>VLOOKUP(B99,summary!$A$5:$B$5006,2,0)</f>
        <v>Black Glutinous Rice 黑糯米</v>
      </c>
      <c r="D99" s="91">
        <v>2</v>
      </c>
      <c r="E99" s="77"/>
    </row>
    <row r="100" spans="1:5" ht="18.5" customHeight="1" x14ac:dyDescent="0.45">
      <c r="A100" s="106">
        <v>202109153</v>
      </c>
      <c r="B100" s="55" t="s">
        <v>335</v>
      </c>
      <c r="C100" t="str">
        <f>VLOOKUP(B100,summary!$A$5:$B$5006,2,0)</f>
        <v>White Glutinous Rice白糯米</v>
      </c>
      <c r="D100" s="91">
        <v>1</v>
      </c>
      <c r="E100" s="77"/>
    </row>
    <row r="101" spans="1:5" ht="18.5" customHeight="1" x14ac:dyDescent="0.45">
      <c r="A101" s="106">
        <v>202109153</v>
      </c>
      <c r="B101" s="55" t="s">
        <v>340</v>
      </c>
      <c r="C101" t="str">
        <f>VLOOKUP(B101,summary!$A$5:$B$5006,2,0)</f>
        <v>Pearl Barley 薏米</v>
      </c>
      <c r="D101" s="91">
        <v>2</v>
      </c>
      <c r="E101" s="77"/>
    </row>
    <row r="102" spans="1:5" ht="18.5" customHeight="1" x14ac:dyDescent="0.45">
      <c r="A102" s="106">
        <v>202109153</v>
      </c>
      <c r="B102" s="55" t="s">
        <v>347</v>
      </c>
      <c r="C102" t="str">
        <f>VLOOKUP(B102,summary!$A$5:$B$5006,2,0)</f>
        <v>Small Sago 小丸</v>
      </c>
      <c r="D102" s="91">
        <v>1</v>
      </c>
      <c r="E102" s="77"/>
    </row>
    <row r="103" spans="1:5" ht="18.5" customHeight="1" x14ac:dyDescent="0.45">
      <c r="A103" s="106">
        <v>202109153</v>
      </c>
      <c r="B103" s="55" t="s">
        <v>351</v>
      </c>
      <c r="C103" t="str">
        <f>VLOOKUP(B103,summary!$A$5:$B$5006,2,0)</f>
        <v>Dried Longan 龙眼干</v>
      </c>
      <c r="D103" s="91">
        <v>6</v>
      </c>
      <c r="E103" s="77"/>
    </row>
    <row r="104" spans="1:5" ht="18.5" customHeight="1" x14ac:dyDescent="0.45">
      <c r="A104" s="106">
        <v>202109153</v>
      </c>
      <c r="B104" s="55" t="s">
        <v>368</v>
      </c>
      <c r="C104" t="str">
        <f>VLOOKUP(B104,summary!$A$5:$B$5006,2,0)</f>
        <v>GingKo Nut白果粒</v>
      </c>
      <c r="D104" s="91">
        <v>1</v>
      </c>
      <c r="E104" s="77"/>
    </row>
    <row r="105" spans="1:5" ht="18.5" customHeight="1" x14ac:dyDescent="0.45">
      <c r="A105" s="106">
        <v>202109153</v>
      </c>
      <c r="B105" s="55" t="s">
        <v>537</v>
      </c>
      <c r="C105" t="str">
        <f>VLOOKUP(B105,summary!$A$5:$B$5006,2,0)</f>
        <v>Fine Sugar 白糖</v>
      </c>
      <c r="D105" s="78">
        <v>2</v>
      </c>
      <c r="E105" s="77"/>
    </row>
    <row r="106" spans="1:5" ht="18.5" customHeight="1" x14ac:dyDescent="0.45">
      <c r="A106" s="106">
        <v>202109153</v>
      </c>
      <c r="B106" s="55" t="s">
        <v>559</v>
      </c>
      <c r="C106" t="str">
        <f>VLOOKUP(B106,summary!$A$5:$B$5006,2,0)</f>
        <v>Sweet Potato 番薯</v>
      </c>
      <c r="D106" s="78">
        <v>30</v>
      </c>
      <c r="E106" s="77"/>
    </row>
    <row r="107" spans="1:5" ht="18.5" customHeight="1" x14ac:dyDescent="0.45">
      <c r="A107" s="106">
        <v>202109153</v>
      </c>
      <c r="B107" s="55" t="s">
        <v>562</v>
      </c>
      <c r="C107" t="str">
        <f>VLOOKUP(B107,summary!$A$5:$B$5006,2,0)</f>
        <v>Yam 芋头</v>
      </c>
      <c r="D107" s="78">
        <v>5</v>
      </c>
      <c r="E107" s="77"/>
    </row>
    <row r="108" spans="1:5" ht="18.5" customHeight="1" x14ac:dyDescent="0.45">
      <c r="A108" s="106">
        <v>202109153</v>
      </c>
      <c r="B108" s="55" t="s">
        <v>565</v>
      </c>
      <c r="C108" t="str">
        <f>VLOOKUP(B108,summary!$A$5:$B$5006,2,0)</f>
        <v>Pandan Leaf 班兰叶</v>
      </c>
      <c r="D108" s="78">
        <v>3</v>
      </c>
      <c r="E108" s="77"/>
    </row>
    <row r="109" spans="1:5" ht="18.5" customHeight="1" x14ac:dyDescent="0.45">
      <c r="A109" s="106">
        <v>202109153</v>
      </c>
      <c r="B109" s="55" t="s">
        <v>566</v>
      </c>
      <c r="C109" t="str">
        <f>VLOOKUP(B109,summary!$A$5:$B$5006,2,0)</f>
        <v>Lime 酸甘</v>
      </c>
      <c r="D109" s="78">
        <v>2</v>
      </c>
      <c r="E109" s="77"/>
    </row>
    <row r="110" spans="1:5" ht="18.5" customHeight="1" x14ac:dyDescent="0.45">
      <c r="A110" s="106">
        <v>202109154</v>
      </c>
      <c r="B110" s="55" t="s">
        <v>646</v>
      </c>
      <c r="C110" t="str">
        <f>VLOOKUP(B110,summary!$A$5:$B$5006,2,0)</f>
        <v>Durian Puree 榴莲</v>
      </c>
      <c r="D110" s="78">
        <v>1</v>
      </c>
      <c r="E110" s="77"/>
    </row>
    <row r="111" spans="1:5" ht="18.5" customHeight="1" x14ac:dyDescent="0.45">
      <c r="A111" s="106">
        <v>202109154</v>
      </c>
      <c r="B111" s="55" t="s">
        <v>305</v>
      </c>
      <c r="C111" t="str">
        <f>VLOOKUP(B111,summary!$A$5:$B$5006,2,0)</f>
        <v>Small Red Bean小红豆</v>
      </c>
      <c r="D111" s="78">
        <v>2</v>
      </c>
      <c r="E111" s="77"/>
    </row>
    <row r="112" spans="1:5" ht="18.5" customHeight="1" x14ac:dyDescent="0.45">
      <c r="A112" s="106">
        <v>202109154</v>
      </c>
      <c r="B112" s="55" t="s">
        <v>314</v>
      </c>
      <c r="C112" t="str">
        <f>VLOOKUP(B112,summary!$A$5:$B$5006,2,0)</f>
        <v>Green Bean 绿豆</v>
      </c>
      <c r="D112" s="78">
        <v>2</v>
      </c>
      <c r="E112" s="77"/>
    </row>
    <row r="113" spans="1:5" ht="18.5" customHeight="1" x14ac:dyDescent="0.45">
      <c r="A113" s="106">
        <v>202109154</v>
      </c>
      <c r="B113" s="55" t="s">
        <v>331</v>
      </c>
      <c r="C113" t="str">
        <f>VLOOKUP(B113,summary!$A$5:$B$5006,2,0)</f>
        <v>Black Glutinous Rice 黑糯米</v>
      </c>
      <c r="D113" s="78">
        <v>1</v>
      </c>
      <c r="E113" s="77"/>
    </row>
    <row r="114" spans="1:5" ht="18.5" customHeight="1" x14ac:dyDescent="0.45">
      <c r="A114" s="106">
        <v>202109154</v>
      </c>
      <c r="B114" s="55" t="s">
        <v>355</v>
      </c>
      <c r="C114" t="str">
        <f>VLOOKUP(B114,summary!$A$5:$B$5006,2,0)</f>
        <v>Fungus 黄木耳</v>
      </c>
      <c r="D114" s="78">
        <v>1</v>
      </c>
      <c r="E114" s="77"/>
    </row>
    <row r="115" spans="1:5" ht="18.5" customHeight="1" x14ac:dyDescent="0.45">
      <c r="A115" s="106">
        <v>202109154</v>
      </c>
      <c r="B115" s="55" t="s">
        <v>454</v>
      </c>
      <c r="C115" t="str">
        <f>VLOOKUP(B115,summary!$A$5:$B$5006,2,0)</f>
        <v>Fruit Cocktail杂果</v>
      </c>
      <c r="D115" s="78">
        <v>1</v>
      </c>
      <c r="E115" s="77"/>
    </row>
    <row r="116" spans="1:5" ht="18.5" customHeight="1" x14ac:dyDescent="0.45">
      <c r="A116" s="106">
        <v>202109154</v>
      </c>
      <c r="B116" s="55" t="s">
        <v>495</v>
      </c>
      <c r="C116" t="str">
        <f>VLOOKUP(B116,summary!$A$5:$B$5006,2,0)</f>
        <v>Coconut Milk 椰浆</v>
      </c>
      <c r="D116" s="78">
        <v>1</v>
      </c>
      <c r="E116" s="77"/>
    </row>
    <row r="117" spans="1:5" ht="18.5" customHeight="1" x14ac:dyDescent="0.45">
      <c r="A117" s="106">
        <v>202109154</v>
      </c>
      <c r="B117" s="55" t="s">
        <v>565</v>
      </c>
      <c r="C117" t="str">
        <f>VLOOKUP(B117,summary!$A$5:$B$5006,2,0)</f>
        <v>Pandan Leaf 班兰叶</v>
      </c>
      <c r="D117" s="78">
        <v>5</v>
      </c>
      <c r="E117" s="77"/>
    </row>
    <row r="118" spans="1:5" ht="18.5" customHeight="1" x14ac:dyDescent="0.45">
      <c r="A118" s="106">
        <v>202109155</v>
      </c>
      <c r="B118" s="55" t="s">
        <v>300</v>
      </c>
      <c r="C118" t="str">
        <f>VLOOKUP(B118,summary!$A$5:$B$5006,2,0)</f>
        <v>Red Bean红豆</v>
      </c>
      <c r="D118" s="78">
        <v>1</v>
      </c>
      <c r="E118" s="77"/>
    </row>
    <row r="119" spans="1:5" ht="18.5" customHeight="1" x14ac:dyDescent="0.45">
      <c r="A119" s="106">
        <v>202109155</v>
      </c>
      <c r="B119" s="55" t="s">
        <v>315</v>
      </c>
      <c r="C119" t="str">
        <f>VLOOKUP(B119,summary!$A$5:$B$5006,2,0)</f>
        <v>Green Bean 绿豆</v>
      </c>
      <c r="D119" s="78">
        <v>1</v>
      </c>
      <c r="E119" s="77"/>
    </row>
    <row r="120" spans="1:5" ht="18.5" customHeight="1" x14ac:dyDescent="0.45">
      <c r="A120" s="106">
        <v>202109155</v>
      </c>
      <c r="B120" s="55" t="s">
        <v>324</v>
      </c>
      <c r="C120" t="str">
        <f>VLOOKUP(B120,summary!$A$5:$B$5006,2,0)</f>
        <v>Split Green Mung Bean豆畔</v>
      </c>
      <c r="D120" s="78">
        <v>1</v>
      </c>
      <c r="E120" s="77"/>
    </row>
    <row r="121" spans="1:5" ht="18.5" customHeight="1" x14ac:dyDescent="0.45">
      <c r="A121" s="106">
        <v>202109155</v>
      </c>
      <c r="B121" s="55" t="s">
        <v>332</v>
      </c>
      <c r="C121" t="str">
        <f>VLOOKUP(B121,summary!$A$5:$B$5006,2,0)</f>
        <v>Black Glutinous Rice 黑糯米</v>
      </c>
      <c r="D121" s="78">
        <v>1</v>
      </c>
      <c r="E121" s="77"/>
    </row>
    <row r="122" spans="1:5" ht="18.5" customHeight="1" x14ac:dyDescent="0.45">
      <c r="A122" s="106">
        <v>202109155</v>
      </c>
      <c r="B122" s="55" t="s">
        <v>361</v>
      </c>
      <c r="C122" t="str">
        <f>VLOOKUP(B122,summary!$A$5:$B$5006,2,0)</f>
        <v>Lotus Seed 莲子(无）</v>
      </c>
      <c r="D122" s="78">
        <v>2</v>
      </c>
      <c r="E122" s="77"/>
    </row>
    <row r="123" spans="1:5" ht="18.5" customHeight="1" x14ac:dyDescent="0.45">
      <c r="A123" s="106">
        <v>202109155</v>
      </c>
      <c r="B123" s="55" t="s">
        <v>369</v>
      </c>
      <c r="C123" t="str">
        <f>VLOOKUP(B123,summary!$A$5:$B$5006,2,0)</f>
        <v>GingKo Nut白果粒</v>
      </c>
      <c r="D123" s="78">
        <v>0</v>
      </c>
      <c r="E123" s="77"/>
    </row>
    <row r="124" spans="1:5" ht="18.5" customHeight="1" x14ac:dyDescent="0.45">
      <c r="A124" s="106">
        <v>202109155</v>
      </c>
      <c r="B124" s="55" t="s">
        <v>559</v>
      </c>
      <c r="C124" t="str">
        <f>VLOOKUP(B124,summary!$A$5:$B$5006,2,0)</f>
        <v>Sweet Potato 番薯</v>
      </c>
      <c r="D124" s="78">
        <v>5</v>
      </c>
      <c r="E124" s="77"/>
    </row>
    <row r="125" spans="1:5" ht="18.5" customHeight="1" x14ac:dyDescent="0.45">
      <c r="A125" s="106">
        <v>202109155</v>
      </c>
      <c r="B125" s="55" t="s">
        <v>562</v>
      </c>
      <c r="C125" t="str">
        <f>VLOOKUP(B125,summary!$A$5:$B$5006,2,0)</f>
        <v>Yam 芋头</v>
      </c>
      <c r="D125" s="78">
        <v>1</v>
      </c>
      <c r="E125" s="77"/>
    </row>
    <row r="126" spans="1:5" ht="18.5" customHeight="1" x14ac:dyDescent="0.45">
      <c r="A126" s="106">
        <v>202109155</v>
      </c>
      <c r="B126" s="55" t="s">
        <v>565</v>
      </c>
      <c r="C126" t="str">
        <f>VLOOKUP(B126,summary!$A$5:$B$5006,2,0)</f>
        <v>Pandan Leaf 班兰叶</v>
      </c>
      <c r="D126" s="78">
        <v>4</v>
      </c>
      <c r="E126" s="77"/>
    </row>
    <row r="127" spans="1:5" ht="18.5" customHeight="1" x14ac:dyDescent="0.45">
      <c r="A127" s="106">
        <v>202109155</v>
      </c>
      <c r="B127" s="55" t="s">
        <v>558</v>
      </c>
      <c r="C127" t="str">
        <f>VLOOKUP(B127,summary!$A$5:$B$5006,2,0)</f>
        <v>Tapioca木薯</v>
      </c>
      <c r="D127" s="78">
        <v>2</v>
      </c>
      <c r="E127" s="77"/>
    </row>
    <row r="128" spans="1:5" ht="18.5" customHeight="1" x14ac:dyDescent="0.45">
      <c r="A128" s="106">
        <v>202109155</v>
      </c>
      <c r="B128" s="55" t="s">
        <v>252</v>
      </c>
      <c r="C128" t="str">
        <f>VLOOKUP(B128,summary!$A$5:$B$5006,2,0)</f>
        <v>Sweet Potato Powder番薯粉</v>
      </c>
      <c r="D128" s="78">
        <v>2</v>
      </c>
      <c r="E128" s="77"/>
    </row>
    <row r="129" spans="1:5" ht="18.5" customHeight="1" x14ac:dyDescent="0.45">
      <c r="A129" s="106">
        <v>202109155</v>
      </c>
      <c r="B129" s="55" t="s">
        <v>264</v>
      </c>
      <c r="C129" t="str">
        <f>VLOOKUP(B129,summary!$A$5:$B$5006,2,0)</f>
        <v>Tapioca Flour 茨粉</v>
      </c>
      <c r="D129" s="78">
        <v>10</v>
      </c>
      <c r="E129" s="77"/>
    </row>
    <row r="130" spans="1:5" ht="18.5" customHeight="1" x14ac:dyDescent="0.45">
      <c r="A130" s="106">
        <v>202109155</v>
      </c>
      <c r="B130" s="55" t="s">
        <v>436</v>
      </c>
      <c r="C130" t="str">
        <f>VLOOKUP(B130,summary!$A$5:$B$5006,2,0)</f>
        <v>Nata De Coco椰果芊 15mm</v>
      </c>
      <c r="D130" s="78">
        <v>1</v>
      </c>
      <c r="E130" s="77"/>
    </row>
    <row r="131" spans="1:5" ht="18.5" customHeight="1" x14ac:dyDescent="0.45">
      <c r="A131" s="106">
        <v>202109155</v>
      </c>
      <c r="B131" s="55" t="s">
        <v>495</v>
      </c>
      <c r="C131" t="str">
        <f>VLOOKUP(B131,summary!$A$5:$B$5006,2,0)</f>
        <v>Coconut Milk 椰浆</v>
      </c>
      <c r="D131" s="78">
        <v>1</v>
      </c>
      <c r="E131" s="77"/>
    </row>
    <row r="132" spans="1:5" ht="18.5" customHeight="1" x14ac:dyDescent="0.45">
      <c r="A132" s="106">
        <v>202109155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E565"/>
  <sheetViews>
    <sheetView topLeftCell="A140" workbookViewId="0">
      <selection activeCell="D146" sqref="D146:D15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485.5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202109157</v>
      </c>
      <c r="B3" s="55" t="s">
        <v>647</v>
      </c>
      <c r="C3" t="str">
        <f>VLOOKUP(B3,summary!$A$5:$B$5006,2,0)</f>
        <v>Mango Puree芒果</v>
      </c>
      <c r="D3" s="91">
        <v>1</v>
      </c>
      <c r="E3" s="77"/>
    </row>
    <row r="4" spans="1:5" ht="18.5" x14ac:dyDescent="0.45">
      <c r="A4" s="106">
        <v>202109157</v>
      </c>
      <c r="B4" s="55" t="s">
        <v>660</v>
      </c>
      <c r="C4" t="str">
        <f>VLOOKUP(B4,summary!$A$5:$B$5006,2,0)</f>
        <v>Chendol浆咯</v>
      </c>
      <c r="D4" s="91">
        <v>2</v>
      </c>
      <c r="E4" s="77"/>
    </row>
    <row r="5" spans="1:5" ht="18.5" x14ac:dyDescent="0.45">
      <c r="A5" s="106">
        <v>202109157</v>
      </c>
      <c r="B5" s="55" t="s">
        <v>221</v>
      </c>
      <c r="C5" t="str">
        <f>VLOOKUP(B5,summary!$A$5:$B$5006,2,0)</f>
        <v>Jelly Powder 文头雪粉</v>
      </c>
      <c r="D5" s="91">
        <v>1</v>
      </c>
      <c r="E5" s="77"/>
    </row>
    <row r="6" spans="1:5" ht="18.5" x14ac:dyDescent="0.45">
      <c r="A6" s="106">
        <v>202109157</v>
      </c>
      <c r="B6" s="55" t="s">
        <v>252</v>
      </c>
      <c r="C6" t="str">
        <f>VLOOKUP(B6,summary!$A$5:$B$5006,2,0)</f>
        <v>Sweet Potato Powder番薯粉</v>
      </c>
      <c r="D6" s="91">
        <v>2</v>
      </c>
      <c r="E6" s="77"/>
    </row>
    <row r="7" spans="1:5" ht="18.5" x14ac:dyDescent="0.45">
      <c r="A7" s="106">
        <v>202109157</v>
      </c>
      <c r="B7" s="55" t="s">
        <v>294</v>
      </c>
      <c r="C7" t="str">
        <f>VLOOKUP(B7,summary!$A$5:$B$5006,2,0)</f>
        <v>Chin Chow  仙 草</v>
      </c>
      <c r="D7" s="91">
        <v>2</v>
      </c>
      <c r="E7" s="77"/>
    </row>
    <row r="8" spans="1:5" ht="18.5" x14ac:dyDescent="0.45">
      <c r="A8" s="106">
        <v>202109157</v>
      </c>
      <c r="B8" s="55" t="s">
        <v>314</v>
      </c>
      <c r="C8" t="str">
        <f>VLOOKUP(B8,summary!$A$5:$B$5006,2,0)</f>
        <v>Green Bean 绿豆</v>
      </c>
      <c r="D8" s="91">
        <v>2</v>
      </c>
      <c r="E8" s="77"/>
    </row>
    <row r="9" spans="1:5" ht="18.5" x14ac:dyDescent="0.45">
      <c r="A9" s="106">
        <v>202109157</v>
      </c>
      <c r="B9" s="55" t="s">
        <v>322</v>
      </c>
      <c r="C9" t="str">
        <f>VLOOKUP(B9,summary!$A$5:$B$5006,2,0)</f>
        <v>Split Green Mung Bean豆畔</v>
      </c>
      <c r="D9" s="91">
        <v>2</v>
      </c>
      <c r="E9" s="77"/>
    </row>
    <row r="10" spans="1:5" ht="18.5" x14ac:dyDescent="0.45">
      <c r="A10" s="106">
        <v>202109157</v>
      </c>
      <c r="B10" s="55" t="s">
        <v>331</v>
      </c>
      <c r="C10" t="str">
        <f>VLOOKUP(B10,summary!$A$5:$B$5006,2,0)</f>
        <v>Black Glutinous Rice 黑糯米</v>
      </c>
      <c r="D10" s="91">
        <v>2</v>
      </c>
      <c r="E10" s="77"/>
    </row>
    <row r="11" spans="1:5" ht="18.5" x14ac:dyDescent="0.45">
      <c r="A11" s="106">
        <v>202109157</v>
      </c>
      <c r="B11" s="55" t="s">
        <v>338</v>
      </c>
      <c r="C11" t="str">
        <f>VLOOKUP(B11,summary!$A$5:$B$5006,2,0)</f>
        <v>White Wheat 大麦</v>
      </c>
      <c r="D11" s="91">
        <v>1</v>
      </c>
      <c r="E11" s="77"/>
    </row>
    <row r="12" spans="1:5" ht="18.5" x14ac:dyDescent="0.45">
      <c r="A12" s="106">
        <v>202109157</v>
      </c>
      <c r="B12" s="55" t="s">
        <v>351</v>
      </c>
      <c r="C12" t="str">
        <f>VLOOKUP(B12,summary!$A$5:$B$5006,2,0)</f>
        <v>Dried Longan 龙眼干</v>
      </c>
      <c r="D12" s="91">
        <v>2</v>
      </c>
      <c r="E12" s="77"/>
    </row>
    <row r="13" spans="1:5" ht="18.5" x14ac:dyDescent="0.45">
      <c r="A13" s="106">
        <v>202109157</v>
      </c>
      <c r="B13" s="55" t="s">
        <v>297</v>
      </c>
      <c r="C13" t="str">
        <f>VLOOKUP(B13,summary!$A$5:$B$5006,2,0)</f>
        <v>GingKo Nut (Peel off)白果仁</v>
      </c>
      <c r="D13" s="91">
        <v>1</v>
      </c>
      <c r="E13" s="77"/>
    </row>
    <row r="14" spans="1:5" ht="18.5" x14ac:dyDescent="0.45">
      <c r="A14" s="106">
        <v>202109157</v>
      </c>
      <c r="B14" s="55" t="s">
        <v>433</v>
      </c>
      <c r="C14" t="str">
        <f>VLOOKUP(B14,summary!$A$5:$B$5006,2,0)</f>
        <v>Sea Coconut海底椰</v>
      </c>
      <c r="D14" s="91">
        <v>2</v>
      </c>
      <c r="E14" s="77"/>
    </row>
    <row r="15" spans="1:5" ht="18.5" x14ac:dyDescent="0.45">
      <c r="A15" s="106">
        <v>202109157</v>
      </c>
      <c r="B15" s="55" t="s">
        <v>533</v>
      </c>
      <c r="C15" t="str">
        <f>VLOOKUP(B15,summary!$A$5:$B$5006,2,0)</f>
        <v>Brown Sugar 黑糖</v>
      </c>
      <c r="D15" s="91">
        <v>1</v>
      </c>
      <c r="E15" s="77"/>
    </row>
    <row r="16" spans="1:5" ht="18.5" x14ac:dyDescent="0.45">
      <c r="A16" s="106">
        <v>202109157</v>
      </c>
      <c r="B16" s="55" t="s">
        <v>537</v>
      </c>
      <c r="C16" t="str">
        <f>VLOOKUP(B16,summary!$A$5:$B$5006,2,0)</f>
        <v>Fine Sugar 白糖</v>
      </c>
      <c r="D16" s="91">
        <v>2</v>
      </c>
      <c r="E16" s="77"/>
    </row>
    <row r="17" spans="1:5" ht="18.5" x14ac:dyDescent="0.45">
      <c r="A17" s="106">
        <v>202109157</v>
      </c>
      <c r="B17" s="55" t="s">
        <v>547</v>
      </c>
      <c r="C17" t="str">
        <f>VLOOKUP(B17,summary!$A$5:$B$5006,2,0)</f>
        <v>Coconut Sugar椰糖</v>
      </c>
      <c r="D17" s="91">
        <v>1</v>
      </c>
      <c r="E17" s="77"/>
    </row>
    <row r="18" spans="1:5" ht="18.5" x14ac:dyDescent="0.45">
      <c r="A18" s="106">
        <v>202109158</v>
      </c>
      <c r="B18" s="55" t="s">
        <v>667</v>
      </c>
      <c r="C18" t="str">
        <f>VLOOKUP(B18,summary!$A$5:$B$5006,2,0)</f>
        <v>Pong Thai Hai (Wet) 碰大海</v>
      </c>
      <c r="D18" s="91">
        <v>3</v>
      </c>
      <c r="E18" s="77"/>
    </row>
    <row r="19" spans="1:5" ht="18.5" x14ac:dyDescent="0.45">
      <c r="A19" s="106">
        <v>202109158</v>
      </c>
      <c r="B19" s="55" t="s">
        <v>264</v>
      </c>
      <c r="C19" t="str">
        <f>VLOOKUP(B19,summary!$A$5:$B$5006,2,0)</f>
        <v>Tapioca Flour 茨粉</v>
      </c>
      <c r="D19" s="91">
        <v>10</v>
      </c>
      <c r="E19" s="77"/>
    </row>
    <row r="20" spans="1:5" ht="18.5" x14ac:dyDescent="0.45">
      <c r="A20" s="106">
        <v>202109158</v>
      </c>
      <c r="B20" s="55" t="s">
        <v>265</v>
      </c>
      <c r="C20" t="str">
        <f>VLOOKUP(B20,summary!$A$5:$B$5006,2,0)</f>
        <v>Potato Starch 风车粉</v>
      </c>
      <c r="D20" s="91">
        <v>1</v>
      </c>
      <c r="E20" s="77"/>
    </row>
    <row r="21" spans="1:5" ht="18.5" x14ac:dyDescent="0.45">
      <c r="A21" s="106">
        <v>202109158</v>
      </c>
      <c r="B21" s="55" t="s">
        <v>305</v>
      </c>
      <c r="C21" t="str">
        <f>VLOOKUP(B21,summary!$A$5:$B$5006,2,0)</f>
        <v>Small Red Bean小红豆</v>
      </c>
      <c r="D21" s="91">
        <v>5</v>
      </c>
      <c r="E21" s="77"/>
    </row>
    <row r="22" spans="1:5" ht="18.5" x14ac:dyDescent="0.45">
      <c r="A22" s="106">
        <v>202109158</v>
      </c>
      <c r="B22" s="55" t="s">
        <v>331</v>
      </c>
      <c r="C22" t="str">
        <f>VLOOKUP(B22,summary!$A$5:$B$5006,2,0)</f>
        <v>Black Glutinous Rice 黑糯米</v>
      </c>
      <c r="D22" s="91">
        <v>2</v>
      </c>
      <c r="E22" s="77"/>
    </row>
    <row r="23" spans="1:5" ht="18.5" x14ac:dyDescent="0.45">
      <c r="A23" s="106">
        <v>202109158</v>
      </c>
      <c r="B23" s="55" t="s">
        <v>347</v>
      </c>
      <c r="C23" t="str">
        <f>VLOOKUP(B23,summary!$A$5:$B$5006,2,0)</f>
        <v>Small Sago 小丸</v>
      </c>
      <c r="D23" s="91">
        <v>1</v>
      </c>
      <c r="E23" s="77"/>
    </row>
    <row r="24" spans="1:5" ht="18.5" x14ac:dyDescent="0.45">
      <c r="A24" s="106">
        <v>202109158</v>
      </c>
      <c r="B24" s="55" t="s">
        <v>351</v>
      </c>
      <c r="C24" t="str">
        <f>VLOOKUP(B24,summary!$A$5:$B$5006,2,0)</f>
        <v>Dried Longan 龙眼干</v>
      </c>
      <c r="D24" s="91">
        <v>10</v>
      </c>
      <c r="E24" s="77"/>
    </row>
    <row r="25" spans="1:5" ht="18.5" x14ac:dyDescent="0.45">
      <c r="A25" s="106">
        <v>202109158</v>
      </c>
      <c r="B25" s="55" t="s">
        <v>374</v>
      </c>
      <c r="C25" t="str">
        <f>VLOOKUP(B25,summary!$A$5:$B$5006,2,0)</f>
        <v>Bean Curd Sheet 腐竹</v>
      </c>
      <c r="D25" s="91">
        <v>10</v>
      </c>
      <c r="E25" s="77"/>
    </row>
    <row r="26" spans="1:5" ht="18.5" x14ac:dyDescent="0.45">
      <c r="A26" s="106">
        <v>202109158</v>
      </c>
      <c r="B26" s="55" t="s">
        <v>441</v>
      </c>
      <c r="C26" t="str">
        <f>VLOOKUP(B26,summary!$A$5:$B$5006,2,0)</f>
        <v>Longan in Syrup龙眼</v>
      </c>
      <c r="D26" s="91">
        <v>4</v>
      </c>
      <c r="E26" s="77"/>
    </row>
    <row r="27" spans="1:5" ht="18.5" x14ac:dyDescent="0.45">
      <c r="A27" s="106">
        <v>202109158</v>
      </c>
      <c r="B27" s="55" t="s">
        <v>454</v>
      </c>
      <c r="C27" t="str">
        <f>VLOOKUP(B27,summary!$A$5:$B$5006,2,0)</f>
        <v>Fruit Cocktail杂果</v>
      </c>
      <c r="D27" s="91">
        <v>1</v>
      </c>
      <c r="E27" s="77"/>
    </row>
    <row r="28" spans="1:5" ht="18.5" x14ac:dyDescent="0.45">
      <c r="A28" s="106">
        <v>202109158</v>
      </c>
      <c r="B28" s="55" t="s">
        <v>495</v>
      </c>
      <c r="C28" t="str">
        <f>VLOOKUP(B28,summary!$A$5:$B$5006,2,0)</f>
        <v>Coconut Milk 椰浆</v>
      </c>
      <c r="D28" s="91">
        <v>3</v>
      </c>
      <c r="E28" s="77"/>
    </row>
    <row r="29" spans="1:5" ht="18.5" x14ac:dyDescent="0.45">
      <c r="A29" s="106">
        <v>202109158</v>
      </c>
      <c r="B29" s="55" t="s">
        <v>562</v>
      </c>
      <c r="C29" t="str">
        <f>VLOOKUP(B29,summary!$A$5:$B$5006,2,0)</f>
        <v>Yam 芋头</v>
      </c>
      <c r="D29" s="91">
        <v>7</v>
      </c>
      <c r="E29" s="77"/>
    </row>
    <row r="30" spans="1:5" ht="18.5" x14ac:dyDescent="0.45">
      <c r="A30" s="106">
        <v>202109158</v>
      </c>
      <c r="B30" s="55" t="s">
        <v>565</v>
      </c>
      <c r="C30" t="str">
        <f>VLOOKUP(B30,summary!$A$5:$B$5006,2,0)</f>
        <v>Pandan Leaf 班兰叶</v>
      </c>
      <c r="D30" s="91">
        <v>8</v>
      </c>
      <c r="E30" s="77"/>
    </row>
    <row r="31" spans="1:5" ht="18.5" x14ac:dyDescent="0.45">
      <c r="A31" s="106">
        <v>202109158</v>
      </c>
      <c r="B31" s="55" t="s">
        <v>566</v>
      </c>
      <c r="C31" t="str">
        <f>VLOOKUP(B31,summary!$A$5:$B$5006,2,0)</f>
        <v>Lime 酸甘</v>
      </c>
      <c r="D31" s="91">
        <v>3</v>
      </c>
      <c r="E31" s="77"/>
    </row>
    <row r="32" spans="1:5" ht="18.5" x14ac:dyDescent="0.45">
      <c r="A32" s="106">
        <v>202109159</v>
      </c>
      <c r="B32" s="55" t="s">
        <v>477</v>
      </c>
      <c r="C32" t="str">
        <f>VLOOKUP(B32,summary!$A$5:$B$5006,2,0)</f>
        <v>Sweetened Creamer 练奶</v>
      </c>
      <c r="D32" s="91">
        <v>1</v>
      </c>
      <c r="E32" s="77"/>
    </row>
    <row r="33" spans="1:5" ht="18.5" x14ac:dyDescent="0.45">
      <c r="A33" s="106">
        <v>202109159</v>
      </c>
      <c r="B33" s="55" t="s">
        <v>540</v>
      </c>
      <c r="C33" t="str">
        <f>VLOOKUP(B33,summary!$A$5:$B$5006,2,0)</f>
        <v>Fine Sugar 白糖</v>
      </c>
      <c r="D33" s="91">
        <v>2</v>
      </c>
      <c r="E33" s="77"/>
    </row>
    <row r="34" spans="1:5" ht="18.5" x14ac:dyDescent="0.45">
      <c r="A34" s="106">
        <v>202109160</v>
      </c>
      <c r="B34" s="55" t="s">
        <v>294</v>
      </c>
      <c r="C34" t="str">
        <f>VLOOKUP(B34,summary!$A$5:$B$5006,2,0)</f>
        <v>Chin Chow  仙 草</v>
      </c>
      <c r="D34" s="91">
        <v>2</v>
      </c>
      <c r="E34" s="77"/>
    </row>
    <row r="35" spans="1:5" ht="18.5" x14ac:dyDescent="0.45">
      <c r="A35" s="106">
        <v>202109160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202109160</v>
      </c>
      <c r="B36" s="55" t="s">
        <v>299</v>
      </c>
      <c r="C36" t="str">
        <f>VLOOKUP(B36,summary!$A$5:$B$5006,2,0)</f>
        <v>Red Bean红豆</v>
      </c>
      <c r="D36" s="91">
        <v>1</v>
      </c>
      <c r="E36" s="77"/>
    </row>
    <row r="37" spans="1:5" ht="18.5" x14ac:dyDescent="0.45">
      <c r="A37" s="106">
        <v>202109160</v>
      </c>
      <c r="B37" s="55" t="s">
        <v>322</v>
      </c>
      <c r="C37" t="str">
        <f>VLOOKUP(B37,summary!$A$5:$B$5006,2,0)</f>
        <v>Split Green Mung Bean豆畔</v>
      </c>
      <c r="D37" s="91">
        <v>1</v>
      </c>
      <c r="E37" s="77"/>
    </row>
    <row r="38" spans="1:5" ht="18.5" x14ac:dyDescent="0.45">
      <c r="A38" s="106">
        <v>202109160</v>
      </c>
      <c r="B38" s="55" t="s">
        <v>660</v>
      </c>
      <c r="C38" t="str">
        <f>VLOOKUP(B38,summary!$A$5:$B$5006,2,0)</f>
        <v>Chendol浆咯</v>
      </c>
      <c r="D38" s="91">
        <v>2</v>
      </c>
      <c r="E38" s="77"/>
    </row>
    <row r="39" spans="1:5" ht="18.5" x14ac:dyDescent="0.45">
      <c r="A39" s="106">
        <v>202109160</v>
      </c>
      <c r="B39" s="55" t="s">
        <v>565</v>
      </c>
      <c r="C39" t="str">
        <f>VLOOKUP(B39,summary!$A$5:$B$5006,2,0)</f>
        <v>Pandan Leaf 班兰叶</v>
      </c>
      <c r="D39" s="91">
        <v>1.5</v>
      </c>
      <c r="E39" s="77"/>
    </row>
    <row r="40" spans="1:5" ht="18.5" x14ac:dyDescent="0.45">
      <c r="A40" s="106">
        <v>202109160</v>
      </c>
      <c r="B40" s="55" t="s">
        <v>566</v>
      </c>
      <c r="C40" t="str">
        <f>VLOOKUP(B40,summary!$A$5:$B$5006,2,0)</f>
        <v>Lime 酸甘</v>
      </c>
      <c r="D40" s="91">
        <v>1</v>
      </c>
      <c r="E40" s="77"/>
    </row>
    <row r="41" spans="1:5" ht="18.5" x14ac:dyDescent="0.45">
      <c r="A41" s="106">
        <v>202109160</v>
      </c>
      <c r="B41" s="55" t="s">
        <v>578</v>
      </c>
      <c r="C41" t="str">
        <f>VLOOKUP(B41,summary!$A$5:$B$5006,2,0)</f>
        <v>Yu Tiao 油条</v>
      </c>
      <c r="D41" s="91">
        <v>10</v>
      </c>
      <c r="E41" s="77"/>
    </row>
    <row r="42" spans="1:5" ht="18.5" x14ac:dyDescent="0.45">
      <c r="A42" s="106">
        <v>202109161</v>
      </c>
      <c r="B42" s="55" t="s">
        <v>658</v>
      </c>
      <c r="C42" t="str">
        <f>VLOOKUP(B42,summary!$A$5:$B$5006,2,0)</f>
        <v>Bobo Cha Cubes.摩摩喳喳</v>
      </c>
      <c r="D42" s="91">
        <v>1</v>
      </c>
      <c r="E42" s="77"/>
    </row>
    <row r="43" spans="1:5" ht="18.5" x14ac:dyDescent="0.45">
      <c r="A43" s="106">
        <v>202109161</v>
      </c>
      <c r="B43" s="55" t="s">
        <v>331</v>
      </c>
      <c r="C43" t="str">
        <f>VLOOKUP(B43,summary!$A$5:$B$5006,2,0)</f>
        <v>Black Glutinous Rice 黑糯米</v>
      </c>
      <c r="D43" s="91">
        <v>1</v>
      </c>
      <c r="E43" s="77"/>
    </row>
    <row r="44" spans="1:5" ht="18.5" x14ac:dyDescent="0.45">
      <c r="A44" s="106">
        <v>202109161</v>
      </c>
      <c r="B44" s="55" t="s">
        <v>291</v>
      </c>
      <c r="C44" t="str">
        <f>VLOOKUP(B44,summary!$A$5:$B$5006,2,0)</f>
        <v>Atap Seeds in Syrup亚嗒子</v>
      </c>
      <c r="D44" s="91">
        <v>2</v>
      </c>
      <c r="E44" s="77"/>
    </row>
    <row r="45" spans="1:5" ht="18.5" x14ac:dyDescent="0.45">
      <c r="A45" s="106">
        <v>202109161</v>
      </c>
      <c r="B45" s="55" t="s">
        <v>254</v>
      </c>
      <c r="C45" t="str">
        <f>VLOOKUP(B45,summary!$A$5:$B$5006,2,0)</f>
        <v>Sweet Potato Powder番薯粉</v>
      </c>
      <c r="D45" s="91">
        <v>1</v>
      </c>
      <c r="E45" s="77"/>
    </row>
    <row r="46" spans="1:5" ht="18.5" x14ac:dyDescent="0.45">
      <c r="A46" s="106">
        <v>202109161</v>
      </c>
      <c r="B46" s="55" t="s">
        <v>351</v>
      </c>
      <c r="C46" t="str">
        <f>VLOOKUP(B46,summary!$A$5:$B$5006,2,0)</f>
        <v>Dried Longan 龙眼干</v>
      </c>
      <c r="D46" s="91">
        <v>2</v>
      </c>
      <c r="E46" s="77"/>
    </row>
    <row r="47" spans="1:5" ht="18.5" x14ac:dyDescent="0.45">
      <c r="A47" s="106">
        <v>202109161</v>
      </c>
      <c r="B47" s="55" t="s">
        <v>299</v>
      </c>
      <c r="C47" t="str">
        <f>VLOOKUP(B47,summary!$A$5:$B$5006,2,0)</f>
        <v>Red Bean红豆</v>
      </c>
      <c r="D47" s="91">
        <v>2</v>
      </c>
      <c r="E47" s="77"/>
    </row>
    <row r="48" spans="1:5" ht="18.5" x14ac:dyDescent="0.45">
      <c r="A48" s="106">
        <v>202109161</v>
      </c>
      <c r="B48" s="55" t="s">
        <v>297</v>
      </c>
      <c r="C48" t="str">
        <f>VLOOKUP(B48,summary!$A$5:$B$5006,2,0)</f>
        <v>GingKo Nut (Peel off)白果仁</v>
      </c>
      <c r="D48" s="91">
        <v>2</v>
      </c>
      <c r="E48" s="77"/>
    </row>
    <row r="49" spans="1:5" ht="18.5" x14ac:dyDescent="0.45">
      <c r="A49" s="106">
        <v>202109161</v>
      </c>
      <c r="B49" s="55" t="s">
        <v>428</v>
      </c>
      <c r="C49" t="str">
        <f>VLOOKUP(B49,summary!$A$5:$B$5006,2,0)</f>
        <v>Sea Coconut海底椰</v>
      </c>
      <c r="D49" s="91">
        <v>1</v>
      </c>
      <c r="E49" s="77"/>
    </row>
    <row r="50" spans="1:5" ht="18.5" x14ac:dyDescent="0.45">
      <c r="A50" s="106">
        <v>202109161</v>
      </c>
      <c r="B50" s="55" t="s">
        <v>533</v>
      </c>
      <c r="C50" t="str">
        <f>VLOOKUP(B50,summary!$A$5:$B$5006,2,0)</f>
        <v>Brown Sugar 黑糖</v>
      </c>
      <c r="D50" s="91">
        <v>1</v>
      </c>
      <c r="E50" s="77"/>
    </row>
    <row r="51" spans="1:5" ht="18.5" x14ac:dyDescent="0.45">
      <c r="A51" s="106">
        <v>202109161</v>
      </c>
      <c r="B51" s="55" t="s">
        <v>458</v>
      </c>
      <c r="C51" t="str">
        <f>VLOOKUP(B51,summary!$A$5:$B$5006,2,0)</f>
        <v>Cream Corn玉米浆</v>
      </c>
      <c r="D51" s="91">
        <v>1</v>
      </c>
      <c r="E51" s="77"/>
    </row>
    <row r="52" spans="1:5" ht="18.5" x14ac:dyDescent="0.45">
      <c r="A52" s="106">
        <v>202109161</v>
      </c>
      <c r="B52" s="55" t="s">
        <v>446</v>
      </c>
      <c r="C52" t="str">
        <f>VLOOKUP(B52,summary!$A$5:$B$5006,2,0)</f>
        <v>Lychee in Syrup荔枝</v>
      </c>
      <c r="D52" s="91">
        <v>1</v>
      </c>
      <c r="E52" s="77"/>
    </row>
    <row r="53" spans="1:5" ht="18.5" x14ac:dyDescent="0.45">
      <c r="A53" s="106">
        <v>202109161</v>
      </c>
      <c r="B53" s="55" t="s">
        <v>565</v>
      </c>
      <c r="C53" t="str">
        <f>VLOOKUP(B53,summary!$A$5:$B$5006,2,0)</f>
        <v>Pandan Leaf 班兰叶</v>
      </c>
      <c r="D53" s="91">
        <v>2</v>
      </c>
      <c r="E53" s="77"/>
    </row>
    <row r="54" spans="1:5" ht="18.5" x14ac:dyDescent="0.45">
      <c r="A54" s="106">
        <v>202109161</v>
      </c>
      <c r="B54" s="55" t="s">
        <v>559</v>
      </c>
      <c r="C54" t="str">
        <f>VLOOKUP(B54,summary!$A$5:$B$5006,2,0)</f>
        <v>Sweet Potato 番薯</v>
      </c>
      <c r="D54" s="91">
        <v>20</v>
      </c>
      <c r="E54" s="77"/>
    </row>
    <row r="55" spans="1:5" ht="18.5" x14ac:dyDescent="0.45">
      <c r="A55" s="106">
        <v>202109161</v>
      </c>
      <c r="B55" s="55" t="s">
        <v>562</v>
      </c>
      <c r="C55" t="str">
        <f>VLOOKUP(B55,summary!$A$5:$B$5006,2,0)</f>
        <v>Yam 芋头</v>
      </c>
      <c r="D55" s="91">
        <v>3</v>
      </c>
      <c r="E55" s="77"/>
    </row>
    <row r="56" spans="1:5" ht="18.5" x14ac:dyDescent="0.45">
      <c r="A56" s="106">
        <v>202109161</v>
      </c>
      <c r="B56" s="55" t="s">
        <v>578</v>
      </c>
      <c r="C56" t="str">
        <f>VLOOKUP(B56,summary!$A$5:$B$5006,2,0)</f>
        <v>Yu Tiao 油条</v>
      </c>
      <c r="D56" s="91">
        <v>20</v>
      </c>
      <c r="E56" s="77"/>
    </row>
    <row r="57" spans="1:5" ht="18.5" x14ac:dyDescent="0.45">
      <c r="A57" s="106">
        <v>202109162</v>
      </c>
      <c r="B57" s="55" t="s">
        <v>330</v>
      </c>
      <c r="C57" t="str">
        <f>VLOOKUP(B57,summary!$A$5:$B$5006,2,0)</f>
        <v>Black Glutinous Rice 黑糯米</v>
      </c>
      <c r="D57" s="91">
        <v>2</v>
      </c>
      <c r="E57" s="77"/>
    </row>
    <row r="58" spans="1:5" ht="18.5" x14ac:dyDescent="0.45">
      <c r="A58" s="106">
        <v>202109162</v>
      </c>
      <c r="B58" s="55" t="s">
        <v>334</v>
      </c>
      <c r="C58" t="str">
        <f>VLOOKUP(B58,summary!$A$5:$B$5006,2,0)</f>
        <v>White Glutinous Rice白糯米</v>
      </c>
      <c r="D58" s="91">
        <v>1</v>
      </c>
      <c r="E58" s="77"/>
    </row>
    <row r="59" spans="1:5" ht="18.5" x14ac:dyDescent="0.45">
      <c r="A59" s="106">
        <v>202109163</v>
      </c>
      <c r="B59" s="55" t="s">
        <v>299</v>
      </c>
      <c r="C59" t="str">
        <f>VLOOKUP(B59,summary!$A$5:$B$5006,2,0)</f>
        <v>Red Bean红豆</v>
      </c>
      <c r="D59" s="91">
        <v>3</v>
      </c>
      <c r="E59" s="77"/>
    </row>
    <row r="60" spans="1:5" ht="18.5" x14ac:dyDescent="0.45">
      <c r="A60" s="106">
        <v>202109163</v>
      </c>
      <c r="B60" s="55" t="s">
        <v>314</v>
      </c>
      <c r="C60" t="str">
        <f>VLOOKUP(B60,summary!$A$5:$B$5006,2,0)</f>
        <v>Green Bean 绿豆</v>
      </c>
      <c r="D60" s="91">
        <v>3</v>
      </c>
      <c r="E60" s="77"/>
    </row>
    <row r="61" spans="1:5" ht="18.5" x14ac:dyDescent="0.45">
      <c r="A61" s="106">
        <v>202109163</v>
      </c>
      <c r="B61" s="55" t="s">
        <v>340</v>
      </c>
      <c r="C61" t="str">
        <f>VLOOKUP(B61,summary!$A$5:$B$5006,2,0)</f>
        <v>Pearl Barley 薏米</v>
      </c>
      <c r="D61" s="91">
        <v>1</v>
      </c>
      <c r="E61" s="77"/>
    </row>
    <row r="62" spans="1:5" ht="18.5" x14ac:dyDescent="0.45">
      <c r="A62" s="106">
        <v>202109163</v>
      </c>
      <c r="B62" s="55" t="s">
        <v>355</v>
      </c>
      <c r="C62" t="str">
        <f>VLOOKUP(B62,summary!$A$5:$B$5006,2,0)</f>
        <v>Fungus 黄木耳</v>
      </c>
      <c r="D62" s="91">
        <v>1</v>
      </c>
      <c r="E62" s="77"/>
    </row>
    <row r="63" spans="1:5" ht="18.5" x14ac:dyDescent="0.45">
      <c r="A63" s="106">
        <v>202109163</v>
      </c>
      <c r="B63" s="55" t="s">
        <v>495</v>
      </c>
      <c r="C63" t="str">
        <f>VLOOKUP(B63,summary!$A$5:$B$5006,2,0)</f>
        <v>Coconut Milk 椰浆</v>
      </c>
      <c r="D63" s="91">
        <v>2</v>
      </c>
      <c r="E63" s="77"/>
    </row>
    <row r="64" spans="1:5" ht="18.5" x14ac:dyDescent="0.45">
      <c r="A64" s="106">
        <v>202109163</v>
      </c>
      <c r="B64" s="55" t="s">
        <v>533</v>
      </c>
      <c r="C64" t="str">
        <f>VLOOKUP(B64,summary!$A$5:$B$5006,2,0)</f>
        <v>Brown Sugar 黑糖</v>
      </c>
      <c r="D64" s="91">
        <v>1</v>
      </c>
      <c r="E64" s="77"/>
    </row>
    <row r="65" spans="1:5" ht="18.5" x14ac:dyDescent="0.45">
      <c r="A65" s="106">
        <v>202109163</v>
      </c>
      <c r="B65" s="55" t="s">
        <v>558</v>
      </c>
      <c r="C65" t="str">
        <f>VLOOKUP(B65,summary!$A$5:$B$5006,2,0)</f>
        <v>Tapioca木薯</v>
      </c>
      <c r="D65" s="91">
        <v>10</v>
      </c>
      <c r="E65" s="77"/>
    </row>
    <row r="66" spans="1:5" ht="18.5" x14ac:dyDescent="0.45">
      <c r="A66" s="106">
        <v>202109163</v>
      </c>
      <c r="B66" s="55" t="s">
        <v>559</v>
      </c>
      <c r="C66" t="str">
        <f>VLOOKUP(B66,summary!$A$5:$B$5006,2,0)</f>
        <v>Sweet Potato 番薯</v>
      </c>
      <c r="D66" s="91">
        <v>10</v>
      </c>
      <c r="E66" s="77"/>
    </row>
    <row r="67" spans="1:5" ht="18.5" x14ac:dyDescent="0.45">
      <c r="A67" s="106">
        <v>202109163</v>
      </c>
      <c r="B67" s="55" t="s">
        <v>562</v>
      </c>
      <c r="C67" t="str">
        <f>VLOOKUP(B67,summary!$A$5:$B$5006,2,0)</f>
        <v>Yam 芋头</v>
      </c>
      <c r="D67" s="91">
        <v>5</v>
      </c>
      <c r="E67" s="77"/>
    </row>
    <row r="68" spans="1:5" ht="18.5" x14ac:dyDescent="0.45">
      <c r="A68" s="106">
        <v>202109163</v>
      </c>
      <c r="B68" s="55" t="s">
        <v>579</v>
      </c>
      <c r="C68" t="str">
        <f>VLOOKUP(B68,summary!$A$5:$B$5006,2,0)</f>
        <v>Food Coloring - Liquid)颜色-水</v>
      </c>
      <c r="D68" s="91">
        <v>1</v>
      </c>
      <c r="E68" s="77"/>
    </row>
    <row r="69" spans="1:5" ht="18.5" x14ac:dyDescent="0.45">
      <c r="A69" s="106">
        <v>202109163</v>
      </c>
      <c r="B69" s="55" t="s">
        <v>583</v>
      </c>
      <c r="C69" t="str">
        <f>VLOOKUP(B69,summary!$A$5:$B$5006,2,0)</f>
        <v>Food Coloring - Liquid)颜色-水</v>
      </c>
      <c r="D69" s="91">
        <v>1</v>
      </c>
      <c r="E69" s="77"/>
    </row>
    <row r="70" spans="1:5" ht="18.5" x14ac:dyDescent="0.45">
      <c r="A70" s="106">
        <v>202109164</v>
      </c>
      <c r="B70" s="55" t="s">
        <v>660</v>
      </c>
      <c r="C70" t="str">
        <f>VLOOKUP(B70,summary!$A$5:$B$5006,2,0)</f>
        <v>Chendol浆咯</v>
      </c>
      <c r="D70" s="91">
        <v>1</v>
      </c>
      <c r="E70" s="77"/>
    </row>
    <row r="71" spans="1:5" ht="18.5" x14ac:dyDescent="0.45">
      <c r="A71" s="106">
        <v>202109164</v>
      </c>
      <c r="B71" s="55" t="s">
        <v>219</v>
      </c>
      <c r="C71" t="str">
        <f>VLOOKUP(B71,summary!$A$5:$B$5006,2,0)</f>
        <v>Jelly Powder 文头雪粉</v>
      </c>
      <c r="D71" s="91">
        <v>1</v>
      </c>
      <c r="E71" s="77"/>
    </row>
    <row r="72" spans="1:5" ht="18.5" x14ac:dyDescent="0.45">
      <c r="A72" s="106">
        <v>202109164</v>
      </c>
      <c r="B72" s="55" t="s">
        <v>291</v>
      </c>
      <c r="C72" t="str">
        <f>VLOOKUP(B72,summary!$A$5:$B$5006,2,0)</f>
        <v>Atap Seeds in Syrup亚嗒子</v>
      </c>
      <c r="D72" s="91">
        <v>1</v>
      </c>
      <c r="E72" s="77"/>
    </row>
    <row r="73" spans="1:5" ht="18.5" x14ac:dyDescent="0.45">
      <c r="A73" s="106">
        <v>202109164</v>
      </c>
      <c r="B73" s="55" t="s">
        <v>341</v>
      </c>
      <c r="C73" t="str">
        <f>VLOOKUP(B73,summary!$A$5:$B$5006,2,0)</f>
        <v>Pearl Barley 薏米</v>
      </c>
      <c r="D73" s="91">
        <v>2</v>
      </c>
      <c r="E73" s="77"/>
    </row>
    <row r="74" spans="1:5" ht="18.5" x14ac:dyDescent="0.45">
      <c r="A74" s="106">
        <v>202109164</v>
      </c>
      <c r="B74" s="55" t="s">
        <v>351</v>
      </c>
      <c r="C74" t="str">
        <f>VLOOKUP(B74,summary!$A$5:$B$5006,2,0)</f>
        <v>Dried Longan 龙眼干</v>
      </c>
      <c r="D74" s="91">
        <v>1</v>
      </c>
      <c r="E74" s="77"/>
    </row>
    <row r="75" spans="1:5" ht="18.5" x14ac:dyDescent="0.45">
      <c r="A75" s="106">
        <v>202109164</v>
      </c>
      <c r="B75" s="55" t="s">
        <v>433</v>
      </c>
      <c r="C75" t="str">
        <f>VLOOKUP(B75,summary!$A$5:$B$5006,2,0)</f>
        <v>Sea Coconut海底椰</v>
      </c>
      <c r="D75" s="91">
        <v>1</v>
      </c>
      <c r="E75" s="77"/>
    </row>
    <row r="76" spans="1:5" ht="18.5" x14ac:dyDescent="0.45">
      <c r="A76" s="106">
        <v>202109164</v>
      </c>
      <c r="B76" s="55" t="s">
        <v>537</v>
      </c>
      <c r="C76" t="str">
        <f>VLOOKUP(B76,summary!$A$5:$B$5006,2,0)</f>
        <v>Fine Sugar 白糖</v>
      </c>
      <c r="D76" s="91">
        <v>1</v>
      </c>
      <c r="E76" s="77"/>
    </row>
    <row r="77" spans="1:5" ht="18.5" x14ac:dyDescent="0.45">
      <c r="A77" s="106">
        <v>202109164</v>
      </c>
      <c r="B77" s="55" t="s">
        <v>559</v>
      </c>
      <c r="C77" t="str">
        <f>VLOOKUP(B77,summary!$A$5:$B$5006,2,0)</f>
        <v>Sweet Potato 番薯</v>
      </c>
      <c r="D77" s="91">
        <v>5</v>
      </c>
      <c r="E77" s="77"/>
    </row>
    <row r="78" spans="1:5" ht="18.5" x14ac:dyDescent="0.45">
      <c r="A78" s="106">
        <v>202109164</v>
      </c>
      <c r="B78" s="55" t="s">
        <v>562</v>
      </c>
      <c r="C78" t="str">
        <f>VLOOKUP(B78,summary!$A$5:$B$5006,2,0)</f>
        <v>Yam 芋头</v>
      </c>
      <c r="D78" s="91">
        <v>1</v>
      </c>
      <c r="E78" s="77"/>
    </row>
    <row r="79" spans="1:5" ht="18.5" x14ac:dyDescent="0.45">
      <c r="A79" s="106">
        <v>202109164</v>
      </c>
      <c r="B79" s="55" t="s">
        <v>565</v>
      </c>
      <c r="C79" t="str">
        <f>VLOOKUP(B79,summary!$A$5:$B$5006,2,0)</f>
        <v>Pandan Leaf 班兰叶</v>
      </c>
      <c r="D79" s="91">
        <v>1</v>
      </c>
      <c r="E79" s="77"/>
    </row>
    <row r="80" spans="1:5" ht="18.5" x14ac:dyDescent="0.45">
      <c r="A80" s="106">
        <v>202109164</v>
      </c>
      <c r="B80" s="55" t="s">
        <v>566</v>
      </c>
      <c r="C80" t="str">
        <f>VLOOKUP(B80,summary!$A$5:$B$5006,2,0)</f>
        <v>Lime 酸甘</v>
      </c>
      <c r="D80" s="91">
        <v>1</v>
      </c>
      <c r="E80" s="77"/>
    </row>
    <row r="81" spans="1:5" ht="18.5" x14ac:dyDescent="0.45">
      <c r="A81" s="106">
        <v>202109165</v>
      </c>
      <c r="B81" s="55" t="s">
        <v>299</v>
      </c>
      <c r="C81" t="str">
        <f>VLOOKUP(B81,summary!$A$5:$B$5006,2,0)</f>
        <v>Red Bean红豆</v>
      </c>
      <c r="D81" s="91">
        <v>1</v>
      </c>
      <c r="E81" s="77"/>
    </row>
    <row r="82" spans="1:5" ht="18.5" x14ac:dyDescent="0.45">
      <c r="A82" s="106">
        <v>202109165</v>
      </c>
      <c r="B82" s="55" t="s">
        <v>314</v>
      </c>
      <c r="C82" t="str">
        <f>VLOOKUP(B82,summary!$A$5:$B$5006,2,0)</f>
        <v>Green Bean 绿豆</v>
      </c>
      <c r="D82" s="91">
        <v>1</v>
      </c>
      <c r="E82" s="77"/>
    </row>
    <row r="83" spans="1:5" ht="18.5" x14ac:dyDescent="0.45">
      <c r="A83" s="106">
        <v>202109165</v>
      </c>
      <c r="B83" s="55" t="s">
        <v>347</v>
      </c>
      <c r="C83" t="str">
        <f>VLOOKUP(B83,summary!$A$5:$B$5006,2,0)</f>
        <v>Small Sago 小丸</v>
      </c>
      <c r="D83" s="91">
        <v>1</v>
      </c>
      <c r="E83" s="77"/>
    </row>
    <row r="84" spans="1:5" ht="18.5" x14ac:dyDescent="0.45">
      <c r="A84" s="106">
        <v>202109165</v>
      </c>
      <c r="B84" s="55" t="s">
        <v>441</v>
      </c>
      <c r="C84" t="str">
        <f>VLOOKUP(B84,summary!$A$5:$B$5006,2,0)</f>
        <v>Longan in Syrup龙眼</v>
      </c>
      <c r="D84" s="91">
        <v>1</v>
      </c>
      <c r="E84" s="77"/>
    </row>
    <row r="85" spans="1:5" ht="18.5" x14ac:dyDescent="0.45">
      <c r="A85" s="106">
        <v>202109165</v>
      </c>
      <c r="B85" s="55" t="s">
        <v>470</v>
      </c>
      <c r="C85" t="str">
        <f>VLOOKUP(B85,summary!$A$5:$B$5006,2,0)</f>
        <v>Carnation Milk三花淡奶水</v>
      </c>
      <c r="D85" s="91">
        <v>2</v>
      </c>
      <c r="E85" s="77"/>
    </row>
    <row r="86" spans="1:5" ht="18.5" x14ac:dyDescent="0.45">
      <c r="A86" s="106">
        <v>202109165</v>
      </c>
      <c r="B86" s="55" t="s">
        <v>475</v>
      </c>
      <c r="C86" t="str">
        <f>VLOOKUP(B86,summary!$A$5:$B$5006,2,0)</f>
        <v>Evaporated Creamer淡奶水</v>
      </c>
      <c r="D86" s="91">
        <v>1</v>
      </c>
      <c r="E86" s="77"/>
    </row>
    <row r="87" spans="1:5" ht="18.5" x14ac:dyDescent="0.45">
      <c r="A87" s="106">
        <v>202109165</v>
      </c>
      <c r="B87" s="55" t="s">
        <v>393</v>
      </c>
      <c r="C87" t="str">
        <f>VLOOKUP(B87,summary!$A$5:$B$5006,2,0)</f>
        <v>Chilli 辣椒酱</v>
      </c>
      <c r="D87" s="91">
        <v>1</v>
      </c>
      <c r="E87" s="77"/>
    </row>
    <row r="88" spans="1:5" ht="18.5" x14ac:dyDescent="0.45">
      <c r="A88" s="106">
        <v>202109165</v>
      </c>
      <c r="B88" s="55" t="s">
        <v>494</v>
      </c>
      <c r="C88" t="str">
        <f>VLOOKUP(B88,summary!$A$5:$B$5006,2,0)</f>
        <v xml:space="preserve">Baked Beans </v>
      </c>
      <c r="D88" s="91">
        <v>2</v>
      </c>
      <c r="E88" s="77"/>
    </row>
    <row r="89" spans="1:5" ht="18.5" x14ac:dyDescent="0.45">
      <c r="A89" s="106">
        <v>202109166</v>
      </c>
      <c r="B89" s="55" t="s">
        <v>314</v>
      </c>
      <c r="C89" t="str">
        <f>VLOOKUP(B89,summary!$A$5:$B$5006,2,0)</f>
        <v>Green Bean 绿豆</v>
      </c>
      <c r="D89" s="91">
        <v>1</v>
      </c>
      <c r="E89" s="77"/>
    </row>
    <row r="90" spans="1:5" ht="18.5" x14ac:dyDescent="0.45">
      <c r="A90" s="106">
        <v>202109166</v>
      </c>
      <c r="B90" s="55" t="s">
        <v>331</v>
      </c>
      <c r="C90" t="str">
        <f>VLOOKUP(B90,summary!$A$5:$B$5006,2,0)</f>
        <v>Black Glutinous Rice 黑糯米</v>
      </c>
      <c r="D90" s="91">
        <v>1</v>
      </c>
      <c r="E90" s="77"/>
    </row>
    <row r="91" spans="1:5" ht="18.5" x14ac:dyDescent="0.45">
      <c r="A91" s="106">
        <v>202109166</v>
      </c>
      <c r="B91" s="55" t="s">
        <v>338</v>
      </c>
      <c r="C91" t="str">
        <f>VLOOKUP(B91,summary!$A$5:$B$5006,2,0)</f>
        <v>White Wheat 大麦</v>
      </c>
      <c r="D91" s="91">
        <v>1</v>
      </c>
      <c r="E91" s="77"/>
    </row>
    <row r="92" spans="1:5" ht="18.5" x14ac:dyDescent="0.45">
      <c r="A92" s="106">
        <v>202109166</v>
      </c>
      <c r="B92" s="55" t="s">
        <v>530</v>
      </c>
      <c r="C92" t="str">
        <f>VLOOKUP(B92,summary!$A$5:$B$5006,2,0)</f>
        <v>Rock Sugar冰糖</v>
      </c>
      <c r="D92" s="91">
        <v>6</v>
      </c>
      <c r="E92" s="77"/>
    </row>
    <row r="93" spans="1:5" ht="18.5" x14ac:dyDescent="0.45">
      <c r="A93" s="106">
        <v>202109166</v>
      </c>
      <c r="B93" s="55" t="s">
        <v>559</v>
      </c>
      <c r="C93" t="str">
        <f>VLOOKUP(B93,summary!$A$5:$B$5006,2,0)</f>
        <v>Sweet Potato 番薯</v>
      </c>
      <c r="D93" s="91">
        <v>10</v>
      </c>
      <c r="E93" s="77"/>
    </row>
    <row r="94" spans="1:5" ht="18.5" x14ac:dyDescent="0.45">
      <c r="A94" s="106">
        <v>202109166</v>
      </c>
      <c r="B94" s="55" t="s">
        <v>562</v>
      </c>
      <c r="C94" t="str">
        <f>VLOOKUP(B94,summary!$A$5:$B$5006,2,0)</f>
        <v>Yam 芋头</v>
      </c>
      <c r="D94" s="91">
        <v>2</v>
      </c>
      <c r="E94" s="77"/>
    </row>
    <row r="95" spans="1:5" ht="18.5" x14ac:dyDescent="0.45">
      <c r="A95" s="106">
        <v>202109167</v>
      </c>
      <c r="B95" s="55" t="s">
        <v>660</v>
      </c>
      <c r="C95" t="str">
        <f>VLOOKUP(B95,summary!$A$5:$B$5006,2,0)</f>
        <v>Chendol浆咯</v>
      </c>
      <c r="D95" s="91">
        <v>1</v>
      </c>
      <c r="E95" s="77"/>
    </row>
    <row r="96" spans="1:5" ht="18.5" customHeight="1" x14ac:dyDescent="0.45">
      <c r="A96" s="106">
        <v>202109167</v>
      </c>
      <c r="B96" s="55" t="s">
        <v>200</v>
      </c>
      <c r="C96" t="str">
        <f>VLOOKUP(B96,summary!$A$5:$B$5006,2,0)</f>
        <v>Tadpole蝌蚪</v>
      </c>
      <c r="D96" s="91">
        <v>1</v>
      </c>
      <c r="E96" s="77"/>
    </row>
    <row r="97" spans="1:5" ht="18.5" customHeight="1" x14ac:dyDescent="0.45">
      <c r="A97" s="106">
        <v>202109167</v>
      </c>
      <c r="B97" s="55" t="s">
        <v>252</v>
      </c>
      <c r="C97" t="str">
        <f>VLOOKUP(B97,summary!$A$5:$B$5006,2,0)</f>
        <v>Sweet Potato Powder番薯粉</v>
      </c>
      <c r="D97" s="91">
        <v>4</v>
      </c>
      <c r="E97" s="77"/>
    </row>
    <row r="98" spans="1:5" ht="18.5" customHeight="1" x14ac:dyDescent="0.45">
      <c r="A98" s="106">
        <v>202109167</v>
      </c>
      <c r="B98" s="55" t="s">
        <v>269</v>
      </c>
      <c r="C98" t="str">
        <f>VLOOKUP(B98,summary!$A$5:$B$5006,2,0)</f>
        <v>Potato Starch 风车粉</v>
      </c>
      <c r="D98" s="91">
        <v>2</v>
      </c>
      <c r="E98" s="77"/>
    </row>
    <row r="99" spans="1:5" ht="18.5" customHeight="1" x14ac:dyDescent="0.45">
      <c r="A99" s="106">
        <v>202109167</v>
      </c>
      <c r="B99" s="55" t="s">
        <v>347</v>
      </c>
      <c r="C99" t="str">
        <f>VLOOKUP(B99,summary!$A$5:$B$5006,2,0)</f>
        <v>Small Sago 小丸</v>
      </c>
      <c r="D99" s="91">
        <v>4</v>
      </c>
      <c r="E99" s="77"/>
    </row>
    <row r="100" spans="1:5" ht="18.5" customHeight="1" x14ac:dyDescent="0.45">
      <c r="A100" s="106">
        <v>202109167</v>
      </c>
      <c r="B100" s="55" t="s">
        <v>377</v>
      </c>
      <c r="C100" t="str">
        <f>VLOOKUP(B100,summary!$A$5:$B$5006,2,0)</f>
        <v>Bean Curd Sheet 腐竹</v>
      </c>
      <c r="D100" s="91">
        <v>10</v>
      </c>
      <c r="E100" s="77"/>
    </row>
    <row r="101" spans="1:5" ht="18.5" customHeight="1" x14ac:dyDescent="0.45">
      <c r="A101" s="106">
        <v>202109167</v>
      </c>
      <c r="B101" s="55" t="s">
        <v>550</v>
      </c>
      <c r="C101" t="str">
        <f>VLOOKUP(B101,summary!$A$5:$B$5006,2,0)</f>
        <v>Candy Sugar 片糖</v>
      </c>
      <c r="D101" s="91">
        <v>1</v>
      </c>
      <c r="E101" s="77"/>
    </row>
    <row r="102" spans="1:5" ht="18.5" customHeight="1" x14ac:dyDescent="0.45">
      <c r="A102" s="106">
        <v>202109168</v>
      </c>
      <c r="B102" s="55" t="s">
        <v>288</v>
      </c>
      <c r="C102" t="str">
        <f>VLOOKUP(B102,summary!$A$5:$B$5006,2,0)</f>
        <v>Atap Seeds in Syrup亚嗒子</v>
      </c>
      <c r="D102" s="91">
        <v>1</v>
      </c>
      <c r="E102" s="77"/>
    </row>
    <row r="103" spans="1:5" ht="18.5" customHeight="1" x14ac:dyDescent="0.45">
      <c r="A103" s="106">
        <v>202109168</v>
      </c>
      <c r="B103" s="55" t="s">
        <v>294</v>
      </c>
      <c r="C103" t="str">
        <f>VLOOKUP(B103,summary!$A$5:$B$5006,2,0)</f>
        <v>Chin Chow  仙 草</v>
      </c>
      <c r="D103" s="91">
        <v>1</v>
      </c>
      <c r="E103" s="77"/>
    </row>
    <row r="104" spans="1:5" ht="18.5" customHeight="1" x14ac:dyDescent="0.45">
      <c r="A104" s="106">
        <v>202109168</v>
      </c>
      <c r="B104" s="55" t="s">
        <v>314</v>
      </c>
      <c r="C104" t="str">
        <f>VLOOKUP(B104,summary!$A$5:$B$5006,2,0)</f>
        <v>Green Bean 绿豆</v>
      </c>
      <c r="D104" s="91">
        <v>1</v>
      </c>
      <c r="E104" s="77"/>
    </row>
    <row r="105" spans="1:5" ht="18.5" customHeight="1" x14ac:dyDescent="0.45">
      <c r="A105" s="106">
        <v>202109168</v>
      </c>
      <c r="B105" s="55" t="s">
        <v>340</v>
      </c>
      <c r="C105" t="str">
        <f>VLOOKUP(B105,summary!$A$5:$B$5006,2,0)</f>
        <v>Pearl Barley 薏米</v>
      </c>
      <c r="D105" s="78">
        <v>1</v>
      </c>
      <c r="E105" s="77"/>
    </row>
    <row r="106" spans="1:5" ht="18.5" customHeight="1" x14ac:dyDescent="0.45">
      <c r="A106" s="106">
        <v>202109168</v>
      </c>
      <c r="B106" s="55" t="s">
        <v>433</v>
      </c>
      <c r="C106" t="str">
        <f>VLOOKUP(B106,summary!$A$5:$B$5006,2,0)</f>
        <v>Sea Coconut海底椰</v>
      </c>
      <c r="D106" s="78">
        <v>1</v>
      </c>
      <c r="E106" s="77"/>
    </row>
    <row r="107" spans="1:5" ht="18.5" customHeight="1" x14ac:dyDescent="0.45">
      <c r="A107" s="106">
        <v>202109168</v>
      </c>
      <c r="B107" s="55" t="s">
        <v>543</v>
      </c>
      <c r="C107" t="str">
        <f>VLOOKUP(B107,summary!$A$5:$B$5006,2,0)</f>
        <v>Coconut Sugar椰糖</v>
      </c>
      <c r="D107" s="78">
        <v>1</v>
      </c>
      <c r="E107" s="77"/>
    </row>
    <row r="108" spans="1:5" ht="18.5" customHeight="1" x14ac:dyDescent="0.45">
      <c r="A108" s="106">
        <v>202109168</v>
      </c>
      <c r="B108" s="55" t="s">
        <v>559</v>
      </c>
      <c r="C108" t="str">
        <f>VLOOKUP(B108,summary!$A$5:$B$5006,2,0)</f>
        <v>Sweet Potato 番薯</v>
      </c>
      <c r="D108" s="78">
        <v>10</v>
      </c>
      <c r="E108" s="77"/>
    </row>
    <row r="109" spans="1:5" ht="18.5" customHeight="1" x14ac:dyDescent="0.45">
      <c r="A109" s="106">
        <v>202109168</v>
      </c>
      <c r="B109" s="55" t="s">
        <v>562</v>
      </c>
      <c r="C109" t="str">
        <f>VLOOKUP(B109,summary!$A$5:$B$5006,2,0)</f>
        <v>Yam 芋头</v>
      </c>
      <c r="D109" s="78">
        <v>2</v>
      </c>
      <c r="E109" s="77"/>
    </row>
    <row r="110" spans="1:5" ht="18.5" customHeight="1" x14ac:dyDescent="0.45">
      <c r="A110" s="106">
        <v>202109168</v>
      </c>
      <c r="B110" s="55" t="s">
        <v>565</v>
      </c>
      <c r="C110" t="str">
        <f>VLOOKUP(B110,summary!$A$5:$B$5006,2,0)</f>
        <v>Pandan Leaf 班兰叶</v>
      </c>
      <c r="D110" s="78">
        <v>1</v>
      </c>
      <c r="E110" s="77"/>
    </row>
    <row r="111" spans="1:5" ht="18.5" customHeight="1" x14ac:dyDescent="0.45">
      <c r="A111" s="106">
        <v>202109168</v>
      </c>
      <c r="B111" s="55" t="s">
        <v>566</v>
      </c>
      <c r="C111" t="str">
        <f>VLOOKUP(B111,summary!$A$5:$B$5006,2,0)</f>
        <v>Lime 酸甘</v>
      </c>
      <c r="D111" s="78">
        <v>1</v>
      </c>
      <c r="E111" s="77"/>
    </row>
    <row r="112" spans="1:5" ht="18.5" customHeight="1" x14ac:dyDescent="0.45">
      <c r="A112" s="106">
        <v>202109169</v>
      </c>
      <c r="B112" s="55" t="s">
        <v>541</v>
      </c>
      <c r="C112" t="str">
        <f>VLOOKUP(B112,summary!$A$5:$B$5006,2,0)</f>
        <v>Fine Sugar 白糖</v>
      </c>
      <c r="D112" s="78">
        <v>15</v>
      </c>
      <c r="E112" s="77"/>
    </row>
    <row r="113" spans="1:5" ht="18.5" customHeight="1" x14ac:dyDescent="0.45">
      <c r="A113" s="106">
        <v>202109170</v>
      </c>
      <c r="B113" s="55" t="s">
        <v>658</v>
      </c>
      <c r="C113" t="str">
        <f>VLOOKUP(B113,summary!$A$5:$B$5006,2,0)</f>
        <v>Bobo Cha Cubes.摩摩喳喳</v>
      </c>
      <c r="D113" s="78">
        <v>3</v>
      </c>
      <c r="E113" s="77"/>
    </row>
    <row r="114" spans="1:5" ht="18.5" customHeight="1" x14ac:dyDescent="0.45">
      <c r="A114" s="106">
        <v>202109170</v>
      </c>
      <c r="B114" s="55" t="s">
        <v>667</v>
      </c>
      <c r="C114" t="str">
        <f>VLOOKUP(B114,summary!$A$5:$B$5006,2,0)</f>
        <v>Pong Thai Hai (Wet) 碰大海</v>
      </c>
      <c r="D114" s="78">
        <v>5</v>
      </c>
      <c r="E114" s="77"/>
    </row>
    <row r="115" spans="1:5" ht="18.5" customHeight="1" x14ac:dyDescent="0.45">
      <c r="A115" s="106">
        <v>202109170</v>
      </c>
      <c r="B115" s="55" t="s">
        <v>221</v>
      </c>
      <c r="C115" t="str">
        <f>VLOOKUP(B115,summary!$A$5:$B$5006,2,0)</f>
        <v>Jelly Powder 文头雪粉</v>
      </c>
      <c r="D115" s="78">
        <v>1</v>
      </c>
      <c r="E115" s="77"/>
    </row>
    <row r="116" spans="1:5" ht="18.5" customHeight="1" x14ac:dyDescent="0.45">
      <c r="A116" s="106">
        <v>202109170</v>
      </c>
      <c r="B116" s="55" t="s">
        <v>291</v>
      </c>
      <c r="C116" t="str">
        <f>VLOOKUP(B116,summary!$A$5:$B$5006,2,0)</f>
        <v>Atap Seeds in Syrup亚嗒子</v>
      </c>
      <c r="D116" s="78">
        <v>3</v>
      </c>
      <c r="E116" s="77"/>
    </row>
    <row r="117" spans="1:5" ht="18.5" customHeight="1" x14ac:dyDescent="0.45">
      <c r="A117" s="106">
        <v>202109170</v>
      </c>
      <c r="B117" s="55" t="s">
        <v>299</v>
      </c>
      <c r="C117" t="str">
        <f>VLOOKUP(B117,summary!$A$5:$B$5006,2,0)</f>
        <v>Red Bean红豆</v>
      </c>
      <c r="D117" s="78">
        <v>3</v>
      </c>
      <c r="E117" s="77"/>
    </row>
    <row r="118" spans="1:5" ht="18.5" customHeight="1" x14ac:dyDescent="0.45">
      <c r="A118" s="106">
        <v>202109170</v>
      </c>
      <c r="B118" s="55" t="s">
        <v>340</v>
      </c>
      <c r="C118" t="str">
        <f>VLOOKUP(B118,summary!$A$5:$B$5006,2,0)</f>
        <v>Pearl Barley 薏米</v>
      </c>
      <c r="D118" s="78">
        <v>2</v>
      </c>
      <c r="E118" s="77"/>
    </row>
    <row r="119" spans="1:5" ht="18.5" customHeight="1" x14ac:dyDescent="0.45">
      <c r="A119" s="106">
        <v>202109170</v>
      </c>
      <c r="B119" s="55" t="s">
        <v>347</v>
      </c>
      <c r="C119" t="str">
        <f>VLOOKUP(B119,summary!$A$5:$B$5006,2,0)</f>
        <v>Small Sago 小丸</v>
      </c>
      <c r="D119" s="78">
        <v>2</v>
      </c>
      <c r="E119" s="77"/>
    </row>
    <row r="120" spans="1:5" ht="18.5" customHeight="1" x14ac:dyDescent="0.45">
      <c r="A120" s="106">
        <v>202109170</v>
      </c>
      <c r="B120" s="55" t="s">
        <v>441</v>
      </c>
      <c r="C120" t="str">
        <f>VLOOKUP(B120,summary!$A$5:$B$5006,2,0)</f>
        <v>Longan in Syrup龙眼</v>
      </c>
      <c r="D120" s="78">
        <v>2</v>
      </c>
      <c r="E120" s="77"/>
    </row>
    <row r="121" spans="1:5" ht="18.5" customHeight="1" x14ac:dyDescent="0.45">
      <c r="A121" s="106">
        <v>202109170</v>
      </c>
      <c r="B121" s="55" t="s">
        <v>454</v>
      </c>
      <c r="C121" t="str">
        <f>VLOOKUP(B121,summary!$A$5:$B$5006,2,0)</f>
        <v>Fruit Cocktail杂果</v>
      </c>
      <c r="D121" s="78">
        <v>1</v>
      </c>
      <c r="E121" s="77"/>
    </row>
    <row r="122" spans="1:5" ht="18.5" customHeight="1" x14ac:dyDescent="0.45">
      <c r="A122" s="106">
        <v>202109170</v>
      </c>
      <c r="B122" s="55" t="s">
        <v>495</v>
      </c>
      <c r="C122" t="str">
        <f>VLOOKUP(B122,summary!$A$5:$B$5006,2,0)</f>
        <v>Coconut Milk 椰浆</v>
      </c>
      <c r="D122" s="78">
        <v>3</v>
      </c>
      <c r="E122" s="77"/>
    </row>
    <row r="123" spans="1:5" ht="18.5" customHeight="1" x14ac:dyDescent="0.45">
      <c r="A123" s="106">
        <v>202109170</v>
      </c>
      <c r="B123" s="55" t="s">
        <v>579</v>
      </c>
      <c r="C123" t="str">
        <f>VLOOKUP(B123,summary!$A$5:$B$5006,2,0)</f>
        <v>Food Coloring - Liquid)颜色-水</v>
      </c>
      <c r="D123" s="78">
        <v>1</v>
      </c>
      <c r="E123" s="77"/>
    </row>
    <row r="124" spans="1:5" ht="18.5" customHeight="1" x14ac:dyDescent="0.45">
      <c r="A124" s="106">
        <v>202109171</v>
      </c>
      <c r="B124" s="55" t="s">
        <v>294</v>
      </c>
      <c r="C124" t="str">
        <f>VLOOKUP(B124,summary!$A$5:$B$5006,2,0)</f>
        <v>Chin Chow  仙 草</v>
      </c>
      <c r="D124" s="78">
        <v>4</v>
      </c>
      <c r="E124" s="77"/>
    </row>
    <row r="125" spans="1:5" ht="18.5" customHeight="1" x14ac:dyDescent="0.45">
      <c r="A125" s="106">
        <v>202109171</v>
      </c>
      <c r="B125" s="55" t="s">
        <v>299</v>
      </c>
      <c r="C125" t="str">
        <f>VLOOKUP(B125,summary!$A$5:$B$5006,2,0)</f>
        <v>Red Bean红豆</v>
      </c>
      <c r="D125" s="78">
        <v>1</v>
      </c>
      <c r="E125" s="77"/>
    </row>
    <row r="126" spans="1:5" ht="18.5" customHeight="1" x14ac:dyDescent="0.45">
      <c r="A126" s="106">
        <v>202109171</v>
      </c>
      <c r="B126" s="55" t="s">
        <v>340</v>
      </c>
      <c r="C126" t="str">
        <f>VLOOKUP(B126,summary!$A$5:$B$5006,2,0)</f>
        <v>Pearl Barley 薏米</v>
      </c>
      <c r="D126" s="78">
        <v>2</v>
      </c>
      <c r="E126" s="77"/>
    </row>
    <row r="127" spans="1:5" ht="18.5" customHeight="1" x14ac:dyDescent="0.45">
      <c r="A127" s="106">
        <v>202109171</v>
      </c>
      <c r="B127" s="55" t="s">
        <v>433</v>
      </c>
      <c r="C127" t="str">
        <f>VLOOKUP(B127,summary!$A$5:$B$5006,2,0)</f>
        <v>Sea Coconut海底椰</v>
      </c>
      <c r="D127" s="78">
        <v>1</v>
      </c>
      <c r="E127" s="77"/>
    </row>
    <row r="128" spans="1:5" ht="18.5" customHeight="1" x14ac:dyDescent="0.45">
      <c r="A128" s="106">
        <v>202109172</v>
      </c>
      <c r="B128" s="55" t="s">
        <v>647</v>
      </c>
      <c r="C128" t="str">
        <f>VLOOKUP(B128,summary!$A$5:$B$5006,2,0)</f>
        <v>Mango Puree芒果</v>
      </c>
      <c r="D128" s="78">
        <v>2</v>
      </c>
      <c r="E128" s="77"/>
    </row>
    <row r="129" spans="1:5" ht="18.5" customHeight="1" x14ac:dyDescent="0.45">
      <c r="A129" s="106">
        <v>202109172</v>
      </c>
      <c r="B129" s="55" t="s">
        <v>658</v>
      </c>
      <c r="C129" t="str">
        <f>VLOOKUP(B129,summary!$A$5:$B$5006,2,0)</f>
        <v>Bobo Cha Cubes.摩摩喳喳</v>
      </c>
      <c r="D129" s="78">
        <v>1</v>
      </c>
      <c r="E129" s="77"/>
    </row>
    <row r="130" spans="1:5" ht="18.5" customHeight="1" x14ac:dyDescent="0.45">
      <c r="A130" s="106">
        <v>202109172</v>
      </c>
      <c r="B130" s="55" t="s">
        <v>667</v>
      </c>
      <c r="C130" t="str">
        <f>VLOOKUP(B130,summary!$A$5:$B$5006,2,0)</f>
        <v>Pong Thai Hai (Wet) 碰大海</v>
      </c>
      <c r="D130" s="78">
        <v>2</v>
      </c>
      <c r="E130" s="77"/>
    </row>
    <row r="131" spans="1:5" ht="18.5" customHeight="1" x14ac:dyDescent="0.45">
      <c r="A131" s="106">
        <v>202109172</v>
      </c>
      <c r="B131" s="55" t="s">
        <v>225</v>
      </c>
      <c r="C131" t="str">
        <f>VLOOKUP(B131,summary!$A$5:$B$5006,2,0)</f>
        <v>Agar Powder菜燕粉</v>
      </c>
      <c r="D131" s="78">
        <v>1</v>
      </c>
      <c r="E131" s="77"/>
    </row>
    <row r="132" spans="1:5" ht="18.5" customHeight="1" x14ac:dyDescent="0.45">
      <c r="A132" s="106">
        <v>202109172</v>
      </c>
      <c r="B132" s="55" t="s">
        <v>254</v>
      </c>
      <c r="C132" t="str">
        <f>VLOOKUP(B132,summary!$A$5:$B$5006,2,0)</f>
        <v>Sweet Potato Powder番薯粉</v>
      </c>
      <c r="D132" s="78">
        <v>1</v>
      </c>
      <c r="E132" s="77"/>
    </row>
    <row r="133" spans="1:5" ht="18.5" customHeight="1" x14ac:dyDescent="0.45">
      <c r="A133" s="106">
        <v>202109172</v>
      </c>
      <c r="B133" s="55" t="s">
        <v>291</v>
      </c>
      <c r="C133" t="str">
        <f>VLOOKUP(B133,summary!$A$5:$B$5006,2,0)</f>
        <v>Atap Seeds in Syrup亚嗒子</v>
      </c>
      <c r="D133" s="78">
        <v>1</v>
      </c>
      <c r="E133" s="77"/>
    </row>
    <row r="134" spans="1:5" ht="18.5" customHeight="1" x14ac:dyDescent="0.45">
      <c r="A134" s="106">
        <v>202109172</v>
      </c>
      <c r="B134" s="55" t="s">
        <v>299</v>
      </c>
      <c r="C134" t="str">
        <f>VLOOKUP(B134,summary!$A$5:$B$5006,2,0)</f>
        <v>Red Bean红豆</v>
      </c>
      <c r="D134" s="78">
        <v>2</v>
      </c>
      <c r="E134" s="77"/>
    </row>
    <row r="135" spans="1:5" ht="18.5" customHeight="1" x14ac:dyDescent="0.45">
      <c r="A135" s="106">
        <v>202109172</v>
      </c>
      <c r="B135" s="55" t="s">
        <v>314</v>
      </c>
      <c r="C135" t="str">
        <f>VLOOKUP(B135,summary!$A$5:$B$5006,2,0)</f>
        <v>Green Bean 绿豆</v>
      </c>
      <c r="D135" s="78">
        <v>2</v>
      </c>
      <c r="E135" s="77"/>
    </row>
    <row r="136" spans="1:5" ht="18.5" customHeight="1" x14ac:dyDescent="0.45">
      <c r="A136" s="106">
        <v>202109172</v>
      </c>
      <c r="B136" s="55" t="s">
        <v>331</v>
      </c>
      <c r="C136" t="str">
        <f>VLOOKUP(B136,summary!$A$5:$B$5006,2,0)</f>
        <v>Black Glutinous Rice 黑糯米</v>
      </c>
      <c r="D136" s="78">
        <v>2</v>
      </c>
      <c r="E136" s="77"/>
    </row>
    <row r="137" spans="1:5" ht="18.5" customHeight="1" x14ac:dyDescent="0.45">
      <c r="A137" s="106">
        <v>202109172</v>
      </c>
      <c r="B137" s="55" t="s">
        <v>338</v>
      </c>
      <c r="C137" t="str">
        <f>VLOOKUP(B137,summary!$A$5:$B$5006,2,0)</f>
        <v>White Wheat 大麦</v>
      </c>
      <c r="D137" s="78">
        <v>1</v>
      </c>
      <c r="E137" s="77"/>
    </row>
    <row r="138" spans="1:5" ht="18.5" customHeight="1" x14ac:dyDescent="0.45">
      <c r="A138" s="106">
        <v>202109172</v>
      </c>
      <c r="B138" s="55" t="s">
        <v>347</v>
      </c>
      <c r="C138" t="str">
        <f>VLOOKUP(B138,summary!$A$5:$B$5006,2,0)</f>
        <v>Small Sago 小丸</v>
      </c>
      <c r="D138" s="78">
        <v>1</v>
      </c>
      <c r="E138" s="77"/>
    </row>
    <row r="139" spans="1:5" ht="18.5" customHeight="1" x14ac:dyDescent="0.45">
      <c r="A139" s="106">
        <v>202109172</v>
      </c>
      <c r="B139" s="55" t="s">
        <v>355</v>
      </c>
      <c r="C139" t="str">
        <f>VLOOKUP(B139,summary!$A$5:$B$5006,2,0)</f>
        <v>Fungus 黄木耳</v>
      </c>
      <c r="D139" s="78">
        <v>1</v>
      </c>
      <c r="E139" s="77"/>
    </row>
    <row r="140" spans="1:5" ht="18.5" customHeight="1" x14ac:dyDescent="0.45">
      <c r="A140" s="106">
        <v>202109172</v>
      </c>
      <c r="B140" s="55" t="s">
        <v>374</v>
      </c>
      <c r="C140" t="str">
        <f>VLOOKUP(B140,summary!$A$5:$B$5006,2,0)</f>
        <v>Bean Curd Sheet 腐竹</v>
      </c>
      <c r="D140" s="78">
        <v>10</v>
      </c>
      <c r="E140" s="77"/>
    </row>
    <row r="141" spans="1:5" ht="18.5" customHeight="1" x14ac:dyDescent="0.45">
      <c r="A141" s="106">
        <v>202109172</v>
      </c>
      <c r="B141" s="55" t="s">
        <v>484</v>
      </c>
      <c r="C141" t="str">
        <f>VLOOKUP(B141,summary!$A$5:$B$5006,2,0)</f>
        <v>GingKo Nut白果罐</v>
      </c>
      <c r="D141" s="78">
        <v>1</v>
      </c>
      <c r="E141" s="77"/>
    </row>
    <row r="142" spans="1:5" ht="18.5" customHeight="1" x14ac:dyDescent="0.45">
      <c r="A142" s="106">
        <v>202109172</v>
      </c>
      <c r="B142" s="55" t="s">
        <v>495</v>
      </c>
      <c r="C142" t="str">
        <f>VLOOKUP(B142,summary!$A$5:$B$5006,2,0)</f>
        <v>Coconut Milk 椰浆</v>
      </c>
      <c r="D142" s="78">
        <v>1</v>
      </c>
      <c r="E142" s="77"/>
    </row>
    <row r="143" spans="1:5" ht="18.5" customHeight="1" x14ac:dyDescent="0.45">
      <c r="A143" s="106">
        <v>202109172</v>
      </c>
      <c r="B143" s="55" t="s">
        <v>565</v>
      </c>
      <c r="C143" t="str">
        <f>VLOOKUP(B143,summary!$A$5:$B$5006,2,0)</f>
        <v>Pandan Leaf 班兰叶</v>
      </c>
      <c r="D143" s="78">
        <v>2</v>
      </c>
      <c r="E143" s="77"/>
    </row>
    <row r="144" spans="1:5" ht="18.5" customHeight="1" x14ac:dyDescent="0.45">
      <c r="A144" s="106">
        <v>202109172</v>
      </c>
      <c r="B144" s="55" t="s">
        <v>566</v>
      </c>
      <c r="C144" t="str">
        <f>VLOOKUP(B144,summary!$A$5:$B$5006,2,0)</f>
        <v>Lime 酸甘</v>
      </c>
      <c r="D144" s="78">
        <v>1</v>
      </c>
      <c r="E144" s="77"/>
    </row>
    <row r="145" spans="1:5" ht="18.5" customHeight="1" x14ac:dyDescent="0.45">
      <c r="A145" s="106">
        <v>202109173</v>
      </c>
      <c r="B145" s="55" t="s">
        <v>440</v>
      </c>
      <c r="C145" t="str">
        <f>VLOOKUP(B145,summary!$A$5:$B$5006,2,0)</f>
        <v>Aloe Vera芦荟 10MM</v>
      </c>
      <c r="D145" s="78">
        <v>1</v>
      </c>
      <c r="E145" s="77"/>
    </row>
    <row r="146" spans="1:5" ht="18.5" customHeight="1" x14ac:dyDescent="0.45">
      <c r="A146" s="106">
        <v>202109174</v>
      </c>
      <c r="B146" s="55" t="s">
        <v>300</v>
      </c>
      <c r="C146" t="str">
        <f>VLOOKUP(B146,summary!$A$5:$B$5006,2,0)</f>
        <v>Red Bean红豆</v>
      </c>
      <c r="D146" s="78">
        <v>1</v>
      </c>
      <c r="E146" s="77"/>
    </row>
    <row r="147" spans="1:5" ht="18.5" customHeight="1" x14ac:dyDescent="0.45">
      <c r="A147" s="106">
        <v>202109174</v>
      </c>
      <c r="B147" s="55" t="s">
        <v>315</v>
      </c>
      <c r="C147" t="str">
        <f>VLOOKUP(B147,summary!$A$5:$B$5006,2,0)</f>
        <v>Green Bean 绿豆</v>
      </c>
      <c r="D147" s="78">
        <v>1</v>
      </c>
      <c r="E147" s="77"/>
    </row>
    <row r="148" spans="1:5" ht="18.5" customHeight="1" x14ac:dyDescent="0.45">
      <c r="A148" s="106">
        <v>202109174</v>
      </c>
      <c r="B148" s="55" t="s">
        <v>324</v>
      </c>
      <c r="C148" t="str">
        <f>VLOOKUP(B148,summary!$A$5:$B$5006,2,0)</f>
        <v>Split Green Mung Bean豆畔</v>
      </c>
      <c r="D148" s="78">
        <v>1</v>
      </c>
      <c r="E148" s="77"/>
    </row>
    <row r="149" spans="1:5" ht="18.5" customHeight="1" x14ac:dyDescent="0.45">
      <c r="A149" s="106">
        <v>202109174</v>
      </c>
      <c r="B149" s="55" t="s">
        <v>332</v>
      </c>
      <c r="C149" t="str">
        <f>VLOOKUP(B149,summary!$A$5:$B$5006,2,0)</f>
        <v>Black Glutinous Rice 黑糯米</v>
      </c>
      <c r="D149" s="78">
        <v>1</v>
      </c>
      <c r="E149" s="77"/>
    </row>
    <row r="150" spans="1:5" ht="18.5" customHeight="1" x14ac:dyDescent="0.45">
      <c r="A150" s="106">
        <v>202109174</v>
      </c>
      <c r="B150" s="55" t="s">
        <v>361</v>
      </c>
      <c r="C150" t="str">
        <f>VLOOKUP(B150,summary!$A$5:$B$5006,2,0)</f>
        <v>Lotus Seed 莲子(无）</v>
      </c>
      <c r="D150" s="78">
        <v>2</v>
      </c>
      <c r="E150" s="77"/>
    </row>
    <row r="151" spans="1:5" ht="18.5" customHeight="1" x14ac:dyDescent="0.45">
      <c r="A151" s="106">
        <v>202109174</v>
      </c>
      <c r="B151" s="55" t="s">
        <v>369</v>
      </c>
      <c r="C151" t="str">
        <f>VLOOKUP(B151,summary!$A$5:$B$5006,2,0)</f>
        <v>GingKo Nut白果粒</v>
      </c>
      <c r="D151" s="78">
        <v>1</v>
      </c>
      <c r="E151" s="77"/>
    </row>
    <row r="152" spans="1:5" ht="18.5" customHeight="1" x14ac:dyDescent="0.45">
      <c r="A152" s="106">
        <v>202109174</v>
      </c>
      <c r="B152" s="55" t="s">
        <v>559</v>
      </c>
      <c r="C152" t="str">
        <f>VLOOKUP(B152,summary!$A$5:$B$5006,2,0)</f>
        <v>Sweet Potato 番薯</v>
      </c>
      <c r="D152" s="78">
        <v>5</v>
      </c>
      <c r="E152" s="77"/>
    </row>
    <row r="153" spans="1:5" ht="18.5" customHeight="1" x14ac:dyDescent="0.45">
      <c r="A153" s="106">
        <v>202109174</v>
      </c>
      <c r="B153" s="55" t="s">
        <v>562</v>
      </c>
      <c r="C153" t="str">
        <f>VLOOKUP(B153,summary!$A$5:$B$5006,2,0)</f>
        <v>Yam 芋头</v>
      </c>
      <c r="D153" s="78">
        <v>1</v>
      </c>
      <c r="E153" s="77"/>
    </row>
    <row r="154" spans="1:5" ht="18.5" customHeight="1" x14ac:dyDescent="0.45">
      <c r="A154" s="106">
        <v>202109174</v>
      </c>
      <c r="B154" s="55" t="s">
        <v>565</v>
      </c>
      <c r="C154" t="str">
        <f>VLOOKUP(B154,summary!$A$5:$B$5006,2,0)</f>
        <v>Pandan Leaf 班兰叶</v>
      </c>
      <c r="D154" s="78">
        <v>4</v>
      </c>
      <c r="E154" s="77"/>
    </row>
    <row r="155" spans="1:5" ht="18.5" customHeight="1" x14ac:dyDescent="0.45">
      <c r="A155" s="106">
        <v>202109174</v>
      </c>
      <c r="B155" s="55" t="s">
        <v>558</v>
      </c>
      <c r="C155" t="str">
        <f>VLOOKUP(B155,summary!$A$5:$B$5006,2,0)</f>
        <v>Tapioca木薯</v>
      </c>
      <c r="D155" s="78">
        <v>2</v>
      </c>
      <c r="E155" s="77"/>
    </row>
    <row r="156" spans="1:5" ht="18.5" customHeight="1" x14ac:dyDescent="0.45">
      <c r="A156" s="106">
        <v>202109174</v>
      </c>
      <c r="B156" s="55" t="s">
        <v>651</v>
      </c>
      <c r="C156" t="str">
        <f>VLOOKUP(B156,summary!$A$5:$B$5006,2,0)</f>
        <v>Avocodo 鳄梨酱</v>
      </c>
      <c r="D156" s="78">
        <v>1</v>
      </c>
      <c r="E156" s="77"/>
    </row>
    <row r="157" spans="1:5" ht="18.5" customHeight="1" x14ac:dyDescent="0.45">
      <c r="A157" s="106">
        <v>202109174</v>
      </c>
      <c r="B157" s="55" t="s">
        <v>662</v>
      </c>
      <c r="C157" t="str">
        <f>VLOOKUP(B157,summary!$A$5:$B$5006,2,0)</f>
        <v>Coconut Sugar Syrup 椰糖汁</v>
      </c>
      <c r="D157" s="78">
        <v>1</v>
      </c>
      <c r="E157" s="77"/>
    </row>
    <row r="158" spans="1:5" ht="18.5" customHeight="1" x14ac:dyDescent="0.45">
      <c r="A158" s="106">
        <v>202109174</v>
      </c>
      <c r="B158" s="55" t="s">
        <v>225</v>
      </c>
      <c r="C158" t="str">
        <f>VLOOKUP(B158,summary!$A$5:$B$5006,2,0)</f>
        <v>Agar Powder菜燕粉</v>
      </c>
      <c r="D158" s="78">
        <v>1</v>
      </c>
      <c r="E158" s="77"/>
    </row>
    <row r="159" spans="1:5" ht="18.5" customHeight="1" x14ac:dyDescent="0.45">
      <c r="A159" s="106">
        <v>202109174</v>
      </c>
      <c r="B159" s="55" t="s">
        <v>433</v>
      </c>
      <c r="C159" t="str">
        <f>VLOOKUP(B159,summary!$A$5:$B$5006,2,0)</f>
        <v>Sea Coconut海底椰</v>
      </c>
      <c r="D159" s="78">
        <v>1</v>
      </c>
      <c r="E159" s="77"/>
    </row>
    <row r="160" spans="1:5" ht="18.5" customHeight="1" x14ac:dyDescent="0.45">
      <c r="A160" s="106">
        <v>202109174</v>
      </c>
      <c r="B160" s="55" t="s">
        <v>441</v>
      </c>
      <c r="C160" t="str">
        <f>VLOOKUP(B160,summary!$A$5:$B$5006,2,0)</f>
        <v>Longan in Syrup龙眼</v>
      </c>
      <c r="D160" s="78">
        <v>1</v>
      </c>
      <c r="E160" s="77"/>
    </row>
    <row r="161" spans="1:5" ht="18.5" customHeight="1" x14ac:dyDescent="0.45">
      <c r="A161" s="106">
        <v>202109174</v>
      </c>
      <c r="B161" s="55" t="s">
        <v>457</v>
      </c>
      <c r="C161" t="str">
        <f>VLOOKUP(B161,summary!$A$5:$B$5006,2,0)</f>
        <v>Fruit Cocktail杂果</v>
      </c>
      <c r="D161" s="78">
        <v>1</v>
      </c>
      <c r="E161" s="77"/>
    </row>
    <row r="162" spans="1:5" ht="18.5" customHeight="1" x14ac:dyDescent="0.45">
      <c r="A162" s="106">
        <v>202109174</v>
      </c>
      <c r="B162" s="55" t="s">
        <v>473</v>
      </c>
      <c r="C162" t="str">
        <f>VLOOKUP(B162,summary!$A$5:$B$5006,2,0)</f>
        <v>Carnation Milk三花淡奶水</v>
      </c>
      <c r="D162" s="78">
        <v>12</v>
      </c>
      <c r="E162" s="77"/>
    </row>
    <row r="163" spans="1:5" ht="18.5" customHeight="1" x14ac:dyDescent="0.45">
      <c r="A163" s="106">
        <v>202109174</v>
      </c>
      <c r="B163" s="55" t="s">
        <v>533</v>
      </c>
      <c r="C163" t="str">
        <f>VLOOKUP(B163,summary!$A$5:$B$5006,2,0)</f>
        <v>Brown Sugar 黑糖</v>
      </c>
      <c r="D163" s="78">
        <v>1</v>
      </c>
      <c r="E163" s="77"/>
    </row>
    <row r="164" spans="1:5" ht="18.5" customHeight="1" x14ac:dyDescent="0.45">
      <c r="A164" s="106">
        <v>202109174</v>
      </c>
      <c r="B164" s="55" t="s">
        <v>535</v>
      </c>
      <c r="C164" t="str">
        <f>VLOOKUP(B164,summary!$A$5:$B$5006,2,0)</f>
        <v>Red Sugar 赤糖</v>
      </c>
      <c r="D164" s="78">
        <v>1</v>
      </c>
      <c r="E164" s="77"/>
    </row>
    <row r="165" spans="1:5" ht="18.5" customHeight="1" x14ac:dyDescent="0.45">
      <c r="A165" s="106">
        <v>202109174</v>
      </c>
      <c r="B165" s="55" t="s">
        <v>541</v>
      </c>
      <c r="C165" t="str">
        <f>VLOOKUP(B165,summary!$A$5:$B$5006,2,0)</f>
        <v>Fine Sugar 白糖</v>
      </c>
      <c r="D165" s="78">
        <v>15</v>
      </c>
      <c r="E165" s="77"/>
    </row>
    <row r="166" spans="1:5" ht="18.5" customHeight="1" x14ac:dyDescent="0.45">
      <c r="A166" s="106">
        <v>202109174</v>
      </c>
      <c r="B166" s="55" t="s">
        <v>566</v>
      </c>
      <c r="C166" t="str">
        <f>VLOOKUP(B166,summary!$A$5:$B$5006,2,0)</f>
        <v>Lime 酸甘</v>
      </c>
      <c r="D166" s="78">
        <v>1</v>
      </c>
      <c r="E166" s="77"/>
    </row>
    <row r="167" spans="1:5" ht="18.5" customHeight="1" x14ac:dyDescent="0.45">
      <c r="A167" s="106">
        <v>202109174</v>
      </c>
      <c r="B167" s="55" t="s">
        <v>572</v>
      </c>
      <c r="C167" t="str">
        <f>VLOOKUP(B167,summary!$A$5:$B$5006,2,0)</f>
        <v>Ginger 老姜</v>
      </c>
      <c r="D167" s="78">
        <v>1</v>
      </c>
      <c r="E167" s="77"/>
    </row>
    <row r="168" spans="1:5" ht="18.5" customHeight="1" x14ac:dyDescent="0.45">
      <c r="A168" s="106">
        <v>202109174</v>
      </c>
      <c r="B168" s="55" t="s">
        <v>579</v>
      </c>
      <c r="C168" t="str">
        <f>VLOOKUP(B168,summary!$A$5:$B$5006,2,0)</f>
        <v>Food Coloring - Liquid)颜色-水</v>
      </c>
      <c r="D168" s="78">
        <v>1</v>
      </c>
      <c r="E168" s="77"/>
    </row>
    <row r="169" spans="1:5" ht="18.5" customHeight="1" x14ac:dyDescent="0.45">
      <c r="A169" s="106">
        <v>202109175</v>
      </c>
      <c r="B169" s="55" t="s">
        <v>641</v>
      </c>
      <c r="C169" t="str">
        <f>VLOOKUP(B169,summary!$A$5:$B$5006,2,0)</f>
        <v xml:space="preserve">Fresh Soursop 红毛榴莲 </v>
      </c>
      <c r="D169" s="78">
        <v>8</v>
      </c>
      <c r="E169" s="77"/>
    </row>
    <row r="170" spans="1:5" ht="18.5" customHeight="1" x14ac:dyDescent="0.45">
      <c r="A170" s="106">
        <v>202109175</v>
      </c>
      <c r="B170" s="55" t="s">
        <v>646</v>
      </c>
      <c r="C170" t="str">
        <f>VLOOKUP(B170,summary!$A$5:$B$5006,2,0)</f>
        <v>Durian Puree 榴莲</v>
      </c>
      <c r="D170" s="78">
        <v>2</v>
      </c>
      <c r="E170" s="77"/>
    </row>
    <row r="171" spans="1:5" ht="18.5" customHeight="1" x14ac:dyDescent="0.45">
      <c r="A171" s="106">
        <v>202109175</v>
      </c>
      <c r="B171" s="55" t="s">
        <v>221</v>
      </c>
      <c r="C171" t="str">
        <f>VLOOKUP(B171,summary!$A$5:$B$5006,2,0)</f>
        <v>Jelly Powder 文头雪粉</v>
      </c>
      <c r="D171" s="78">
        <v>1</v>
      </c>
      <c r="E171" s="77"/>
    </row>
    <row r="172" spans="1:5" ht="18.5" customHeight="1" x14ac:dyDescent="0.45">
      <c r="A172" s="106">
        <v>202109175</v>
      </c>
      <c r="B172" s="55" t="s">
        <v>426</v>
      </c>
      <c r="C172" t="str">
        <f>VLOOKUP(B172,summary!$A$5:$B$5006,2,0)</f>
        <v>Sea Coconut海底椰</v>
      </c>
      <c r="D172" s="78">
        <v>1</v>
      </c>
      <c r="E172" s="77"/>
    </row>
    <row r="173" spans="1:5" ht="18.5" customHeight="1" x14ac:dyDescent="0.45">
      <c r="A173" s="106">
        <v>202109175</v>
      </c>
      <c r="B173" s="55" t="s">
        <v>441</v>
      </c>
      <c r="C173" t="str">
        <f>VLOOKUP(B173,summary!$A$5:$B$5006,2,0)</f>
        <v>Longan in Syrup龙眼</v>
      </c>
      <c r="D173" s="78">
        <v>1</v>
      </c>
      <c r="E173" s="77"/>
    </row>
    <row r="174" spans="1:5" ht="18.5" customHeight="1" x14ac:dyDescent="0.45">
      <c r="A174" s="106">
        <v>202109175</v>
      </c>
      <c r="B174" s="55" t="s">
        <v>457</v>
      </c>
      <c r="C174" t="str">
        <f>VLOOKUP(B174,summary!$A$5:$B$5006,2,0)</f>
        <v>Fruit Cocktail杂果</v>
      </c>
      <c r="D174" s="78">
        <v>1</v>
      </c>
      <c r="E174" s="77"/>
    </row>
    <row r="175" spans="1:5" ht="18.5" customHeight="1" x14ac:dyDescent="0.45">
      <c r="A175" s="106">
        <v>202109175</v>
      </c>
      <c r="B175" s="55" t="s">
        <v>461</v>
      </c>
      <c r="C175" t="str">
        <f>VLOOKUP(B175,summary!$A$5:$B$5006,2,0)</f>
        <v>Whole Corn玉米粒</v>
      </c>
      <c r="D175" s="78">
        <v>1</v>
      </c>
      <c r="E175" s="77"/>
    </row>
    <row r="176" spans="1:5" ht="18.5" customHeight="1" x14ac:dyDescent="0.45">
      <c r="A176" s="106">
        <v>202109175</v>
      </c>
      <c r="B176" s="55" t="s">
        <v>533</v>
      </c>
      <c r="C176" t="str">
        <f>VLOOKUP(B176,summary!$A$5:$B$5006,2,0)</f>
        <v>Brown Sugar 黑糖</v>
      </c>
      <c r="D176" s="78">
        <v>1</v>
      </c>
      <c r="E176" s="77"/>
    </row>
    <row r="177" spans="1:5" ht="18.5" customHeight="1" x14ac:dyDescent="0.45">
      <c r="A177" s="106">
        <v>202109175</v>
      </c>
      <c r="B177" s="55" t="s">
        <v>545</v>
      </c>
      <c r="C177" t="str">
        <f>VLOOKUP(B177,summary!$A$5:$B$5006,2,0)</f>
        <v>Coconut Sugar椰糖</v>
      </c>
      <c r="D177" s="78">
        <v>1</v>
      </c>
      <c r="E177" s="77"/>
    </row>
    <row r="178" spans="1:5" ht="18.5" customHeight="1" x14ac:dyDescent="0.45">
      <c r="A178" s="106">
        <v>202109176</v>
      </c>
      <c r="B178" s="55" t="s">
        <v>643</v>
      </c>
      <c r="C178" t="str">
        <f>VLOOKUP(B178,summary!$A$5:$B$5006,2,0)</f>
        <v>Fresh Soursop 红毛榴莲(无)</v>
      </c>
      <c r="D178" s="78">
        <v>2</v>
      </c>
      <c r="E178" s="77"/>
    </row>
    <row r="179" spans="1:5" ht="18.5" customHeight="1" x14ac:dyDescent="0.45">
      <c r="A179" s="106">
        <v>202109176</v>
      </c>
      <c r="B179" s="55" t="s">
        <v>662</v>
      </c>
      <c r="C179" t="str">
        <f>VLOOKUP(B179,summary!$A$5:$B$5006,2,0)</f>
        <v>Coconut Sugar Syrup 椰糖汁</v>
      </c>
      <c r="D179" s="78">
        <v>1</v>
      </c>
      <c r="E179" s="77"/>
    </row>
    <row r="180" spans="1:5" ht="18.5" customHeight="1" x14ac:dyDescent="0.45">
      <c r="A180" s="106">
        <v>202109176</v>
      </c>
      <c r="B180" s="55" t="s">
        <v>540</v>
      </c>
      <c r="C180" t="str">
        <f>VLOOKUP(B180,summary!$A$5:$B$5006,2,0)</f>
        <v>Fine Sugar 白糖</v>
      </c>
      <c r="D180" s="78">
        <v>1</v>
      </c>
      <c r="E180" s="77"/>
    </row>
    <row r="181" spans="1:5" ht="18.5" customHeight="1" x14ac:dyDescent="0.45">
      <c r="A181" s="106">
        <v>202109177</v>
      </c>
      <c r="B181" s="55" t="s">
        <v>859</v>
      </c>
      <c r="C181" t="str">
        <f>VLOOKUP(B181,summary!$A$5:$B$5006,2,0)</f>
        <v>Red Tea Jelly Powder</v>
      </c>
      <c r="D181" s="78">
        <v>4</v>
      </c>
      <c r="E181" s="77"/>
    </row>
    <row r="182" spans="1:5" ht="18.5" customHeight="1" x14ac:dyDescent="0.45">
      <c r="A182" s="106">
        <v>202109178</v>
      </c>
      <c r="B182" s="55" t="s">
        <v>537</v>
      </c>
      <c r="C182" t="str">
        <f>VLOOKUP(B182,summary!$A$5:$B$5006,2,0)</f>
        <v>Fine Sugar 白糖</v>
      </c>
      <c r="D182" s="78">
        <v>2</v>
      </c>
      <c r="E182" s="77"/>
    </row>
    <row r="183" spans="1:5" ht="18.5" customHeight="1" x14ac:dyDescent="0.45">
      <c r="A183" s="106">
        <v>202109178</v>
      </c>
      <c r="B183" s="55" t="s">
        <v>258</v>
      </c>
      <c r="C183" t="str">
        <f>VLOOKUP(B183,summary!$A$5:$B$5006,2,0)</f>
        <v>Sweet Potato Powder番薯粉</v>
      </c>
      <c r="D183" s="78">
        <v>1</v>
      </c>
      <c r="E183" s="77"/>
    </row>
    <row r="184" spans="1:5" ht="18.5" customHeight="1" x14ac:dyDescent="0.45">
      <c r="A184" s="106">
        <v>202109178</v>
      </c>
      <c r="B184" s="55" t="s">
        <v>338</v>
      </c>
      <c r="C184" t="str">
        <f>VLOOKUP(B184,summary!$A$5:$B$5006,2,0)</f>
        <v>White Wheat 大麦</v>
      </c>
      <c r="D184" s="78">
        <v>-1</v>
      </c>
      <c r="E184" s="77"/>
    </row>
    <row r="185" spans="1:5" ht="18.5" customHeight="1" x14ac:dyDescent="0.45">
      <c r="A185" s="106">
        <v>202109140</v>
      </c>
      <c r="B185" s="55" t="s">
        <v>686</v>
      </c>
      <c r="C185" t="str">
        <f>VLOOKUP(B185,summary!$A$5:$B$5006,2,0)</f>
        <v>Citrus Plum Concentrate Juice 柑桔梅子汁</v>
      </c>
      <c r="D185" s="78">
        <v>5</v>
      </c>
      <c r="E185" s="77"/>
    </row>
    <row r="186" spans="1:5" ht="18.5" customHeight="1" x14ac:dyDescent="0.45">
      <c r="A186" s="106">
        <v>202109140</v>
      </c>
      <c r="B186" s="55" t="s">
        <v>687</v>
      </c>
      <c r="C186" t="str">
        <f>VLOOKUP(B186,summary!$A$5:$B$5006,2,0)</f>
        <v>Sweet Potato Q - Orange番薯粉圆</v>
      </c>
      <c r="D186" s="78">
        <v>1</v>
      </c>
      <c r="E186" s="77"/>
    </row>
    <row r="187" spans="1:5" ht="18.5" customHeight="1" x14ac:dyDescent="0.45">
      <c r="A187" s="106">
        <v>202109140</v>
      </c>
      <c r="B187" s="55" t="s">
        <v>690</v>
      </c>
      <c r="C187" t="str">
        <f>VLOOKUP(B187,summary!$A$5:$B$5006,2,0)</f>
        <v>Sweet Potato Q - Purple紫番薯粉圆</v>
      </c>
      <c r="D187" s="78">
        <v>1</v>
      </c>
      <c r="E187" s="77"/>
    </row>
    <row r="188" spans="1:5" ht="18.5" customHeight="1" x14ac:dyDescent="0.45">
      <c r="A188" s="106">
        <v>202109140</v>
      </c>
      <c r="B188" s="55" t="s">
        <v>692</v>
      </c>
      <c r="C188" t="str">
        <f>VLOOKUP(B188,summary!$A$5:$B$5006,2,0)</f>
        <v>Taro Q - White芋头粉圆</v>
      </c>
      <c r="D188" s="78">
        <v>1</v>
      </c>
      <c r="E188" s="77"/>
    </row>
    <row r="189" spans="1:5" ht="18.5" customHeight="1" x14ac:dyDescent="0.45">
      <c r="A189" s="106">
        <v>202109140</v>
      </c>
      <c r="B189" s="55" t="s">
        <v>308</v>
      </c>
      <c r="C189" t="str">
        <f>VLOOKUP(B189,summary!$A$5:$B$5006,2,0)</f>
        <v>Kidney Bean 大红豆 (美国）</v>
      </c>
      <c r="D189" s="78">
        <v>1</v>
      </c>
      <c r="E189" s="77"/>
    </row>
    <row r="190" spans="1:5" ht="18.5" customHeight="1" x14ac:dyDescent="0.45">
      <c r="A190" s="106">
        <v>202109140</v>
      </c>
      <c r="B190" s="55" t="s">
        <v>433</v>
      </c>
      <c r="C190" t="str">
        <f>VLOOKUP(B190,summary!$A$5:$B$5006,2,0)</f>
        <v>Sea Coconut海底椰</v>
      </c>
      <c r="D190" s="78">
        <v>3</v>
      </c>
      <c r="E190" s="77"/>
    </row>
    <row r="191" spans="1:5" ht="18.5" customHeight="1" x14ac:dyDescent="0.45">
      <c r="A191" s="106">
        <v>202109140</v>
      </c>
      <c r="B191" s="55" t="s">
        <v>441</v>
      </c>
      <c r="C191" t="str">
        <f>VLOOKUP(B191,summary!$A$5:$B$5006,2,0)</f>
        <v>Longan in Syrup龙眼</v>
      </c>
      <c r="D191" s="78">
        <v>2</v>
      </c>
      <c r="E191" s="77"/>
    </row>
    <row r="192" spans="1:5" ht="18.5" customHeight="1" x14ac:dyDescent="0.45">
      <c r="A192" s="106">
        <v>202109140</v>
      </c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41">
    <sortCondition ref="A3:A14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E565"/>
  <sheetViews>
    <sheetView topLeftCell="A137" workbookViewId="0">
      <selection activeCell="B149" sqref="B14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418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202109179</v>
      </c>
      <c r="B3" s="55" t="s">
        <v>646</v>
      </c>
      <c r="C3" t="str">
        <f>VLOOKUP(B3,summary!$A$5:$B$5006,2,0)</f>
        <v>Durian Puree 榴莲</v>
      </c>
      <c r="D3" s="91">
        <v>3</v>
      </c>
      <c r="E3" s="77"/>
    </row>
    <row r="4" spans="1:5" ht="18.5" x14ac:dyDescent="0.45">
      <c r="A4" s="106">
        <v>202109179</v>
      </c>
      <c r="B4" s="55" t="s">
        <v>662</v>
      </c>
      <c r="C4" t="str">
        <f>VLOOKUP(B4,summary!$A$5:$B$5006,2,0)</f>
        <v>Coconut Sugar Syrup 椰糖汁</v>
      </c>
      <c r="D4" s="91">
        <v>7</v>
      </c>
      <c r="E4" s="77"/>
    </row>
    <row r="5" spans="1:5" ht="18.5" x14ac:dyDescent="0.45">
      <c r="A5" s="106">
        <v>202109179</v>
      </c>
      <c r="B5" s="55" t="s">
        <v>200</v>
      </c>
      <c r="C5" t="str">
        <f>VLOOKUP(B5,summary!$A$5:$B$5006,2,0)</f>
        <v>Tadpole蝌蚪</v>
      </c>
      <c r="D5" s="91">
        <v>1</v>
      </c>
      <c r="E5" s="77"/>
    </row>
    <row r="6" spans="1:5" ht="18.5" x14ac:dyDescent="0.45">
      <c r="A6" s="106">
        <v>202109179</v>
      </c>
      <c r="B6" s="55" t="s">
        <v>291</v>
      </c>
      <c r="C6" t="str">
        <f>VLOOKUP(B6,summary!$A$5:$B$5006,2,0)</f>
        <v>Atap Seeds in Syrup亚嗒子</v>
      </c>
      <c r="D6" s="91">
        <v>2</v>
      </c>
      <c r="E6" s="77"/>
    </row>
    <row r="7" spans="1:5" ht="18.5" x14ac:dyDescent="0.45">
      <c r="A7" s="106">
        <v>202109179</v>
      </c>
      <c r="B7" s="55" t="s">
        <v>294</v>
      </c>
      <c r="C7" t="str">
        <f>VLOOKUP(B7,summary!$A$5:$B$5006,2,0)</f>
        <v>Chin Chow  仙 草</v>
      </c>
      <c r="D7" s="91">
        <v>1</v>
      </c>
      <c r="E7" s="77"/>
    </row>
    <row r="8" spans="1:5" ht="18.5" x14ac:dyDescent="0.45">
      <c r="A8" s="106">
        <v>202109179</v>
      </c>
      <c r="B8" s="55" t="s">
        <v>351</v>
      </c>
      <c r="C8" t="str">
        <f>VLOOKUP(B8,summary!$A$5:$B$5006,2,0)</f>
        <v>Dried Longan 龙眼干</v>
      </c>
      <c r="D8" s="91">
        <v>1</v>
      </c>
      <c r="E8" s="77"/>
    </row>
    <row r="9" spans="1:5" ht="18.5" x14ac:dyDescent="0.45">
      <c r="A9" s="106">
        <v>202109179</v>
      </c>
      <c r="B9" s="55" t="s">
        <v>465</v>
      </c>
      <c r="C9" t="str">
        <f>VLOOKUP(B9,summary!$A$5:$B$5006,2,0)</f>
        <v>Canned Red Bean 罐头 红豆</v>
      </c>
      <c r="D9" s="91">
        <v>12</v>
      </c>
      <c r="E9" s="77"/>
    </row>
    <row r="10" spans="1:5" ht="18.5" x14ac:dyDescent="0.45">
      <c r="A10" s="106">
        <v>202109179</v>
      </c>
      <c r="B10" s="55" t="s">
        <v>433</v>
      </c>
      <c r="C10" t="str">
        <f>VLOOKUP(B10,summary!$A$5:$B$5006,2,0)</f>
        <v>Sea Coconut海底椰</v>
      </c>
      <c r="D10" s="91">
        <v>2</v>
      </c>
      <c r="E10" s="77"/>
    </row>
    <row r="11" spans="1:5" ht="18.5" x14ac:dyDescent="0.45">
      <c r="A11" s="106">
        <v>202109179</v>
      </c>
      <c r="B11" s="55" t="s">
        <v>579</v>
      </c>
      <c r="C11" t="str">
        <f>VLOOKUP(B11,summary!$A$5:$B$5006,2,0)</f>
        <v>Food Coloring - Liquid)颜色-水</v>
      </c>
      <c r="D11" s="91">
        <v>1</v>
      </c>
      <c r="E11" s="77"/>
    </row>
    <row r="12" spans="1:5" ht="18.5" x14ac:dyDescent="0.45">
      <c r="A12" s="106">
        <v>202109179</v>
      </c>
      <c r="B12" s="55" t="s">
        <v>583</v>
      </c>
      <c r="C12" t="str">
        <f>VLOOKUP(B12,summary!$A$5:$B$5006,2,0)</f>
        <v>Food Coloring - Liquid)颜色-水</v>
      </c>
      <c r="D12" s="91">
        <v>1</v>
      </c>
      <c r="E12" s="77"/>
    </row>
    <row r="13" spans="1:5" ht="18.5" x14ac:dyDescent="0.45">
      <c r="A13" s="106">
        <v>202109180</v>
      </c>
      <c r="B13" s="55" t="s">
        <v>300</v>
      </c>
      <c r="C13" t="str">
        <f>VLOOKUP(B13,summary!$A$5:$B$5006,2,0)</f>
        <v>Red Bean红豆</v>
      </c>
      <c r="D13" s="91">
        <v>1</v>
      </c>
      <c r="E13" s="77"/>
    </row>
    <row r="14" spans="1:5" ht="18.5" x14ac:dyDescent="0.45">
      <c r="A14" s="106">
        <v>202109180</v>
      </c>
      <c r="B14" s="55" t="s">
        <v>315</v>
      </c>
      <c r="C14" t="str">
        <f>VLOOKUP(B14,summary!$A$5:$B$5006,2,0)</f>
        <v>Green Bean 绿豆</v>
      </c>
      <c r="D14" s="91">
        <v>1</v>
      </c>
      <c r="E14" s="77"/>
    </row>
    <row r="15" spans="1:5" ht="18.5" x14ac:dyDescent="0.45">
      <c r="A15" s="106">
        <v>202109180</v>
      </c>
      <c r="B15" s="55" t="s">
        <v>324</v>
      </c>
      <c r="C15" t="str">
        <f>VLOOKUP(B15,summary!$A$5:$B$5006,2,0)</f>
        <v>Split Green Mung Bean豆畔</v>
      </c>
      <c r="D15" s="91">
        <v>1</v>
      </c>
      <c r="E15" s="77"/>
    </row>
    <row r="16" spans="1:5" ht="18.5" x14ac:dyDescent="0.45">
      <c r="A16" s="106">
        <v>202109180</v>
      </c>
      <c r="B16" s="55" t="s">
        <v>332</v>
      </c>
      <c r="C16" t="str">
        <f>VLOOKUP(B16,summary!$A$5:$B$5006,2,0)</f>
        <v>Black Glutinous Rice 黑糯米</v>
      </c>
      <c r="D16" s="91">
        <v>1</v>
      </c>
      <c r="E16" s="77"/>
    </row>
    <row r="17" spans="1:5" ht="18.5" x14ac:dyDescent="0.45">
      <c r="A17" s="106">
        <v>202109180</v>
      </c>
      <c r="B17" s="55" t="s">
        <v>361</v>
      </c>
      <c r="C17" t="str">
        <f>VLOOKUP(B17,summary!$A$5:$B$5006,2,0)</f>
        <v>Lotus Seed 莲子(无）</v>
      </c>
      <c r="D17" s="91">
        <v>2</v>
      </c>
      <c r="E17" s="77"/>
    </row>
    <row r="18" spans="1:5" ht="18.5" x14ac:dyDescent="0.45">
      <c r="A18" s="106">
        <v>202109180</v>
      </c>
      <c r="B18" s="55" t="s">
        <v>369</v>
      </c>
      <c r="C18" t="str">
        <f>VLOOKUP(B18,summary!$A$5:$B$5006,2,0)</f>
        <v>GingKo Nut白果粒</v>
      </c>
      <c r="D18" s="91">
        <v>1</v>
      </c>
      <c r="E18" s="77"/>
    </row>
    <row r="19" spans="1:5" ht="18.5" x14ac:dyDescent="0.45">
      <c r="A19" s="106">
        <v>202109180</v>
      </c>
      <c r="B19" s="55" t="s">
        <v>559</v>
      </c>
      <c r="C19" t="str">
        <f>VLOOKUP(B19,summary!$A$5:$B$5006,2,0)</f>
        <v>Sweet Potato 番薯</v>
      </c>
      <c r="D19" s="91">
        <v>5</v>
      </c>
      <c r="E19" s="77"/>
    </row>
    <row r="20" spans="1:5" ht="18.5" x14ac:dyDescent="0.45">
      <c r="A20" s="106">
        <v>202109180</v>
      </c>
      <c r="B20" s="55" t="s">
        <v>562</v>
      </c>
      <c r="C20" t="str">
        <f>VLOOKUP(B20,summary!$A$5:$B$5006,2,0)</f>
        <v>Yam 芋头</v>
      </c>
      <c r="D20" s="91">
        <v>1</v>
      </c>
      <c r="E20" s="77"/>
    </row>
    <row r="21" spans="1:5" ht="18.5" x14ac:dyDescent="0.45">
      <c r="A21" s="106">
        <v>202109180</v>
      </c>
      <c r="B21" s="55" t="s">
        <v>565</v>
      </c>
      <c r="C21" t="str">
        <f>VLOOKUP(B21,summary!$A$5:$B$5006,2,0)</f>
        <v>Pandan Leaf 班兰叶</v>
      </c>
      <c r="D21" s="91">
        <v>4</v>
      </c>
      <c r="E21" s="77"/>
    </row>
    <row r="22" spans="1:5" ht="18.5" x14ac:dyDescent="0.45">
      <c r="A22" s="106">
        <v>202109180</v>
      </c>
      <c r="B22" s="55" t="s">
        <v>558</v>
      </c>
      <c r="C22" t="str">
        <f>VLOOKUP(B22,summary!$A$5:$B$5006,2,0)</f>
        <v>Tapioca木薯</v>
      </c>
      <c r="D22" s="91">
        <v>2</v>
      </c>
      <c r="E22" s="77"/>
    </row>
    <row r="23" spans="1:5" ht="18.5" x14ac:dyDescent="0.45">
      <c r="A23" s="106">
        <v>202109180</v>
      </c>
      <c r="B23" s="55" t="s">
        <v>639</v>
      </c>
      <c r="C23" t="str">
        <f>VLOOKUP(B23,summary!$A$5:$B$5006,2,0)</f>
        <v xml:space="preserve">Fresh Soursop 红毛榴莲 </v>
      </c>
      <c r="D23" s="91">
        <v>1</v>
      </c>
      <c r="E23" s="77"/>
    </row>
    <row r="24" spans="1:5" ht="18.5" x14ac:dyDescent="0.45">
      <c r="A24" s="106">
        <v>202109180</v>
      </c>
      <c r="B24" s="55" t="s">
        <v>646</v>
      </c>
      <c r="C24" t="str">
        <f>VLOOKUP(B24,summary!$A$5:$B$5006,2,0)</f>
        <v>Durian Puree 榴莲</v>
      </c>
      <c r="D24" s="91">
        <v>1</v>
      </c>
      <c r="E24" s="77"/>
    </row>
    <row r="25" spans="1:5" ht="18.5" x14ac:dyDescent="0.45">
      <c r="A25" s="106">
        <v>202109180</v>
      </c>
      <c r="B25" s="55" t="s">
        <v>660</v>
      </c>
      <c r="C25" t="str">
        <f>VLOOKUP(B25,summary!$A$5:$B$5006,2,0)</f>
        <v>Chendol浆咯</v>
      </c>
      <c r="D25" s="91">
        <v>1</v>
      </c>
      <c r="E25" s="77"/>
    </row>
    <row r="26" spans="1:5" ht="18.5" x14ac:dyDescent="0.45">
      <c r="A26" s="106">
        <v>202109180</v>
      </c>
      <c r="B26" s="55" t="s">
        <v>662</v>
      </c>
      <c r="C26" t="str">
        <f>VLOOKUP(B26,summary!$A$5:$B$5006,2,0)</f>
        <v>Coconut Sugar Syrup 椰糖汁</v>
      </c>
      <c r="D26" s="91">
        <v>1</v>
      </c>
      <c r="E26" s="77"/>
    </row>
    <row r="27" spans="1:5" ht="18.5" x14ac:dyDescent="0.45">
      <c r="A27" s="106">
        <v>202109180</v>
      </c>
      <c r="B27" s="55" t="s">
        <v>203</v>
      </c>
      <c r="C27" t="str">
        <f>VLOOKUP(B27,summary!$A$5:$B$5006,2,0)</f>
        <v>Honey Pearl - Black 蜜糖珍珠</v>
      </c>
      <c r="D27" s="91">
        <v>1</v>
      </c>
      <c r="E27" s="77"/>
    </row>
    <row r="28" spans="1:5" ht="18.5" x14ac:dyDescent="0.45">
      <c r="A28" s="106">
        <v>202109180</v>
      </c>
      <c r="B28" s="55" t="s">
        <v>252</v>
      </c>
      <c r="C28" t="str">
        <f>VLOOKUP(B28,summary!$A$5:$B$5006,2,0)</f>
        <v>Sweet Potato Powder番薯粉</v>
      </c>
      <c r="D28" s="91">
        <v>2</v>
      </c>
      <c r="E28" s="77"/>
    </row>
    <row r="29" spans="1:5" ht="18.5" x14ac:dyDescent="0.45">
      <c r="A29" s="106">
        <v>202109180</v>
      </c>
      <c r="B29" s="55" t="s">
        <v>294</v>
      </c>
      <c r="C29" t="str">
        <f>VLOOKUP(B29,summary!$A$5:$B$5006,2,0)</f>
        <v>Chin Chow  仙 草</v>
      </c>
      <c r="D29" s="91">
        <v>1</v>
      </c>
      <c r="E29" s="77"/>
    </row>
    <row r="30" spans="1:5" ht="18.5" x14ac:dyDescent="0.45">
      <c r="A30" s="106">
        <v>202109180</v>
      </c>
      <c r="B30" s="55" t="s">
        <v>341</v>
      </c>
      <c r="C30" t="str">
        <f>VLOOKUP(B30,summary!$A$5:$B$5006,2,0)</f>
        <v>Pearl Barley 薏米</v>
      </c>
      <c r="D30" s="91">
        <v>2</v>
      </c>
      <c r="E30" s="77"/>
    </row>
    <row r="31" spans="1:5" ht="18.5" x14ac:dyDescent="0.45">
      <c r="A31" s="106">
        <v>202109180</v>
      </c>
      <c r="B31" s="55" t="s">
        <v>348</v>
      </c>
      <c r="C31" t="str">
        <f>VLOOKUP(B31,summary!$A$5:$B$5006,2,0)</f>
        <v>Small Sago 小丸</v>
      </c>
      <c r="D31" s="91">
        <v>3</v>
      </c>
      <c r="E31" s="77"/>
    </row>
    <row r="32" spans="1:5" ht="18.5" x14ac:dyDescent="0.45">
      <c r="A32" s="106">
        <v>202109180</v>
      </c>
      <c r="B32" s="55" t="s">
        <v>440</v>
      </c>
      <c r="C32" t="str">
        <f>VLOOKUP(B32,summary!$A$5:$B$5006,2,0)</f>
        <v>Aloe Vera芦荟 10MM</v>
      </c>
      <c r="D32" s="91">
        <v>1</v>
      </c>
      <c r="E32" s="77"/>
    </row>
    <row r="33" spans="1:5" ht="18.5" x14ac:dyDescent="0.45">
      <c r="A33" s="106">
        <v>202109180</v>
      </c>
      <c r="B33" s="55" t="s">
        <v>541</v>
      </c>
      <c r="C33" t="str">
        <f>VLOOKUP(B33,summary!$A$5:$B$5006,2,0)</f>
        <v>Fine Sugar 白糖</v>
      </c>
      <c r="D33" s="91">
        <v>15</v>
      </c>
      <c r="E33" s="77"/>
    </row>
    <row r="34" spans="1:5" ht="18.5" x14ac:dyDescent="0.45">
      <c r="A34" s="106">
        <v>202109180</v>
      </c>
      <c r="B34" s="55" t="s">
        <v>566</v>
      </c>
      <c r="C34" t="str">
        <f>VLOOKUP(B34,summary!$A$5:$B$5006,2,0)</f>
        <v>Lime 酸甘</v>
      </c>
      <c r="D34" s="91">
        <v>1</v>
      </c>
      <c r="E34" s="77"/>
    </row>
    <row r="35" spans="1:5" ht="18.5" x14ac:dyDescent="0.45">
      <c r="A35" s="106">
        <v>202109181</v>
      </c>
      <c r="B35" s="55" t="s">
        <v>637</v>
      </c>
      <c r="C35" t="str">
        <f>VLOOKUP(B35,summary!$A$5:$B$5006,2,0)</f>
        <v xml:space="preserve">Fresh Soursop 红毛榴莲 </v>
      </c>
      <c r="D35" s="91">
        <v>3</v>
      </c>
      <c r="E35" s="77"/>
    </row>
    <row r="36" spans="1:5" ht="18.5" x14ac:dyDescent="0.45">
      <c r="A36" s="106">
        <v>202109181</v>
      </c>
      <c r="B36" s="55" t="s">
        <v>646</v>
      </c>
      <c r="C36" t="str">
        <f>VLOOKUP(B36,summary!$A$5:$B$5006,2,0)</f>
        <v>Durian Puree 榴莲</v>
      </c>
      <c r="D36" s="91">
        <v>2</v>
      </c>
      <c r="E36" s="77"/>
    </row>
    <row r="37" spans="1:5" ht="18.5" x14ac:dyDescent="0.45">
      <c r="A37" s="106">
        <v>202109181</v>
      </c>
      <c r="B37" s="55" t="s">
        <v>647</v>
      </c>
      <c r="C37" t="str">
        <f>VLOOKUP(B37,summary!$A$5:$B$5006,2,0)</f>
        <v>Mango Puree芒果</v>
      </c>
      <c r="D37" s="91">
        <v>3</v>
      </c>
      <c r="E37" s="77"/>
    </row>
    <row r="38" spans="1:5" ht="18.5" x14ac:dyDescent="0.45">
      <c r="A38" s="106">
        <v>202109181</v>
      </c>
      <c r="B38" s="55" t="s">
        <v>660</v>
      </c>
      <c r="C38" t="str">
        <f>VLOOKUP(B38,summary!$A$5:$B$5006,2,0)</f>
        <v>Chendol浆咯</v>
      </c>
      <c r="D38" s="91">
        <v>4</v>
      </c>
      <c r="E38" s="77"/>
    </row>
    <row r="39" spans="1:5" ht="18.5" x14ac:dyDescent="0.45">
      <c r="A39" s="106">
        <v>202109181</v>
      </c>
      <c r="B39" s="55" t="s">
        <v>288</v>
      </c>
      <c r="C39" t="str">
        <f>VLOOKUP(B39,summary!$A$5:$B$5006,2,0)</f>
        <v>Atap Seeds in Syrup亚嗒子</v>
      </c>
      <c r="D39" s="91">
        <v>1</v>
      </c>
      <c r="E39" s="77"/>
    </row>
    <row r="40" spans="1:5" ht="18.5" x14ac:dyDescent="0.45">
      <c r="A40" s="106">
        <v>202109181</v>
      </c>
      <c r="B40" s="55" t="s">
        <v>314</v>
      </c>
      <c r="C40" t="str">
        <f>VLOOKUP(B40,summary!$A$5:$B$5006,2,0)</f>
        <v>Green Bean 绿豆</v>
      </c>
      <c r="D40" s="91">
        <v>2</v>
      </c>
      <c r="E40" s="77"/>
    </row>
    <row r="41" spans="1:5" ht="18.5" x14ac:dyDescent="0.45">
      <c r="A41" s="106">
        <v>202109181</v>
      </c>
      <c r="B41" s="55" t="s">
        <v>349</v>
      </c>
      <c r="C41" t="str">
        <f>VLOOKUP(B41,summary!$A$5:$B$5006,2,0)</f>
        <v>Dried Longan 龙眼干</v>
      </c>
      <c r="D41" s="91">
        <v>1</v>
      </c>
      <c r="E41" s="77"/>
    </row>
    <row r="42" spans="1:5" ht="18.5" x14ac:dyDescent="0.45">
      <c r="A42" s="106">
        <v>202109181</v>
      </c>
      <c r="B42" s="55" t="s">
        <v>436</v>
      </c>
      <c r="C42" t="str">
        <f>VLOOKUP(B42,summary!$A$5:$B$5006,2,0)</f>
        <v>Nata De Coco椰果芊 15mm</v>
      </c>
      <c r="D42" s="91">
        <v>1</v>
      </c>
      <c r="E42" s="77"/>
    </row>
    <row r="43" spans="1:5" ht="18.5" x14ac:dyDescent="0.45">
      <c r="A43" s="106">
        <v>202109181</v>
      </c>
      <c r="B43" s="55" t="s">
        <v>497</v>
      </c>
      <c r="C43" t="str">
        <f>VLOOKUP(B43,summary!$A$5:$B$5006,2,0)</f>
        <v>Coconut Milk 椰浆</v>
      </c>
      <c r="D43" s="91">
        <v>3</v>
      </c>
      <c r="E43" s="77"/>
    </row>
    <row r="44" spans="1:5" ht="18.5" x14ac:dyDescent="0.45">
      <c r="A44" s="106">
        <v>202109181</v>
      </c>
      <c r="B44" s="55" t="s">
        <v>537</v>
      </c>
      <c r="C44" t="str">
        <f>VLOOKUP(B44,summary!$A$5:$B$5006,2,0)</f>
        <v>Fine Sugar 白糖</v>
      </c>
      <c r="D44" s="91">
        <v>4</v>
      </c>
      <c r="E44" s="77"/>
    </row>
    <row r="45" spans="1:5" ht="18.5" x14ac:dyDescent="0.45">
      <c r="A45" s="106">
        <v>202109181</v>
      </c>
      <c r="B45" s="55" t="s">
        <v>543</v>
      </c>
      <c r="C45" t="str">
        <f>VLOOKUP(B45,summary!$A$5:$B$5006,2,0)</f>
        <v>Coconut Sugar椰糖</v>
      </c>
      <c r="D45" s="91">
        <v>2</v>
      </c>
      <c r="E45" s="77"/>
    </row>
    <row r="46" spans="1:5" ht="18.5" x14ac:dyDescent="0.45">
      <c r="A46" s="106">
        <v>202109181</v>
      </c>
      <c r="B46" s="55" t="s">
        <v>563</v>
      </c>
      <c r="C46" t="str">
        <f>VLOOKUP(B46,summary!$A$5:$B$5006,2,0)</f>
        <v>Yam 芋头</v>
      </c>
      <c r="D46" s="91">
        <v>5</v>
      </c>
      <c r="E46" s="77"/>
    </row>
    <row r="47" spans="1:5" ht="18.5" x14ac:dyDescent="0.45">
      <c r="A47" s="106">
        <v>202109181</v>
      </c>
      <c r="B47" s="55" t="s">
        <v>294</v>
      </c>
      <c r="C47" t="str">
        <f>VLOOKUP(B47,summary!$A$5:$B$5006,2,0)</f>
        <v>Chin Chow  仙 草</v>
      </c>
      <c r="D47" s="91">
        <v>3</v>
      </c>
      <c r="E47" s="77"/>
    </row>
    <row r="48" spans="1:5" ht="18.5" x14ac:dyDescent="0.45">
      <c r="A48" s="106">
        <v>202109181</v>
      </c>
      <c r="B48" s="55" t="s">
        <v>347</v>
      </c>
      <c r="C48" t="str">
        <f>VLOOKUP(B48,summary!$A$5:$B$5006,2,0)</f>
        <v>Small Sago 小丸</v>
      </c>
      <c r="D48" s="91">
        <v>1</v>
      </c>
      <c r="E48" s="77"/>
    </row>
    <row r="49" spans="1:5" ht="18.5" x14ac:dyDescent="0.45">
      <c r="A49" s="106">
        <v>202109181</v>
      </c>
      <c r="B49" s="55" t="s">
        <v>368</v>
      </c>
      <c r="C49" t="str">
        <f>VLOOKUP(B49,summary!$A$5:$B$5006,2,0)</f>
        <v>GingKo Nut白果粒</v>
      </c>
      <c r="D49" s="91">
        <v>1</v>
      </c>
      <c r="E49" s="77"/>
    </row>
    <row r="50" spans="1:5" ht="18.5" x14ac:dyDescent="0.45">
      <c r="A50" s="106">
        <v>202109181</v>
      </c>
      <c r="B50" s="55" t="s">
        <v>372</v>
      </c>
      <c r="C50" t="str">
        <f>VLOOKUP(B50,summary!$A$5:$B$5006,2,0)</f>
        <v>Pong Thai Hai (Dry) 碰大海</v>
      </c>
      <c r="D50" s="91">
        <v>3</v>
      </c>
      <c r="E50" s="77"/>
    </row>
    <row r="51" spans="1:5" ht="18.5" x14ac:dyDescent="0.45">
      <c r="A51" s="106">
        <v>202109181</v>
      </c>
      <c r="B51" s="55" t="s">
        <v>379</v>
      </c>
      <c r="C51" t="str">
        <f>VLOOKUP(B51,summary!$A$5:$B$5006,2,0)</f>
        <v>Sweeten Melon Strip冬瓜条</v>
      </c>
      <c r="D51" s="91">
        <v>2</v>
      </c>
      <c r="E51" s="77"/>
    </row>
    <row r="52" spans="1:5" ht="18.5" x14ac:dyDescent="0.45">
      <c r="A52" s="106">
        <v>202109181</v>
      </c>
      <c r="B52" s="55" t="s">
        <v>559</v>
      </c>
      <c r="C52" t="str">
        <f>VLOOKUP(B52,summary!$A$5:$B$5006,2,0)</f>
        <v>Sweet Potato 番薯</v>
      </c>
      <c r="D52" s="91">
        <v>30</v>
      </c>
      <c r="E52" s="77"/>
    </row>
    <row r="53" spans="1:5" ht="18.5" x14ac:dyDescent="0.45">
      <c r="A53" s="106">
        <v>202109182</v>
      </c>
      <c r="B53" s="55" t="s">
        <v>200</v>
      </c>
      <c r="C53" t="str">
        <f>VLOOKUP(B53,summary!$A$5:$B$5006,2,0)</f>
        <v>Tadpole蝌蚪</v>
      </c>
      <c r="D53" s="91">
        <v>1</v>
      </c>
      <c r="E53" s="77"/>
    </row>
    <row r="54" spans="1:5" ht="18.5" x14ac:dyDescent="0.45">
      <c r="A54" s="106">
        <v>202109182</v>
      </c>
      <c r="B54" s="55" t="s">
        <v>203</v>
      </c>
      <c r="C54" t="str">
        <f>VLOOKUP(B54,summary!$A$5:$B$5006,2,0)</f>
        <v>Honey Pearl - Black 蜜糖珍珠</v>
      </c>
      <c r="D54" s="91">
        <v>1</v>
      </c>
      <c r="E54" s="77"/>
    </row>
    <row r="55" spans="1:5" ht="18.5" x14ac:dyDescent="0.45">
      <c r="A55" s="106">
        <v>202109182</v>
      </c>
      <c r="B55" s="55" t="s">
        <v>309</v>
      </c>
      <c r="C55" t="str">
        <f>VLOOKUP(B55,summary!$A$5:$B$5006,2,0)</f>
        <v>Chia Tao赤豆</v>
      </c>
      <c r="D55" s="91">
        <v>2</v>
      </c>
      <c r="E55" s="77"/>
    </row>
    <row r="56" spans="1:5" ht="18.5" x14ac:dyDescent="0.45">
      <c r="A56" s="106">
        <v>202109182</v>
      </c>
      <c r="B56" s="55" t="s">
        <v>379</v>
      </c>
      <c r="C56" t="str">
        <f>VLOOKUP(B56,summary!$A$5:$B$5006,2,0)</f>
        <v>Sweeten Melon Strip冬瓜条</v>
      </c>
      <c r="D56" s="91">
        <v>2</v>
      </c>
      <c r="E56" s="77"/>
    </row>
    <row r="57" spans="1:5" ht="18.5" x14ac:dyDescent="0.45">
      <c r="A57" s="106">
        <v>202109182</v>
      </c>
      <c r="B57" s="55" t="s">
        <v>537</v>
      </c>
      <c r="C57" t="str">
        <f>VLOOKUP(B57,summary!$A$5:$B$5006,2,0)</f>
        <v>Fine Sugar 白糖</v>
      </c>
      <c r="D57" s="91">
        <v>1</v>
      </c>
      <c r="E57" s="77"/>
    </row>
    <row r="58" spans="1:5" ht="18.5" x14ac:dyDescent="0.45">
      <c r="A58" s="106">
        <v>202109182</v>
      </c>
      <c r="B58" s="55" t="s">
        <v>565</v>
      </c>
      <c r="C58" t="str">
        <f>VLOOKUP(B58,summary!$A$5:$B$5006,2,0)</f>
        <v>Pandan Leaf 班兰叶</v>
      </c>
      <c r="D58" s="91">
        <v>5</v>
      </c>
      <c r="E58" s="77"/>
    </row>
    <row r="59" spans="1:5" ht="18.5" x14ac:dyDescent="0.45">
      <c r="A59" s="106">
        <v>202109183</v>
      </c>
      <c r="B59" s="55" t="s">
        <v>660</v>
      </c>
      <c r="C59" t="str">
        <f>VLOOKUP(B59,summary!$A$5:$B$5006,2,0)</f>
        <v>Chendol浆咯</v>
      </c>
      <c r="D59" s="91">
        <v>2</v>
      </c>
      <c r="E59" s="77"/>
    </row>
    <row r="60" spans="1:5" ht="18.5" x14ac:dyDescent="0.45">
      <c r="A60" s="106">
        <v>202109183</v>
      </c>
      <c r="B60" s="55" t="s">
        <v>289</v>
      </c>
      <c r="C60" t="str">
        <f>VLOOKUP(B60,summary!$A$5:$B$5006,2,0)</f>
        <v>Atap Seeds in Syrup亚嗒子</v>
      </c>
      <c r="D60" s="91">
        <v>1</v>
      </c>
      <c r="E60" s="77"/>
    </row>
    <row r="61" spans="1:5" ht="18.5" x14ac:dyDescent="0.45">
      <c r="A61" s="106">
        <v>202109183</v>
      </c>
      <c r="B61" s="55" t="s">
        <v>351</v>
      </c>
      <c r="C61" t="str">
        <f>VLOOKUP(B61,summary!$A$5:$B$5006,2,0)</f>
        <v>Dried Longan 龙眼干</v>
      </c>
      <c r="D61" s="91">
        <v>1</v>
      </c>
      <c r="E61" s="77"/>
    </row>
    <row r="62" spans="1:5" ht="18.5" x14ac:dyDescent="0.45">
      <c r="A62" s="106">
        <v>202109183</v>
      </c>
      <c r="B62" s="55" t="s">
        <v>433</v>
      </c>
      <c r="C62" t="str">
        <f>VLOOKUP(B62,summary!$A$5:$B$5006,2,0)</f>
        <v>Sea Coconut海底椰</v>
      </c>
      <c r="D62" s="91">
        <v>3</v>
      </c>
      <c r="E62" s="77"/>
    </row>
    <row r="63" spans="1:5" ht="18.5" x14ac:dyDescent="0.45">
      <c r="A63" s="106">
        <v>202109183</v>
      </c>
      <c r="B63" s="55" t="s">
        <v>436</v>
      </c>
      <c r="C63" t="str">
        <f>VLOOKUP(B63,summary!$A$5:$B$5006,2,0)</f>
        <v>Nata De Coco椰果芊 15mm</v>
      </c>
      <c r="D63" s="91">
        <v>3</v>
      </c>
      <c r="E63" s="77"/>
    </row>
    <row r="64" spans="1:5" ht="18.5" x14ac:dyDescent="0.45">
      <c r="A64" s="106">
        <v>202109183</v>
      </c>
      <c r="B64" s="55" t="s">
        <v>457</v>
      </c>
      <c r="C64" t="str">
        <f>VLOOKUP(B64,summary!$A$5:$B$5006,2,0)</f>
        <v>Fruit Cocktail杂果</v>
      </c>
      <c r="D64" s="91">
        <v>1</v>
      </c>
      <c r="E64" s="77"/>
    </row>
    <row r="65" spans="1:5" ht="18.5" x14ac:dyDescent="0.45">
      <c r="A65" s="106">
        <v>202109183</v>
      </c>
      <c r="B65" s="55" t="s">
        <v>440</v>
      </c>
      <c r="C65" t="str">
        <f>VLOOKUP(B65,summary!$A$5:$B$5006,2,0)</f>
        <v>Aloe Vera芦荟 10MM</v>
      </c>
      <c r="D65" s="91">
        <v>2</v>
      </c>
      <c r="E65" s="77"/>
    </row>
    <row r="66" spans="1:5" ht="18.5" x14ac:dyDescent="0.45">
      <c r="A66" s="106">
        <v>202109183</v>
      </c>
      <c r="B66" s="55" t="s">
        <v>505</v>
      </c>
      <c r="C66" t="str">
        <f>VLOOKUP(B66,summary!$A$5:$B$5006,2,0)</f>
        <v>Calamansi Juice 酸柑水</v>
      </c>
      <c r="D66" s="91">
        <v>1</v>
      </c>
      <c r="E66" s="77"/>
    </row>
    <row r="67" spans="1:5" ht="18.5" x14ac:dyDescent="0.45">
      <c r="A67" s="106">
        <v>202109183</v>
      </c>
      <c r="B67" s="55" t="s">
        <v>520</v>
      </c>
      <c r="C67" t="str">
        <f>VLOOKUP(B67,summary!$A$5:$B$5006,2,0)</f>
        <v>小麦草</v>
      </c>
      <c r="D67" s="91">
        <v>1</v>
      </c>
      <c r="E67" s="77"/>
    </row>
    <row r="68" spans="1:5" ht="18.5" x14ac:dyDescent="0.45">
      <c r="A68" s="106">
        <v>202109184</v>
      </c>
      <c r="B68" s="55" t="s">
        <v>647</v>
      </c>
      <c r="C68" t="str">
        <f>VLOOKUP(B68,summary!$A$5:$B$5006,2,0)</f>
        <v>Mango Puree芒果</v>
      </c>
      <c r="D68" s="91">
        <v>1</v>
      </c>
      <c r="E68" s="77"/>
    </row>
    <row r="69" spans="1:5" ht="18.5" x14ac:dyDescent="0.45">
      <c r="A69" s="106">
        <v>202109184</v>
      </c>
      <c r="B69" s="55" t="s">
        <v>658</v>
      </c>
      <c r="C69" t="str">
        <f>VLOOKUP(B69,summary!$A$5:$B$5006,2,0)</f>
        <v>Bobo Cha Cubes.摩摩喳喳</v>
      </c>
      <c r="D69" s="91">
        <v>1</v>
      </c>
      <c r="E69" s="77"/>
    </row>
    <row r="70" spans="1:5" ht="18.5" x14ac:dyDescent="0.45">
      <c r="A70" s="106">
        <v>202109184</v>
      </c>
      <c r="B70" s="55" t="s">
        <v>269</v>
      </c>
      <c r="C70" t="str">
        <f>VLOOKUP(B70,summary!$A$5:$B$5006,2,0)</f>
        <v>Potato Starch 风车粉</v>
      </c>
      <c r="D70" s="91">
        <v>1</v>
      </c>
      <c r="E70" s="77"/>
    </row>
    <row r="71" spans="1:5" ht="18.5" x14ac:dyDescent="0.45">
      <c r="A71" s="106">
        <v>202109184</v>
      </c>
      <c r="B71" s="55" t="s">
        <v>305</v>
      </c>
      <c r="C71" t="str">
        <f>VLOOKUP(B71,summary!$A$5:$B$5006,2,0)</f>
        <v>Small Red Bean小红豆</v>
      </c>
      <c r="D71" s="91">
        <v>2</v>
      </c>
      <c r="E71" s="77"/>
    </row>
    <row r="72" spans="1:5" ht="18.5" x14ac:dyDescent="0.45">
      <c r="A72" s="106">
        <v>202109184</v>
      </c>
      <c r="B72" s="55" t="s">
        <v>314</v>
      </c>
      <c r="C72" t="str">
        <f>VLOOKUP(B72,summary!$A$5:$B$5006,2,0)</f>
        <v>Green Bean 绿豆</v>
      </c>
      <c r="D72" s="91">
        <v>1</v>
      </c>
      <c r="E72" s="77"/>
    </row>
    <row r="73" spans="1:5" ht="18.5" x14ac:dyDescent="0.45">
      <c r="A73" s="106">
        <v>202109184</v>
      </c>
      <c r="B73" s="55" t="s">
        <v>331</v>
      </c>
      <c r="C73" t="str">
        <f>VLOOKUP(B73,summary!$A$5:$B$5006,2,0)</f>
        <v>Black Glutinous Rice 黑糯米</v>
      </c>
      <c r="D73" s="91">
        <v>1</v>
      </c>
      <c r="E73" s="77"/>
    </row>
    <row r="74" spans="1:5" ht="18.5" x14ac:dyDescent="0.45">
      <c r="A74" s="106">
        <v>202109184</v>
      </c>
      <c r="B74" s="55" t="s">
        <v>355</v>
      </c>
      <c r="C74" t="str">
        <f>VLOOKUP(B74,summary!$A$5:$B$5006,2,0)</f>
        <v>Fungus 黄木耳</v>
      </c>
      <c r="D74" s="91">
        <v>1</v>
      </c>
      <c r="E74" s="77"/>
    </row>
    <row r="75" spans="1:5" ht="18.5" x14ac:dyDescent="0.45">
      <c r="A75" s="106">
        <v>202109184</v>
      </c>
      <c r="B75" s="55" t="s">
        <v>426</v>
      </c>
      <c r="C75" t="str">
        <f>VLOOKUP(B75,summary!$A$5:$B$5006,2,0)</f>
        <v>Sea Coconut海底椰</v>
      </c>
      <c r="D75" s="91">
        <v>1</v>
      </c>
      <c r="E75" s="77"/>
    </row>
    <row r="76" spans="1:5" ht="18.5" x14ac:dyDescent="0.45">
      <c r="A76" s="106">
        <v>202109184</v>
      </c>
      <c r="B76" s="55" t="s">
        <v>484</v>
      </c>
      <c r="C76" t="str">
        <f>VLOOKUP(B76,summary!$A$5:$B$5006,2,0)</f>
        <v>GingKo Nut白果罐</v>
      </c>
      <c r="D76" s="91">
        <v>1</v>
      </c>
      <c r="E76" s="77"/>
    </row>
    <row r="77" spans="1:5" ht="18.5" x14ac:dyDescent="0.45">
      <c r="A77" s="106">
        <v>202109184</v>
      </c>
      <c r="B77" s="55" t="s">
        <v>495</v>
      </c>
      <c r="C77" t="str">
        <f>VLOOKUP(B77,summary!$A$5:$B$5006,2,0)</f>
        <v>Coconut Milk 椰浆</v>
      </c>
      <c r="D77" s="91">
        <v>1</v>
      </c>
      <c r="E77" s="77"/>
    </row>
    <row r="78" spans="1:5" ht="18.5" x14ac:dyDescent="0.45">
      <c r="A78" s="106">
        <v>202109184</v>
      </c>
      <c r="B78" s="55" t="s">
        <v>558</v>
      </c>
      <c r="C78" t="str">
        <f>VLOOKUP(B78,summary!$A$5:$B$5006,2,0)</f>
        <v>Tapioca木薯</v>
      </c>
      <c r="D78" s="91">
        <v>10</v>
      </c>
      <c r="E78" s="77"/>
    </row>
    <row r="79" spans="1:5" ht="18.5" x14ac:dyDescent="0.45">
      <c r="A79" s="106">
        <v>202109184</v>
      </c>
      <c r="B79" s="55" t="s">
        <v>566</v>
      </c>
      <c r="C79" t="str">
        <f>VLOOKUP(B79,summary!$A$5:$B$5006,2,0)</f>
        <v>Lime 酸甘</v>
      </c>
      <c r="D79" s="91">
        <v>1</v>
      </c>
      <c r="E79" s="77"/>
    </row>
    <row r="80" spans="1:5" ht="18.5" x14ac:dyDescent="0.45">
      <c r="A80" s="106">
        <v>202109185</v>
      </c>
      <c r="B80" s="55" t="s">
        <v>637</v>
      </c>
      <c r="C80" t="str">
        <f>VLOOKUP(B80,summary!$A$5:$B$5006,2,0)</f>
        <v xml:space="preserve">Fresh Soursop 红毛榴莲 </v>
      </c>
      <c r="D80" s="91">
        <v>1</v>
      </c>
      <c r="E80" s="77"/>
    </row>
    <row r="81" spans="1:5" ht="18.5" x14ac:dyDescent="0.45">
      <c r="A81" s="106">
        <v>202109185</v>
      </c>
      <c r="B81" s="55" t="s">
        <v>646</v>
      </c>
      <c r="C81" t="str">
        <f>VLOOKUP(B81,summary!$A$5:$B$5006,2,0)</f>
        <v>Durian Puree 榴莲</v>
      </c>
      <c r="D81" s="91">
        <v>2</v>
      </c>
      <c r="E81" s="77"/>
    </row>
    <row r="82" spans="1:5" ht="18.5" x14ac:dyDescent="0.45">
      <c r="A82" s="106">
        <v>202109185</v>
      </c>
      <c r="B82" s="55" t="s">
        <v>647</v>
      </c>
      <c r="C82" t="str">
        <f>VLOOKUP(B82,summary!$A$5:$B$5006,2,0)</f>
        <v>Mango Puree芒果</v>
      </c>
      <c r="D82" s="91">
        <v>3</v>
      </c>
      <c r="E82" s="77"/>
    </row>
    <row r="83" spans="1:5" ht="18.5" x14ac:dyDescent="0.45">
      <c r="A83" s="106">
        <v>202109185</v>
      </c>
      <c r="B83" s="55" t="s">
        <v>648</v>
      </c>
      <c r="C83" t="str">
        <f>VLOOKUP(B83,summary!$A$5:$B$5006,2,0)</f>
        <v>Strawberry Puree草莓</v>
      </c>
      <c r="D83" s="91">
        <v>1</v>
      </c>
      <c r="E83" s="77"/>
    </row>
    <row r="84" spans="1:5" ht="18.5" x14ac:dyDescent="0.45">
      <c r="A84" s="106">
        <v>202109185</v>
      </c>
      <c r="B84" s="55" t="s">
        <v>660</v>
      </c>
      <c r="C84" t="str">
        <f>VLOOKUP(B84,summary!$A$5:$B$5006,2,0)</f>
        <v>Chendol浆咯</v>
      </c>
      <c r="D84" s="91">
        <v>2</v>
      </c>
      <c r="E84" s="77"/>
    </row>
    <row r="85" spans="1:5" ht="18.5" x14ac:dyDescent="0.45">
      <c r="A85" s="106">
        <v>202109185</v>
      </c>
      <c r="B85" s="55" t="s">
        <v>216</v>
      </c>
      <c r="C85" t="str">
        <f>VLOOKUP(B85,summary!$A$5:$B$5006,2,0)</f>
        <v>Chin Chow powder 仙 草粉</v>
      </c>
      <c r="D85" s="91">
        <v>1</v>
      </c>
      <c r="E85" s="77"/>
    </row>
    <row r="86" spans="1:5" ht="18.5" x14ac:dyDescent="0.45">
      <c r="A86" s="106">
        <v>202109185</v>
      </c>
      <c r="B86" s="55" t="s">
        <v>254</v>
      </c>
      <c r="C86" t="str">
        <f>VLOOKUP(B86,summary!$A$5:$B$5006,2,0)</f>
        <v>Sweet Potato Powder番薯粉</v>
      </c>
      <c r="D86" s="91">
        <v>1</v>
      </c>
      <c r="E86" s="77"/>
    </row>
    <row r="87" spans="1:5" ht="18.5" x14ac:dyDescent="0.45">
      <c r="A87" s="106">
        <v>202109185</v>
      </c>
      <c r="B87" s="55" t="s">
        <v>289</v>
      </c>
      <c r="C87" t="str">
        <f>VLOOKUP(B87,summary!$A$5:$B$5006,2,0)</f>
        <v>Atap Seeds in Syrup亚嗒子</v>
      </c>
      <c r="D87" s="91">
        <v>2</v>
      </c>
      <c r="E87" s="77"/>
    </row>
    <row r="88" spans="1:5" ht="18.5" x14ac:dyDescent="0.45">
      <c r="A88" s="106">
        <v>202109185</v>
      </c>
      <c r="B88" s="55" t="s">
        <v>322</v>
      </c>
      <c r="C88" t="str">
        <f>VLOOKUP(B88,summary!$A$5:$B$5006,2,0)</f>
        <v>Split Green Mung Bean豆畔</v>
      </c>
      <c r="D88" s="91">
        <v>1</v>
      </c>
      <c r="E88" s="77"/>
    </row>
    <row r="89" spans="1:5" ht="18.5" x14ac:dyDescent="0.45">
      <c r="A89" s="106">
        <v>202109185</v>
      </c>
      <c r="B89" s="55" t="s">
        <v>331</v>
      </c>
      <c r="C89" t="str">
        <f>VLOOKUP(B89,summary!$A$5:$B$5006,2,0)</f>
        <v>Black Glutinous Rice 黑糯米</v>
      </c>
      <c r="D89" s="91">
        <v>1</v>
      </c>
      <c r="E89" s="77"/>
    </row>
    <row r="90" spans="1:5" ht="18.5" x14ac:dyDescent="0.45">
      <c r="A90" s="106">
        <v>202109185</v>
      </c>
      <c r="B90" s="55" t="s">
        <v>335</v>
      </c>
      <c r="C90" t="str">
        <f>VLOOKUP(B90,summary!$A$5:$B$5006,2,0)</f>
        <v>White Glutinous Rice白糯米</v>
      </c>
      <c r="D90" s="91">
        <v>1</v>
      </c>
      <c r="E90" s="77"/>
    </row>
    <row r="91" spans="1:5" ht="18.5" x14ac:dyDescent="0.45">
      <c r="A91" s="106">
        <v>202109185</v>
      </c>
      <c r="B91" s="55" t="s">
        <v>338</v>
      </c>
      <c r="C91" t="str">
        <f>VLOOKUP(B91,summary!$A$5:$B$5006,2,0)</f>
        <v>White Wheat 大麦</v>
      </c>
      <c r="D91" s="91">
        <v>1</v>
      </c>
      <c r="E91" s="77"/>
    </row>
    <row r="92" spans="1:5" ht="18.5" x14ac:dyDescent="0.45">
      <c r="A92" s="106">
        <v>202109185</v>
      </c>
      <c r="B92" s="55" t="s">
        <v>340</v>
      </c>
      <c r="C92" t="str">
        <f>VLOOKUP(B92,summary!$A$5:$B$5006,2,0)</f>
        <v>Pearl Barley 薏米</v>
      </c>
      <c r="D92" s="91">
        <v>1</v>
      </c>
      <c r="E92" s="77"/>
    </row>
    <row r="93" spans="1:5" ht="18.5" x14ac:dyDescent="0.45">
      <c r="A93" s="106">
        <v>202109185</v>
      </c>
      <c r="B93" s="55" t="s">
        <v>347</v>
      </c>
      <c r="C93" t="str">
        <f>VLOOKUP(B93,summary!$A$5:$B$5006,2,0)</f>
        <v>Small Sago 小丸</v>
      </c>
      <c r="D93" s="91">
        <v>1</v>
      </c>
      <c r="E93" s="77"/>
    </row>
    <row r="94" spans="1:5" ht="18.5" x14ac:dyDescent="0.45">
      <c r="A94" s="106">
        <v>202109185</v>
      </c>
      <c r="B94" s="55" t="s">
        <v>351</v>
      </c>
      <c r="C94" t="str">
        <f>VLOOKUP(B94,summary!$A$5:$B$5006,2,0)</f>
        <v>Dried Longan 龙眼干</v>
      </c>
      <c r="D94" s="91">
        <v>4</v>
      </c>
      <c r="E94" s="77"/>
    </row>
    <row r="95" spans="1:5" ht="18.5" x14ac:dyDescent="0.45">
      <c r="A95" s="106">
        <v>202109185</v>
      </c>
      <c r="B95" s="55" t="s">
        <v>355</v>
      </c>
      <c r="C95" t="str">
        <f>VLOOKUP(B95,summary!$A$5:$B$5006,2,0)</f>
        <v>Fungus 黄木耳</v>
      </c>
      <c r="D95" s="91">
        <v>1</v>
      </c>
      <c r="E95" s="77"/>
    </row>
    <row r="96" spans="1:5" ht="18.5" customHeight="1" x14ac:dyDescent="0.45">
      <c r="A96" s="106">
        <v>202109185</v>
      </c>
      <c r="B96" s="55" t="s">
        <v>533</v>
      </c>
      <c r="C96" t="str">
        <f>VLOOKUP(B96,summary!$A$5:$B$5006,2,0)</f>
        <v>Brown Sugar 黑糖</v>
      </c>
      <c r="D96" s="91">
        <v>1</v>
      </c>
      <c r="E96" s="77"/>
    </row>
    <row r="97" spans="1:5" ht="18.5" customHeight="1" x14ac:dyDescent="0.45">
      <c r="A97" s="106">
        <v>202109185</v>
      </c>
      <c r="B97" s="55" t="s">
        <v>535</v>
      </c>
      <c r="C97" t="str">
        <f>VLOOKUP(B97,summary!$A$5:$B$5006,2,0)</f>
        <v>Red Sugar 赤糖</v>
      </c>
      <c r="D97" s="91">
        <v>1</v>
      </c>
      <c r="E97" s="77"/>
    </row>
    <row r="98" spans="1:5" ht="18.5" customHeight="1" x14ac:dyDescent="0.45">
      <c r="A98" s="106">
        <v>202109185</v>
      </c>
      <c r="B98" s="55" t="s">
        <v>537</v>
      </c>
      <c r="C98" t="str">
        <f>VLOOKUP(B98,summary!$A$5:$B$5006,2,0)</f>
        <v>Fine Sugar 白糖</v>
      </c>
      <c r="D98" s="91">
        <v>3</v>
      </c>
      <c r="E98" s="77"/>
    </row>
    <row r="99" spans="1:5" ht="18.5" customHeight="1" x14ac:dyDescent="0.45">
      <c r="A99" s="106">
        <v>202109185</v>
      </c>
      <c r="B99" s="55" t="s">
        <v>547</v>
      </c>
      <c r="C99" t="str">
        <f>VLOOKUP(B99,summary!$A$5:$B$5006,2,0)</f>
        <v>Coconut Sugar椰糖</v>
      </c>
      <c r="D99" s="91">
        <v>1</v>
      </c>
      <c r="E99" s="77"/>
    </row>
    <row r="100" spans="1:5" ht="18.5" customHeight="1" x14ac:dyDescent="0.45">
      <c r="A100" s="106">
        <v>202109185</v>
      </c>
      <c r="B100" s="55" t="s">
        <v>559</v>
      </c>
      <c r="C100" t="str">
        <f>VLOOKUP(B100,summary!$A$5:$B$5006,2,0)</f>
        <v>Sweet Potato 番薯</v>
      </c>
      <c r="D100" s="91">
        <v>30</v>
      </c>
      <c r="E100" s="77"/>
    </row>
    <row r="101" spans="1:5" ht="18.5" customHeight="1" x14ac:dyDescent="0.45">
      <c r="A101" s="106">
        <v>202109185</v>
      </c>
      <c r="B101" s="55" t="s">
        <v>562</v>
      </c>
      <c r="C101" t="str">
        <f>VLOOKUP(B101,summary!$A$5:$B$5006,2,0)</f>
        <v>Yam 芋头</v>
      </c>
      <c r="D101" s="91">
        <v>5</v>
      </c>
      <c r="E101" s="77"/>
    </row>
    <row r="102" spans="1:5" ht="18.5" customHeight="1" x14ac:dyDescent="0.45">
      <c r="A102" s="106">
        <v>202109185</v>
      </c>
      <c r="B102" s="55" t="s">
        <v>566</v>
      </c>
      <c r="C102" t="str">
        <f>VLOOKUP(B102,summary!$A$5:$B$5006,2,0)</f>
        <v>Lime 酸甘</v>
      </c>
      <c r="D102" s="91">
        <v>2</v>
      </c>
      <c r="E102" s="77"/>
    </row>
    <row r="103" spans="1:5" ht="18.5" customHeight="1" x14ac:dyDescent="0.45">
      <c r="A103" s="106">
        <v>202109185</v>
      </c>
      <c r="B103" s="55" t="s">
        <v>565</v>
      </c>
      <c r="C103" t="str">
        <f>VLOOKUP(B103,summary!$A$5:$B$5006,2,0)</f>
        <v>Pandan Leaf 班兰叶</v>
      </c>
      <c r="D103" s="91">
        <v>3</v>
      </c>
      <c r="E103" s="77"/>
    </row>
    <row r="104" spans="1:5" ht="18.5" customHeight="1" x14ac:dyDescent="0.45">
      <c r="A104" s="106">
        <v>202109186</v>
      </c>
      <c r="B104" s="55" t="s">
        <v>646</v>
      </c>
      <c r="C104" t="str">
        <f>VLOOKUP(B104,summary!$A$5:$B$5006,2,0)</f>
        <v>Durian Puree 榴莲</v>
      </c>
      <c r="D104" s="91">
        <v>2</v>
      </c>
      <c r="E104" s="77"/>
    </row>
    <row r="105" spans="1:5" ht="18.5" customHeight="1" x14ac:dyDescent="0.45">
      <c r="A105" s="106">
        <v>202109186</v>
      </c>
      <c r="B105" s="55" t="s">
        <v>661</v>
      </c>
      <c r="C105" t="str">
        <f>VLOOKUP(B105,summary!$A$5:$B$5006,2,0)</f>
        <v>Chendol浆咯</v>
      </c>
      <c r="D105" s="78">
        <v>3</v>
      </c>
      <c r="E105" s="77"/>
    </row>
    <row r="106" spans="1:5" ht="18.5" customHeight="1" x14ac:dyDescent="0.45">
      <c r="A106" s="106">
        <v>202109186</v>
      </c>
      <c r="B106" s="55" t="s">
        <v>200</v>
      </c>
      <c r="C106" t="str">
        <f>VLOOKUP(B106,summary!$A$5:$B$5006,2,0)</f>
        <v>Tadpole蝌蚪</v>
      </c>
      <c r="D106" s="78">
        <v>1</v>
      </c>
      <c r="E106" s="77"/>
    </row>
    <row r="107" spans="1:5" ht="18.5" customHeight="1" x14ac:dyDescent="0.45">
      <c r="A107" s="106">
        <v>202109186</v>
      </c>
      <c r="B107" s="55" t="s">
        <v>289</v>
      </c>
      <c r="C107" t="str">
        <f>VLOOKUP(B107,summary!$A$5:$B$5006,2,0)</f>
        <v>Atap Seeds in Syrup亚嗒子</v>
      </c>
      <c r="D107" s="78">
        <v>1</v>
      </c>
      <c r="E107" s="77"/>
    </row>
    <row r="108" spans="1:5" ht="18.5" customHeight="1" x14ac:dyDescent="0.45">
      <c r="A108" s="106">
        <v>202109186</v>
      </c>
      <c r="B108" s="55" t="s">
        <v>294</v>
      </c>
      <c r="C108" t="str">
        <f>VLOOKUP(B108,summary!$A$5:$B$5006,2,0)</f>
        <v>Chin Chow  仙 草</v>
      </c>
      <c r="D108" s="78">
        <v>2</v>
      </c>
      <c r="E108" s="77"/>
    </row>
    <row r="109" spans="1:5" ht="18.5" customHeight="1" x14ac:dyDescent="0.45">
      <c r="A109" s="106">
        <v>202109186</v>
      </c>
      <c r="B109" s="55" t="s">
        <v>297</v>
      </c>
      <c r="C109" t="str">
        <f>VLOOKUP(B109,summary!$A$5:$B$5006,2,0)</f>
        <v>GingKo Nut (Peel off)白果仁</v>
      </c>
      <c r="D109" s="78">
        <v>3</v>
      </c>
      <c r="E109" s="77"/>
    </row>
    <row r="110" spans="1:5" ht="18.5" customHeight="1" x14ac:dyDescent="0.45">
      <c r="A110" s="106">
        <v>202109186</v>
      </c>
      <c r="B110" s="55" t="s">
        <v>299</v>
      </c>
      <c r="C110" t="str">
        <f>VLOOKUP(B110,summary!$A$5:$B$5006,2,0)</f>
        <v>Red Bean红豆</v>
      </c>
      <c r="D110" s="78">
        <v>2</v>
      </c>
      <c r="E110" s="77"/>
    </row>
    <row r="111" spans="1:5" ht="18.5" customHeight="1" x14ac:dyDescent="0.45">
      <c r="A111" s="106">
        <v>202109186</v>
      </c>
      <c r="B111" s="55" t="s">
        <v>310</v>
      </c>
      <c r="C111" t="str">
        <f>VLOOKUP(B111,summary!$A$5:$B$5006,2,0)</f>
        <v>Chia Tao赤豆</v>
      </c>
      <c r="D111" s="78">
        <v>2</v>
      </c>
      <c r="E111" s="77"/>
    </row>
    <row r="112" spans="1:5" ht="18.5" customHeight="1" x14ac:dyDescent="0.45">
      <c r="A112" s="106">
        <v>202109186</v>
      </c>
      <c r="B112" s="55" t="s">
        <v>314</v>
      </c>
      <c r="C112" t="str">
        <f>VLOOKUP(B112,summary!$A$5:$B$5006,2,0)</f>
        <v>Green Bean 绿豆</v>
      </c>
      <c r="D112" s="78">
        <v>2</v>
      </c>
      <c r="E112" s="77"/>
    </row>
    <row r="113" spans="1:5" ht="18.5" customHeight="1" x14ac:dyDescent="0.45">
      <c r="A113" s="106">
        <v>202109186</v>
      </c>
      <c r="B113" s="55" t="s">
        <v>331</v>
      </c>
      <c r="C113" t="str">
        <f>VLOOKUP(B113,summary!$A$5:$B$5006,2,0)</f>
        <v>Black Glutinous Rice 黑糯米</v>
      </c>
      <c r="D113" s="78">
        <v>1</v>
      </c>
      <c r="E113" s="77"/>
    </row>
    <row r="114" spans="1:5" ht="18.5" customHeight="1" x14ac:dyDescent="0.45">
      <c r="A114" s="106">
        <v>202109186</v>
      </c>
      <c r="B114" s="55" t="s">
        <v>347</v>
      </c>
      <c r="C114" t="str">
        <f>VLOOKUP(B114,summary!$A$5:$B$5006,2,0)</f>
        <v>Small Sago 小丸</v>
      </c>
      <c r="D114" s="78">
        <v>1</v>
      </c>
      <c r="E114" s="77"/>
    </row>
    <row r="115" spans="1:5" ht="18.5" customHeight="1" x14ac:dyDescent="0.45">
      <c r="A115" s="106">
        <v>202109186</v>
      </c>
      <c r="B115" s="55" t="s">
        <v>351</v>
      </c>
      <c r="C115" t="str">
        <f>VLOOKUP(B115,summary!$A$5:$B$5006,2,0)</f>
        <v>Dried Longan 龙眼干</v>
      </c>
      <c r="D115" s="78">
        <v>4</v>
      </c>
      <c r="E115" s="77"/>
    </row>
    <row r="116" spans="1:5" ht="18.5" customHeight="1" x14ac:dyDescent="0.45">
      <c r="A116" s="106">
        <v>202109186</v>
      </c>
      <c r="B116" s="55" t="s">
        <v>377</v>
      </c>
      <c r="C116" t="str">
        <f>VLOOKUP(B116,summary!$A$5:$B$5006,2,0)</f>
        <v>Bean Curd Sheet 腐竹</v>
      </c>
      <c r="D116" s="78">
        <v>10</v>
      </c>
      <c r="E116" s="77"/>
    </row>
    <row r="117" spans="1:5" ht="18.5" customHeight="1" x14ac:dyDescent="0.45">
      <c r="A117" s="106">
        <v>202109186</v>
      </c>
      <c r="B117" s="55" t="s">
        <v>433</v>
      </c>
      <c r="C117" t="str">
        <f>VLOOKUP(B117,summary!$A$5:$B$5006,2,0)</f>
        <v>Sea Coconut海底椰</v>
      </c>
      <c r="D117" s="78">
        <v>2</v>
      </c>
      <c r="E117" s="77"/>
    </row>
    <row r="118" spans="1:5" ht="18.5" customHeight="1" x14ac:dyDescent="0.45">
      <c r="A118" s="106">
        <v>202109186</v>
      </c>
      <c r="B118" s="55" t="s">
        <v>436</v>
      </c>
      <c r="C118" t="str">
        <f>VLOOKUP(B118,summary!$A$5:$B$5006,2,0)</f>
        <v>Nata De Coco椰果芊 15mm</v>
      </c>
      <c r="D118" s="78">
        <v>1</v>
      </c>
      <c r="E118" s="77"/>
    </row>
    <row r="119" spans="1:5" ht="18.5" customHeight="1" x14ac:dyDescent="0.45">
      <c r="A119" s="106">
        <v>202109186</v>
      </c>
      <c r="B119" s="55" t="s">
        <v>441</v>
      </c>
      <c r="C119" t="str">
        <f>VLOOKUP(B119,summary!$A$5:$B$5006,2,0)</f>
        <v>Longan in Syrup龙眼</v>
      </c>
      <c r="D119" s="78">
        <v>1</v>
      </c>
      <c r="E119" s="77"/>
    </row>
    <row r="120" spans="1:5" ht="18.5" customHeight="1" x14ac:dyDescent="0.45">
      <c r="A120" s="106">
        <v>202109186</v>
      </c>
      <c r="B120" s="55" t="s">
        <v>473</v>
      </c>
      <c r="C120" t="str">
        <f>VLOOKUP(B120,summary!$A$5:$B$5006,2,0)</f>
        <v>Carnation Milk三花淡奶水</v>
      </c>
      <c r="D120" s="78">
        <v>12</v>
      </c>
      <c r="E120" s="77"/>
    </row>
    <row r="121" spans="1:5" ht="18.5" customHeight="1" x14ac:dyDescent="0.45">
      <c r="A121" s="106">
        <v>202109186</v>
      </c>
      <c r="B121" s="55" t="s">
        <v>492</v>
      </c>
      <c r="C121" t="str">
        <f>VLOOKUP(B121,summary!$A$5:$B$5006,2,0)</f>
        <v>Water Chestnut 马蹄 - 箱</v>
      </c>
      <c r="D121" s="78">
        <v>1</v>
      </c>
      <c r="E121" s="77"/>
    </row>
    <row r="122" spans="1:5" ht="18.5" customHeight="1" x14ac:dyDescent="0.45">
      <c r="A122" s="106">
        <v>202109186</v>
      </c>
      <c r="B122" s="55" t="s">
        <v>559</v>
      </c>
      <c r="C122" t="str">
        <f>VLOOKUP(B122,summary!$A$5:$B$5006,2,0)</f>
        <v>Sweet Potato 番薯</v>
      </c>
      <c r="D122" s="78">
        <v>12</v>
      </c>
      <c r="E122" s="77"/>
    </row>
    <row r="123" spans="1:5" ht="18.5" customHeight="1" x14ac:dyDescent="0.45">
      <c r="A123" s="106">
        <v>202109186</v>
      </c>
      <c r="B123" s="55" t="s">
        <v>562</v>
      </c>
      <c r="C123" t="str">
        <f>VLOOKUP(B123,summary!$A$5:$B$5006,2,0)</f>
        <v>Yam 芋头</v>
      </c>
      <c r="D123" s="78">
        <v>3</v>
      </c>
      <c r="E123" s="77"/>
    </row>
    <row r="124" spans="1:5" ht="18.5" customHeight="1" x14ac:dyDescent="0.45">
      <c r="A124" s="106">
        <v>202109187</v>
      </c>
      <c r="B124" s="55" t="s">
        <v>646</v>
      </c>
      <c r="C124" t="str">
        <f>VLOOKUP(B124,summary!$A$5:$B$5006,2,0)</f>
        <v>Durian Puree 榴莲</v>
      </c>
      <c r="D124" s="78">
        <v>2</v>
      </c>
      <c r="E124" s="77"/>
    </row>
    <row r="125" spans="1:5" ht="18.5" customHeight="1" x14ac:dyDescent="0.45">
      <c r="A125" s="106">
        <v>202109187</v>
      </c>
      <c r="B125" s="55" t="s">
        <v>647</v>
      </c>
      <c r="C125" t="str">
        <f>VLOOKUP(B125,summary!$A$5:$B$5006,2,0)</f>
        <v>Mango Puree芒果</v>
      </c>
      <c r="D125" s="78">
        <v>2</v>
      </c>
      <c r="E125" s="77"/>
    </row>
    <row r="126" spans="1:5" ht="18.5" customHeight="1" x14ac:dyDescent="0.45">
      <c r="A126" s="106">
        <v>202109187</v>
      </c>
      <c r="B126" s="55" t="s">
        <v>299</v>
      </c>
      <c r="C126" t="str">
        <f>VLOOKUP(B126,summary!$A$5:$B$5006,2,0)</f>
        <v>Red Bean红豆</v>
      </c>
      <c r="D126" s="78">
        <v>2</v>
      </c>
      <c r="E126" s="77"/>
    </row>
    <row r="127" spans="1:5" ht="18.5" customHeight="1" x14ac:dyDescent="0.45">
      <c r="A127" s="106">
        <v>202109187</v>
      </c>
      <c r="B127" s="55" t="s">
        <v>537</v>
      </c>
      <c r="C127" t="str">
        <f>VLOOKUP(B127,summary!$A$5:$B$5006,2,0)</f>
        <v>Fine Sugar 白糖</v>
      </c>
      <c r="D127" s="78">
        <v>1</v>
      </c>
      <c r="E127" s="77"/>
    </row>
    <row r="128" spans="1:5" ht="18.5" customHeight="1" x14ac:dyDescent="0.45">
      <c r="A128" s="106">
        <v>202109187</v>
      </c>
      <c r="B128" s="55" t="s">
        <v>408</v>
      </c>
      <c r="C128" t="str">
        <f>VLOOKUP(B128,summary!$A$5:$B$5006,2,0)</f>
        <v>Sweet Almond 南杏</v>
      </c>
      <c r="D128" s="78">
        <v>1</v>
      </c>
      <c r="E128" s="77"/>
    </row>
    <row r="129" spans="1:5" ht="18.5" customHeight="1" x14ac:dyDescent="0.45">
      <c r="A129" s="106">
        <v>202109187</v>
      </c>
      <c r="B129" s="55" t="s">
        <v>410</v>
      </c>
      <c r="C129" t="str">
        <f>VLOOKUP(B129,summary!$A$5:$B$5006,2,0)</f>
        <v>Bitter Almond 北杏</v>
      </c>
      <c r="D129" s="78">
        <v>1</v>
      </c>
      <c r="E129" s="77"/>
    </row>
    <row r="130" spans="1:5" ht="18.5" customHeight="1" x14ac:dyDescent="0.45">
      <c r="A130" s="106">
        <v>202109187</v>
      </c>
      <c r="B130" s="55" t="s">
        <v>424</v>
      </c>
      <c r="C130" t="str">
        <f>VLOOKUP(B130,summary!$A$5:$B$5006,2,0)</f>
        <v>Cocktail Cordial</v>
      </c>
      <c r="D130" s="78">
        <v>1</v>
      </c>
      <c r="E130" s="77"/>
    </row>
    <row r="131" spans="1:5" ht="18.5" customHeight="1" x14ac:dyDescent="0.45">
      <c r="A131" s="106">
        <v>202109188</v>
      </c>
      <c r="B131" s="55" t="s">
        <v>643</v>
      </c>
      <c r="C131" t="str">
        <f>VLOOKUP(B131,summary!$A$5:$B$5006,2,0)</f>
        <v>Fresh Soursop 红毛榴莲(无)</v>
      </c>
      <c r="D131" s="78">
        <v>1</v>
      </c>
      <c r="E131" s="77"/>
    </row>
    <row r="132" spans="1:5" ht="18.5" customHeight="1" x14ac:dyDescent="0.45">
      <c r="A132" s="106">
        <v>202109188</v>
      </c>
      <c r="B132" s="55" t="s">
        <v>662</v>
      </c>
      <c r="C132" t="str">
        <f>VLOOKUP(B132,summary!$A$5:$B$5006,2,0)</f>
        <v>Coconut Sugar Syrup 椰糖汁</v>
      </c>
      <c r="D132" s="78">
        <v>1</v>
      </c>
      <c r="E132" s="77"/>
    </row>
    <row r="133" spans="1:5" ht="18.5" customHeight="1" x14ac:dyDescent="0.45">
      <c r="A133" s="106">
        <v>202109188</v>
      </c>
      <c r="B133" s="55" t="s">
        <v>540</v>
      </c>
      <c r="C133" t="str">
        <f>VLOOKUP(B133,summary!$A$5:$B$5006,2,0)</f>
        <v>Fine Sugar 白糖</v>
      </c>
      <c r="D133" s="78">
        <v>2</v>
      </c>
      <c r="E133" s="77"/>
    </row>
    <row r="134" spans="1:5" ht="18.5" customHeight="1" x14ac:dyDescent="0.45">
      <c r="A134" s="106">
        <v>202109188</v>
      </c>
      <c r="B134" s="55" t="s">
        <v>473</v>
      </c>
      <c r="C134" t="str">
        <f>VLOOKUP(B134,summary!$A$5:$B$5006,2,0)</f>
        <v>Carnation Milk三花淡奶水</v>
      </c>
      <c r="D134" s="78">
        <v>24</v>
      </c>
      <c r="E134" s="77"/>
    </row>
    <row r="135" spans="1:5" ht="18.5" customHeight="1" x14ac:dyDescent="0.45">
      <c r="A135" s="106">
        <v>202109189</v>
      </c>
      <c r="B135" s="55" t="s">
        <v>665</v>
      </c>
      <c r="C135" t="str">
        <f>VLOOKUP(B135,summary!$A$5:$B$5006,2,0)</f>
        <v>Coconut Sugar Syrup 椰糖汁G</v>
      </c>
      <c r="D135" s="78">
        <v>5</v>
      </c>
      <c r="E135" s="77"/>
    </row>
    <row r="136" spans="1:5" ht="18.5" customHeight="1" x14ac:dyDescent="0.45">
      <c r="A136" s="106">
        <v>202109189</v>
      </c>
      <c r="B136" s="55" t="s">
        <v>643</v>
      </c>
      <c r="C136" t="str">
        <f>VLOOKUP(B136,summary!$A$5:$B$5006,2,0)</f>
        <v>Fresh Soursop 红毛榴莲(无)</v>
      </c>
      <c r="D136" s="78">
        <v>3</v>
      </c>
      <c r="E136" s="77"/>
    </row>
    <row r="137" spans="1:5" ht="18.5" customHeight="1" x14ac:dyDescent="0.45">
      <c r="A137" s="106">
        <v>202109189</v>
      </c>
      <c r="B137" s="55" t="s">
        <v>540</v>
      </c>
      <c r="C137" t="str">
        <f>VLOOKUP(B137,summary!$A$5:$B$5006,2,0)</f>
        <v>Fine Sugar 白糖</v>
      </c>
      <c r="D137" s="78">
        <v>2</v>
      </c>
      <c r="E137" s="77"/>
    </row>
    <row r="138" spans="1:5" ht="18.5" customHeight="1" x14ac:dyDescent="0.45">
      <c r="A138" s="106">
        <v>202109190</v>
      </c>
      <c r="B138" s="55" t="s">
        <v>289</v>
      </c>
      <c r="C138" t="str">
        <f>VLOOKUP(B138,summary!$A$5:$B$5006,2,0)</f>
        <v>Atap Seeds in Syrup亚嗒子</v>
      </c>
      <c r="D138" s="78">
        <v>3</v>
      </c>
      <c r="E138" s="77"/>
    </row>
    <row r="139" spans="1:5" ht="18.5" customHeight="1" x14ac:dyDescent="0.45">
      <c r="A139" s="106">
        <v>202109190</v>
      </c>
      <c r="B139" s="55" t="s">
        <v>294</v>
      </c>
      <c r="C139" t="str">
        <f>VLOOKUP(B139,summary!$A$5:$B$5006,2,0)</f>
        <v>Chin Chow  仙 草</v>
      </c>
      <c r="D139" s="78">
        <v>8</v>
      </c>
      <c r="E139" s="77"/>
    </row>
    <row r="140" spans="1:5" ht="18.5" customHeight="1" x14ac:dyDescent="0.45">
      <c r="A140" s="106">
        <v>202109190</v>
      </c>
      <c r="B140" s="55" t="s">
        <v>313</v>
      </c>
      <c r="C140" t="str">
        <f>VLOOKUP(B140,summary!$A$5:$B$5006,2,0)</f>
        <v>Green Bean 绿豆</v>
      </c>
      <c r="D140" s="78">
        <v>1</v>
      </c>
      <c r="E140" s="77"/>
    </row>
    <row r="141" spans="1:5" ht="18.5" customHeight="1" x14ac:dyDescent="0.45">
      <c r="A141" s="106">
        <v>202109190</v>
      </c>
      <c r="B141" s="55" t="s">
        <v>330</v>
      </c>
      <c r="C141" t="str">
        <f>VLOOKUP(B141,summary!$A$5:$B$5006,2,0)</f>
        <v>Black Glutinous Rice 黑糯米</v>
      </c>
      <c r="D141" s="78">
        <v>1</v>
      </c>
      <c r="E141" s="77"/>
    </row>
    <row r="142" spans="1:5" ht="18.5" customHeight="1" x14ac:dyDescent="0.45">
      <c r="A142" s="106">
        <v>202109190</v>
      </c>
      <c r="B142" s="55" t="s">
        <v>340</v>
      </c>
      <c r="C142" t="str">
        <f>VLOOKUP(B142,summary!$A$5:$B$5006,2,0)</f>
        <v>Pearl Barley 薏米</v>
      </c>
      <c r="D142" s="78">
        <v>1</v>
      </c>
      <c r="E142" s="77"/>
    </row>
    <row r="143" spans="1:5" ht="18.5" customHeight="1" x14ac:dyDescent="0.45">
      <c r="A143" s="106">
        <v>202109190</v>
      </c>
      <c r="B143" s="55" t="s">
        <v>368</v>
      </c>
      <c r="C143" t="str">
        <f>VLOOKUP(B143,summary!$A$5:$B$5006,2,0)</f>
        <v>GingKo Nut白果粒</v>
      </c>
      <c r="D143" s="78">
        <v>5</v>
      </c>
      <c r="E143" s="77"/>
    </row>
    <row r="144" spans="1:5" ht="18.5" customHeight="1" x14ac:dyDescent="0.45">
      <c r="A144" s="106">
        <v>202109190</v>
      </c>
      <c r="B144" s="55" t="s">
        <v>441</v>
      </c>
      <c r="C144" t="str">
        <f>VLOOKUP(B144,summary!$A$5:$B$5006,2,0)</f>
        <v>Longan in Syrup龙眼</v>
      </c>
      <c r="D144" s="78">
        <v>3</v>
      </c>
      <c r="E144" s="77"/>
    </row>
    <row r="145" spans="1:5" ht="18.5" customHeight="1" x14ac:dyDescent="0.45">
      <c r="A145" s="106">
        <v>202109190</v>
      </c>
      <c r="B145" s="55" t="s">
        <v>458</v>
      </c>
      <c r="C145" t="str">
        <f>VLOOKUP(B145,summary!$A$5:$B$5006,2,0)</f>
        <v>Cream Corn玉米浆</v>
      </c>
      <c r="D145" s="78">
        <v>3</v>
      </c>
      <c r="E145" s="77"/>
    </row>
    <row r="146" spans="1:5" ht="18.5" customHeight="1" x14ac:dyDescent="0.45">
      <c r="A146" s="106">
        <v>202109190</v>
      </c>
      <c r="B146" s="55" t="s">
        <v>537</v>
      </c>
      <c r="C146" t="str">
        <f>VLOOKUP(B146,summary!$A$5:$B$5006,2,0)</f>
        <v>Fine Sugar 白糖</v>
      </c>
      <c r="D146" s="78">
        <v>2</v>
      </c>
      <c r="E146" s="77"/>
    </row>
    <row r="147" spans="1:5" ht="18.5" customHeight="1" x14ac:dyDescent="0.45">
      <c r="A147" s="106">
        <v>202109190</v>
      </c>
      <c r="B147" s="55" t="s">
        <v>533</v>
      </c>
      <c r="C147" t="str">
        <f>VLOOKUP(B147,summary!$A$5:$B$5006,2,0)</f>
        <v>Brown Sugar 黑糖</v>
      </c>
      <c r="D147" s="78">
        <v>0</v>
      </c>
      <c r="E147" s="77"/>
    </row>
    <row r="148" spans="1:5" ht="18.5" customHeight="1" x14ac:dyDescent="0.45">
      <c r="A148" s="106">
        <v>202109190</v>
      </c>
      <c r="B148" s="55" t="s">
        <v>355</v>
      </c>
      <c r="C148" t="str">
        <f>VLOOKUP(B148,summary!$A$5:$B$5006,2,0)</f>
        <v>Fungus 黄木耳</v>
      </c>
      <c r="D148" s="78">
        <v>3</v>
      </c>
      <c r="E148" s="77"/>
    </row>
    <row r="149" spans="1:5" ht="18.5" customHeight="1" x14ac:dyDescent="0.45">
      <c r="A149" s="106">
        <v>202109190</v>
      </c>
      <c r="B149" s="55" t="s">
        <v>550</v>
      </c>
      <c r="C149" t="str">
        <f>VLOOKUP(B149,summary!$A$5:$B$5006,2,0)</f>
        <v>Candy Sugar 片糖</v>
      </c>
      <c r="D149" s="78">
        <v>2</v>
      </c>
      <c r="E149" s="77"/>
    </row>
    <row r="150" spans="1:5" ht="18.5" customHeight="1" x14ac:dyDescent="0.45">
      <c r="A150" s="106">
        <v>202109213</v>
      </c>
      <c r="B150" s="55" t="s">
        <v>216</v>
      </c>
      <c r="C150" t="str">
        <f>VLOOKUP(B150,summary!$A$5:$B$5006,2,0)</f>
        <v>Chin Chow powder 仙 草粉</v>
      </c>
      <c r="D150" s="78">
        <v>2</v>
      </c>
      <c r="E150" s="77"/>
    </row>
    <row r="151" spans="1:5" ht="18.5" customHeight="1" x14ac:dyDescent="0.45">
      <c r="A151" s="106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E565"/>
  <sheetViews>
    <sheetView topLeftCell="A123" workbookViewId="0">
      <selection activeCell="A123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E565"/>
  <sheetViews>
    <sheetView topLeftCell="A175" workbookViewId="0">
      <selection activeCell="B157" sqref="B15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483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202109191</v>
      </c>
      <c r="B3" s="55" t="s">
        <v>667</v>
      </c>
      <c r="C3" t="str">
        <f>VLOOKUP(B3,summary!$A$5:$B$5006,2,0)</f>
        <v>Pong Thai Hai (Wet) 碰大海</v>
      </c>
      <c r="D3" s="91">
        <v>2</v>
      </c>
      <c r="E3" s="77"/>
    </row>
    <row r="4" spans="1:5" ht="18.5" x14ac:dyDescent="0.45">
      <c r="A4" s="106">
        <v>202109191</v>
      </c>
      <c r="B4" s="55" t="s">
        <v>331</v>
      </c>
      <c r="C4" t="str">
        <f>VLOOKUP(B4,summary!$A$5:$B$5006,2,0)</f>
        <v>Black Glutinous Rice 黑糯米</v>
      </c>
      <c r="D4" s="91">
        <v>1</v>
      </c>
      <c r="E4" s="77"/>
    </row>
    <row r="5" spans="1:5" ht="18.5" x14ac:dyDescent="0.45">
      <c r="A5" s="106">
        <v>202109191</v>
      </c>
      <c r="B5" s="55" t="s">
        <v>343</v>
      </c>
      <c r="C5" t="str">
        <f>VLOOKUP(B5,summary!$A$5:$B$5006,2,0)</f>
        <v>Big Sago 大丸</v>
      </c>
      <c r="D5" s="91">
        <v>1</v>
      </c>
      <c r="E5" s="77"/>
    </row>
    <row r="6" spans="1:5" ht="18.5" x14ac:dyDescent="0.45">
      <c r="A6" s="106">
        <v>202109191</v>
      </c>
      <c r="B6" s="55" t="s">
        <v>354</v>
      </c>
      <c r="C6" t="str">
        <f>VLOOKUP(B6,summary!$A$5:$B$5006,2,0)</f>
        <v>Dried Longan 龙眼干</v>
      </c>
      <c r="D6" s="91">
        <v>2</v>
      </c>
      <c r="E6" s="77"/>
    </row>
    <row r="7" spans="1:5" ht="18.5" x14ac:dyDescent="0.45">
      <c r="A7" s="106">
        <v>202109191</v>
      </c>
      <c r="B7" s="55" t="s">
        <v>558</v>
      </c>
      <c r="C7" t="str">
        <f>VLOOKUP(B7,summary!$A$5:$B$5006,2,0)</f>
        <v>Tapioca木薯</v>
      </c>
      <c r="D7" s="91">
        <v>20</v>
      </c>
      <c r="E7" s="77"/>
    </row>
    <row r="8" spans="1:5" ht="18.5" x14ac:dyDescent="0.45">
      <c r="A8" s="106">
        <v>202109191</v>
      </c>
      <c r="B8" s="55" t="s">
        <v>559</v>
      </c>
      <c r="C8" t="str">
        <f>VLOOKUP(B8,summary!$A$5:$B$5006,2,0)</f>
        <v>Sweet Potato 番薯</v>
      </c>
      <c r="D8" s="91">
        <v>20</v>
      </c>
      <c r="E8" s="77"/>
    </row>
    <row r="9" spans="1:5" ht="18.5" x14ac:dyDescent="0.45">
      <c r="A9" s="106">
        <v>202109191</v>
      </c>
      <c r="B9" s="55" t="s">
        <v>562</v>
      </c>
      <c r="C9" t="str">
        <f>VLOOKUP(B9,summary!$A$5:$B$5006,2,0)</f>
        <v>Yam 芋头</v>
      </c>
      <c r="D9" s="91">
        <v>5</v>
      </c>
      <c r="E9" s="77"/>
    </row>
    <row r="10" spans="1:5" ht="18.5" x14ac:dyDescent="0.45">
      <c r="A10" s="106">
        <v>202109192</v>
      </c>
      <c r="B10" s="55" t="s">
        <v>647</v>
      </c>
      <c r="C10" t="str">
        <f>VLOOKUP(B10,summary!$A$5:$B$5006,2,0)</f>
        <v>Mango Puree芒果</v>
      </c>
      <c r="D10" s="91">
        <v>1</v>
      </c>
      <c r="E10" s="77"/>
    </row>
    <row r="11" spans="1:5" ht="18.5" x14ac:dyDescent="0.45">
      <c r="A11" s="106">
        <v>202109192</v>
      </c>
      <c r="B11" s="55" t="s">
        <v>331</v>
      </c>
      <c r="C11" t="str">
        <f>VLOOKUP(B11,summary!$A$5:$B$5006,2,0)</f>
        <v>Black Glutinous Rice 黑糯米</v>
      </c>
      <c r="D11" s="91">
        <v>1</v>
      </c>
      <c r="E11" s="77"/>
    </row>
    <row r="12" spans="1:5" ht="18.5" x14ac:dyDescent="0.45">
      <c r="A12" s="106">
        <v>202109192</v>
      </c>
      <c r="B12" s="55" t="s">
        <v>294</v>
      </c>
      <c r="C12" t="str">
        <f>VLOOKUP(B12,summary!$A$5:$B$5006,2,0)</f>
        <v>Chin Chow  仙 草</v>
      </c>
      <c r="D12" s="91">
        <v>3</v>
      </c>
      <c r="E12" s="77"/>
    </row>
    <row r="13" spans="1:5" ht="18.5" x14ac:dyDescent="0.45">
      <c r="A13" s="106">
        <v>202109192</v>
      </c>
      <c r="B13" s="55" t="s">
        <v>351</v>
      </c>
      <c r="C13" t="str">
        <f>VLOOKUP(B13,summary!$A$5:$B$5006,2,0)</f>
        <v>Dried Longan 龙眼干</v>
      </c>
      <c r="D13" s="91">
        <v>4</v>
      </c>
      <c r="E13" s="77"/>
    </row>
    <row r="14" spans="1:5" ht="18.5" x14ac:dyDescent="0.45">
      <c r="A14" s="106">
        <v>202109192</v>
      </c>
      <c r="B14" s="55" t="s">
        <v>322</v>
      </c>
      <c r="C14" t="str">
        <f>VLOOKUP(B14,summary!$A$5:$B$5006,2,0)</f>
        <v>Split Green Mung Bean豆畔</v>
      </c>
      <c r="D14" s="91">
        <v>1</v>
      </c>
      <c r="E14" s="77"/>
    </row>
    <row r="15" spans="1:5" ht="18.5" x14ac:dyDescent="0.45">
      <c r="A15" s="106">
        <v>202109192</v>
      </c>
      <c r="B15" s="55" t="s">
        <v>299</v>
      </c>
      <c r="C15" t="str">
        <f>VLOOKUP(B15,summary!$A$5:$B$5006,2,0)</f>
        <v>Red Bean红豆</v>
      </c>
      <c r="D15" s="91">
        <v>2</v>
      </c>
      <c r="E15" s="77"/>
    </row>
    <row r="16" spans="1:5" ht="18.5" x14ac:dyDescent="0.45">
      <c r="A16" s="106">
        <v>202109192</v>
      </c>
      <c r="B16" s="55" t="s">
        <v>291</v>
      </c>
      <c r="C16" t="str">
        <f>VLOOKUP(B16,summary!$A$5:$B$5006,2,0)</f>
        <v>Atap Seeds in Syrup亚嗒子</v>
      </c>
      <c r="D16" s="91">
        <v>2</v>
      </c>
      <c r="E16" s="77"/>
    </row>
    <row r="17" spans="1:5" ht="18.5" x14ac:dyDescent="0.45">
      <c r="A17" s="106">
        <v>202109192</v>
      </c>
      <c r="B17" s="55" t="s">
        <v>340</v>
      </c>
      <c r="C17" t="str">
        <f>VLOOKUP(B17,summary!$A$5:$B$5006,2,0)</f>
        <v>Pearl Barley 薏米</v>
      </c>
      <c r="D17" s="91">
        <v>1</v>
      </c>
      <c r="E17" s="77"/>
    </row>
    <row r="18" spans="1:5" ht="18.5" x14ac:dyDescent="0.45">
      <c r="A18" s="106">
        <v>202109192</v>
      </c>
      <c r="B18" s="55" t="s">
        <v>458</v>
      </c>
      <c r="C18" t="str">
        <f>VLOOKUP(B18,summary!$A$5:$B$5006,2,0)</f>
        <v>Cream Corn玉米浆</v>
      </c>
      <c r="D18" s="91">
        <v>1</v>
      </c>
      <c r="E18" s="77"/>
    </row>
    <row r="19" spans="1:5" ht="18.5" x14ac:dyDescent="0.45">
      <c r="A19" s="106">
        <v>202109192</v>
      </c>
      <c r="B19" s="55" t="s">
        <v>428</v>
      </c>
      <c r="C19" t="str">
        <f>VLOOKUP(B19,summary!$A$5:$B$5006,2,0)</f>
        <v>Sea Coconut海底椰</v>
      </c>
      <c r="D19" s="91">
        <v>1</v>
      </c>
      <c r="E19" s="77"/>
    </row>
    <row r="20" spans="1:5" ht="18.5" x14ac:dyDescent="0.45">
      <c r="A20" s="106">
        <v>202109192</v>
      </c>
      <c r="B20" s="55" t="s">
        <v>660</v>
      </c>
      <c r="C20" t="str">
        <f>VLOOKUP(B20,summary!$A$5:$B$5006,2,0)</f>
        <v>Chendol浆咯</v>
      </c>
      <c r="D20" s="91">
        <v>2</v>
      </c>
      <c r="E20" s="77"/>
    </row>
    <row r="21" spans="1:5" ht="18.5" x14ac:dyDescent="0.45">
      <c r="A21" s="106">
        <v>202109192</v>
      </c>
      <c r="B21" s="55" t="s">
        <v>367</v>
      </c>
      <c r="C21" t="str">
        <f>VLOOKUP(B21,summary!$A$5:$B$5006,2,0)</f>
        <v>Dried Persimmon 柿子</v>
      </c>
      <c r="D21" s="91">
        <v>1</v>
      </c>
      <c r="E21" s="77"/>
    </row>
    <row r="22" spans="1:5" ht="18.5" x14ac:dyDescent="0.45">
      <c r="A22" s="106">
        <v>202109192</v>
      </c>
      <c r="B22" s="55" t="s">
        <v>565</v>
      </c>
      <c r="C22" t="str">
        <f>VLOOKUP(B22,summary!$A$5:$B$5006,2,0)</f>
        <v>Pandan Leaf 班兰叶</v>
      </c>
      <c r="D22" s="91">
        <v>1</v>
      </c>
      <c r="E22" s="77"/>
    </row>
    <row r="23" spans="1:5" ht="18.5" x14ac:dyDescent="0.45">
      <c r="A23" s="106">
        <v>202109192</v>
      </c>
      <c r="B23" s="55" t="s">
        <v>578</v>
      </c>
      <c r="C23" t="str">
        <f>VLOOKUP(B23,summary!$A$5:$B$5006,2,0)</f>
        <v>Yu Tiao 油条</v>
      </c>
      <c r="D23" s="91">
        <v>20</v>
      </c>
      <c r="E23" s="77"/>
    </row>
    <row r="24" spans="1:5" ht="18.5" x14ac:dyDescent="0.45">
      <c r="A24" s="106">
        <v>202109192</v>
      </c>
      <c r="B24" s="55" t="s">
        <v>566</v>
      </c>
      <c r="C24" t="str">
        <f>VLOOKUP(B24,summary!$A$5:$B$5006,2,0)</f>
        <v>Lime 酸甘</v>
      </c>
      <c r="D24" s="91">
        <v>0</v>
      </c>
      <c r="E24" s="77"/>
    </row>
    <row r="25" spans="1:5" ht="18.5" x14ac:dyDescent="0.45">
      <c r="A25" s="106">
        <v>202109193</v>
      </c>
      <c r="B25" s="55" t="s">
        <v>291</v>
      </c>
      <c r="C25" t="str">
        <f>VLOOKUP(B25,summary!$A$5:$B$5006,2,0)</f>
        <v>Atap Seeds in Syrup亚嗒子</v>
      </c>
      <c r="D25" s="91">
        <v>2</v>
      </c>
      <c r="E25" s="77"/>
    </row>
    <row r="26" spans="1:5" ht="18.5" x14ac:dyDescent="0.45">
      <c r="A26" s="106">
        <v>202109193</v>
      </c>
      <c r="B26" s="55" t="s">
        <v>294</v>
      </c>
      <c r="C26" t="str">
        <f>VLOOKUP(B26,summary!$A$5:$B$5006,2,0)</f>
        <v>Chin Chow  仙 草</v>
      </c>
      <c r="D26" s="91">
        <v>1</v>
      </c>
      <c r="E26" s="77"/>
    </row>
    <row r="27" spans="1:5" ht="18.5" x14ac:dyDescent="0.45">
      <c r="A27" s="106">
        <v>202109193</v>
      </c>
      <c r="B27" s="55" t="s">
        <v>299</v>
      </c>
      <c r="C27" t="str">
        <f>VLOOKUP(B27,summary!$A$5:$B$5006,2,0)</f>
        <v>Red Bean红豆</v>
      </c>
      <c r="D27" s="91">
        <v>1</v>
      </c>
      <c r="E27" s="77"/>
    </row>
    <row r="28" spans="1:5" ht="18.5" x14ac:dyDescent="0.45">
      <c r="A28" s="106">
        <v>202109193</v>
      </c>
      <c r="B28" s="55" t="s">
        <v>322</v>
      </c>
      <c r="C28" t="str">
        <f>VLOOKUP(B28,summary!$A$5:$B$5006,2,0)</f>
        <v>Split Green Mung Bean豆畔</v>
      </c>
      <c r="D28" s="91">
        <v>1</v>
      </c>
      <c r="E28" s="77"/>
    </row>
    <row r="29" spans="1:5" ht="18.5" x14ac:dyDescent="0.45">
      <c r="A29" s="106">
        <v>202109193</v>
      </c>
      <c r="B29" s="55" t="s">
        <v>314</v>
      </c>
      <c r="C29" t="str">
        <f>VLOOKUP(B29,summary!$A$5:$B$5006,2,0)</f>
        <v>Green Bean 绿豆</v>
      </c>
      <c r="D29" s="91">
        <v>1</v>
      </c>
      <c r="E29" s="77"/>
    </row>
    <row r="30" spans="1:5" ht="18.5" x14ac:dyDescent="0.45">
      <c r="A30" s="106">
        <v>202109193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202109193</v>
      </c>
      <c r="B31" s="55" t="s">
        <v>533</v>
      </c>
      <c r="C31" t="str">
        <f>VLOOKUP(B31,summary!$A$5:$B$5006,2,0)</f>
        <v>Brown Sugar 黑糖</v>
      </c>
      <c r="D31" s="91">
        <v>1</v>
      </c>
      <c r="E31" s="77"/>
    </row>
    <row r="32" spans="1:5" ht="18.5" x14ac:dyDescent="0.45">
      <c r="A32" s="106">
        <v>202109193</v>
      </c>
      <c r="B32" s="55" t="s">
        <v>660</v>
      </c>
      <c r="C32" t="str">
        <f>VLOOKUP(B32,summary!$A$5:$B$5006,2,0)</f>
        <v>Chendol浆咯</v>
      </c>
      <c r="D32" s="91">
        <v>2</v>
      </c>
      <c r="E32" s="77"/>
    </row>
    <row r="33" spans="1:5" ht="18.5" x14ac:dyDescent="0.45">
      <c r="A33" s="106">
        <v>202109193</v>
      </c>
      <c r="B33" s="55" t="s">
        <v>535</v>
      </c>
      <c r="C33" t="str">
        <f>VLOOKUP(B33,summary!$A$5:$B$5006,2,0)</f>
        <v>Red Sugar 赤糖</v>
      </c>
      <c r="D33" s="91">
        <v>1</v>
      </c>
      <c r="E33" s="77"/>
    </row>
    <row r="34" spans="1:5" ht="18.5" x14ac:dyDescent="0.45">
      <c r="A34" s="106">
        <v>202109193</v>
      </c>
      <c r="B34" s="55" t="s">
        <v>572</v>
      </c>
      <c r="C34" t="str">
        <f>VLOOKUP(B34,summary!$A$5:$B$5006,2,0)</f>
        <v>Ginger 老姜</v>
      </c>
      <c r="D34" s="91">
        <v>1</v>
      </c>
      <c r="E34" s="77"/>
    </row>
    <row r="35" spans="1:5" ht="18.5" x14ac:dyDescent="0.45">
      <c r="A35" s="106">
        <v>202109193</v>
      </c>
      <c r="B35" s="55" t="s">
        <v>565</v>
      </c>
      <c r="C35" t="str">
        <f>VLOOKUP(B35,summary!$A$5:$B$5006,2,0)</f>
        <v>Pandan Leaf 班兰叶</v>
      </c>
      <c r="D35" s="91">
        <v>2</v>
      </c>
      <c r="E35" s="77"/>
    </row>
    <row r="36" spans="1:5" ht="18.5" x14ac:dyDescent="0.45">
      <c r="A36" s="106">
        <v>202109193</v>
      </c>
      <c r="B36" s="55" t="s">
        <v>562</v>
      </c>
      <c r="C36" t="str">
        <f>VLOOKUP(B36,summary!$A$5:$B$5006,2,0)</f>
        <v>Yam 芋头</v>
      </c>
      <c r="D36" s="91">
        <v>3</v>
      </c>
      <c r="E36" s="77"/>
    </row>
    <row r="37" spans="1:5" ht="18.5" x14ac:dyDescent="0.45">
      <c r="A37" s="106">
        <v>202109193</v>
      </c>
      <c r="B37" s="55" t="s">
        <v>578</v>
      </c>
      <c r="C37" t="str">
        <f>VLOOKUP(B37,summary!$A$5:$B$5006,2,0)</f>
        <v>Yu Tiao 油条</v>
      </c>
      <c r="D37" s="91">
        <v>10</v>
      </c>
      <c r="E37" s="77"/>
    </row>
    <row r="38" spans="1:5" ht="18.5" x14ac:dyDescent="0.45">
      <c r="A38" s="106">
        <v>202109193</v>
      </c>
      <c r="B38" s="55" t="s">
        <v>559</v>
      </c>
      <c r="C38" t="str">
        <f>VLOOKUP(B38,summary!$A$5:$B$5006,2,0)</f>
        <v>Sweet Potato 番薯</v>
      </c>
      <c r="D38" s="91">
        <v>20</v>
      </c>
      <c r="E38" s="77"/>
    </row>
    <row r="39" spans="1:5" ht="18.5" x14ac:dyDescent="0.45">
      <c r="A39" s="106">
        <v>202109194</v>
      </c>
      <c r="B39" s="55" t="s">
        <v>291</v>
      </c>
      <c r="C39" t="str">
        <f>VLOOKUP(B39,summary!$A$5:$B$5006,2,0)</f>
        <v>Atap Seeds in Syrup亚嗒子</v>
      </c>
      <c r="D39" s="91">
        <v>1</v>
      </c>
      <c r="E39" s="77"/>
    </row>
    <row r="40" spans="1:5" ht="18.5" x14ac:dyDescent="0.45">
      <c r="A40" s="106">
        <v>202109194</v>
      </c>
      <c r="B40" s="55" t="s">
        <v>658</v>
      </c>
      <c r="C40" t="str">
        <f>VLOOKUP(B40,summary!$A$5:$B$5006,2,0)</f>
        <v>Bobo Cha Cubes.摩摩喳喳</v>
      </c>
      <c r="D40" s="91">
        <v>1</v>
      </c>
      <c r="E40" s="77"/>
    </row>
    <row r="41" spans="1:5" ht="18.5" x14ac:dyDescent="0.45">
      <c r="A41" s="106">
        <v>202109194</v>
      </c>
      <c r="B41" s="55" t="s">
        <v>331</v>
      </c>
      <c r="C41" t="str">
        <f>VLOOKUP(B41,summary!$A$5:$B$5006,2,0)</f>
        <v>Black Glutinous Rice 黑糯米</v>
      </c>
      <c r="D41" s="91">
        <v>1</v>
      </c>
      <c r="E41" s="77"/>
    </row>
    <row r="42" spans="1:5" ht="18.5" x14ac:dyDescent="0.45">
      <c r="A42" s="106">
        <v>202109194</v>
      </c>
      <c r="B42" s="55" t="s">
        <v>351</v>
      </c>
      <c r="C42" t="str">
        <f>VLOOKUP(B42,summary!$A$5:$B$5006,2,0)</f>
        <v>Dried Longan 龙眼干</v>
      </c>
      <c r="D42" s="91">
        <v>1</v>
      </c>
      <c r="E42" s="77"/>
    </row>
    <row r="43" spans="1:5" ht="18.5" x14ac:dyDescent="0.45">
      <c r="A43" s="106">
        <v>202109194</v>
      </c>
      <c r="B43" s="55" t="s">
        <v>314</v>
      </c>
      <c r="C43" t="str">
        <f>VLOOKUP(B43,summary!$A$5:$B$5006,2,0)</f>
        <v>Green Bean 绿豆</v>
      </c>
      <c r="D43" s="91">
        <v>1</v>
      </c>
      <c r="E43" s="77"/>
    </row>
    <row r="44" spans="1:5" ht="18.5" x14ac:dyDescent="0.45">
      <c r="A44" s="106">
        <v>202109194</v>
      </c>
      <c r="B44" s="55" t="s">
        <v>299</v>
      </c>
      <c r="C44" t="str">
        <f>VLOOKUP(B44,summary!$A$5:$B$5006,2,0)</f>
        <v>Red Bean红豆</v>
      </c>
      <c r="D44" s="91">
        <v>1</v>
      </c>
      <c r="E44" s="77"/>
    </row>
    <row r="45" spans="1:5" ht="18.5" x14ac:dyDescent="0.45">
      <c r="A45" s="106">
        <v>202109194</v>
      </c>
      <c r="B45" s="55" t="s">
        <v>533</v>
      </c>
      <c r="C45" t="str">
        <f>VLOOKUP(B45,summary!$A$5:$B$5006,2,0)</f>
        <v>Brown Sugar 黑糖</v>
      </c>
      <c r="D45" s="91">
        <v>1</v>
      </c>
      <c r="E45" s="77"/>
    </row>
    <row r="46" spans="1:5" ht="18.5" x14ac:dyDescent="0.45">
      <c r="A46" s="106">
        <v>202109194</v>
      </c>
      <c r="B46" s="55" t="s">
        <v>297</v>
      </c>
      <c r="C46" t="str">
        <f>VLOOKUP(B46,summary!$A$5:$B$5006,2,0)</f>
        <v>GingKo Nut (Peel off)白果仁</v>
      </c>
      <c r="D46" s="91">
        <v>1</v>
      </c>
      <c r="E46" s="77"/>
    </row>
    <row r="47" spans="1:5" ht="18.5" x14ac:dyDescent="0.45">
      <c r="A47" s="106">
        <v>202109194</v>
      </c>
      <c r="B47" s="55" t="s">
        <v>565</v>
      </c>
      <c r="C47" t="str">
        <f>VLOOKUP(B47,summary!$A$5:$B$5006,2,0)</f>
        <v>Pandan Leaf 班兰叶</v>
      </c>
      <c r="D47" s="91">
        <v>1</v>
      </c>
      <c r="E47" s="77"/>
    </row>
    <row r="48" spans="1:5" ht="18.5" x14ac:dyDescent="0.45">
      <c r="A48" s="106">
        <v>202109194</v>
      </c>
      <c r="B48" s="55" t="s">
        <v>562</v>
      </c>
      <c r="C48" t="str">
        <f>VLOOKUP(B48,summary!$A$5:$B$5006,2,0)</f>
        <v>Yam 芋头</v>
      </c>
      <c r="D48" s="91">
        <v>6</v>
      </c>
      <c r="E48" s="77"/>
    </row>
    <row r="49" spans="1:5" ht="18.5" x14ac:dyDescent="0.45">
      <c r="A49" s="106">
        <v>202109194</v>
      </c>
      <c r="B49" s="55" t="s">
        <v>578</v>
      </c>
      <c r="C49" t="str">
        <f>VLOOKUP(B49,summary!$A$5:$B$5006,2,0)</f>
        <v>Yu Tiao 油条</v>
      </c>
      <c r="D49" s="91">
        <v>20</v>
      </c>
      <c r="E49" s="77"/>
    </row>
    <row r="50" spans="1:5" ht="18.5" x14ac:dyDescent="0.45">
      <c r="A50" s="106">
        <v>202109194</v>
      </c>
      <c r="B50" s="55" t="s">
        <v>559</v>
      </c>
      <c r="C50" t="str">
        <f>VLOOKUP(B50,summary!$A$5:$B$5006,2,0)</f>
        <v>Sweet Potato 番薯</v>
      </c>
      <c r="D50" s="91">
        <v>30</v>
      </c>
      <c r="E50" s="77"/>
    </row>
    <row r="51" spans="1:5" ht="18.5" x14ac:dyDescent="0.45">
      <c r="A51" s="106">
        <v>202109195</v>
      </c>
      <c r="B51" s="55" t="s">
        <v>321</v>
      </c>
      <c r="C51" t="str">
        <f>VLOOKUP(B51,summary!$A$5:$B$5006,2,0)</f>
        <v>Split Green Mung Bean豆畔</v>
      </c>
      <c r="D51" s="91">
        <v>3</v>
      </c>
      <c r="E51" s="77"/>
    </row>
    <row r="52" spans="1:5" ht="18.5" x14ac:dyDescent="0.45">
      <c r="A52" s="106">
        <v>202109195</v>
      </c>
      <c r="B52" s="55" t="s">
        <v>334</v>
      </c>
      <c r="C52" t="str">
        <f>VLOOKUP(B52,summary!$A$5:$B$5006,2,0)</f>
        <v>White Glutinous Rice白糯米</v>
      </c>
      <c r="D52" s="91">
        <v>1</v>
      </c>
      <c r="E52" s="77"/>
    </row>
    <row r="53" spans="1:5" ht="18.5" x14ac:dyDescent="0.45">
      <c r="A53" s="106">
        <v>202109196</v>
      </c>
      <c r="B53" s="55" t="s">
        <v>647</v>
      </c>
      <c r="C53" t="str">
        <f>VLOOKUP(B53,summary!$A$5:$B$5006,2,0)</f>
        <v>Mango Puree芒果</v>
      </c>
      <c r="D53" s="91">
        <v>10</v>
      </c>
      <c r="E53" s="77"/>
    </row>
    <row r="54" spans="1:5" ht="18.5" x14ac:dyDescent="0.45">
      <c r="A54" s="106">
        <v>202109196</v>
      </c>
      <c r="B54" s="55" t="s">
        <v>683</v>
      </c>
      <c r="C54" t="str">
        <f>VLOOKUP(B54,summary!$A$5:$B$5006,2,0)</f>
        <v>Passion Fruit Concentrate Juice 百香果汁</v>
      </c>
      <c r="D54" s="91">
        <v>2</v>
      </c>
      <c r="E54" s="77"/>
    </row>
    <row r="55" spans="1:5" ht="18.5" x14ac:dyDescent="0.45">
      <c r="A55" s="106">
        <v>202109196</v>
      </c>
      <c r="B55" s="55" t="s">
        <v>686</v>
      </c>
      <c r="C55" t="str">
        <f>VLOOKUP(B55,summary!$A$5:$B$5006,2,0)</f>
        <v>Citrus Plum Concentrate Juice 柑桔梅子汁</v>
      </c>
      <c r="D55" s="91">
        <v>10</v>
      </c>
      <c r="E55" s="77"/>
    </row>
    <row r="56" spans="1:5" ht="18.5" x14ac:dyDescent="0.45">
      <c r="A56" s="106">
        <v>202109196</v>
      </c>
      <c r="B56" s="55" t="s">
        <v>294</v>
      </c>
      <c r="C56" t="str">
        <f>VLOOKUP(B56,summary!$A$5:$B$5006,2,0)</f>
        <v>Chin Chow  仙 草</v>
      </c>
      <c r="D56" s="91">
        <v>1</v>
      </c>
      <c r="E56" s="77"/>
    </row>
    <row r="57" spans="1:5" ht="18.5" x14ac:dyDescent="0.45">
      <c r="A57" s="106">
        <v>202109196</v>
      </c>
      <c r="B57" s="55" t="s">
        <v>433</v>
      </c>
      <c r="C57" t="str">
        <f>VLOOKUP(B57,summary!$A$5:$B$5006,2,0)</f>
        <v>Sea Coconut海底椰</v>
      </c>
      <c r="D57" s="91">
        <v>1</v>
      </c>
      <c r="E57" s="77"/>
    </row>
    <row r="58" spans="1:5" ht="18.5" x14ac:dyDescent="0.45">
      <c r="A58" s="106">
        <v>202109197</v>
      </c>
      <c r="B58" s="55" t="s">
        <v>646</v>
      </c>
      <c r="C58" t="str">
        <f>VLOOKUP(B58,summary!$A$5:$B$5006,2,0)</f>
        <v>Durian Puree 榴莲</v>
      </c>
      <c r="D58" s="91">
        <v>1</v>
      </c>
      <c r="E58" s="77"/>
    </row>
    <row r="59" spans="1:5" ht="18.5" x14ac:dyDescent="0.45">
      <c r="A59" s="106">
        <v>202109197</v>
      </c>
      <c r="B59" s="55" t="s">
        <v>647</v>
      </c>
      <c r="C59" t="str">
        <f>VLOOKUP(B59,summary!$A$5:$B$5006,2,0)</f>
        <v>Mango Puree芒果</v>
      </c>
      <c r="D59" s="91">
        <v>1</v>
      </c>
      <c r="E59" s="77"/>
    </row>
    <row r="60" spans="1:5" ht="18.5" x14ac:dyDescent="0.45">
      <c r="A60" s="106">
        <v>202109197</v>
      </c>
      <c r="B60" s="55" t="s">
        <v>200</v>
      </c>
      <c r="C60" t="str">
        <f>VLOOKUP(B60,summary!$A$5:$B$5006,2,0)</f>
        <v>Tadpole蝌蚪</v>
      </c>
      <c r="D60" s="91">
        <v>1</v>
      </c>
      <c r="E60" s="77"/>
    </row>
    <row r="61" spans="1:5" ht="18.5" x14ac:dyDescent="0.45">
      <c r="A61" s="106">
        <v>202109197</v>
      </c>
      <c r="B61" s="55" t="s">
        <v>291</v>
      </c>
      <c r="C61" t="str">
        <f>VLOOKUP(B61,summary!$A$5:$B$5006,2,0)</f>
        <v>Atap Seeds in Syrup亚嗒子</v>
      </c>
      <c r="D61" s="91">
        <v>2</v>
      </c>
      <c r="E61" s="77"/>
    </row>
    <row r="62" spans="1:5" ht="18.5" x14ac:dyDescent="0.45">
      <c r="A62" s="106">
        <v>202109197</v>
      </c>
      <c r="B62" s="55" t="s">
        <v>305</v>
      </c>
      <c r="C62" t="str">
        <f>VLOOKUP(B62,summary!$A$5:$B$5006,2,0)</f>
        <v>Small Red Bean小红豆</v>
      </c>
      <c r="D62" s="91">
        <v>2</v>
      </c>
      <c r="E62" s="77"/>
    </row>
    <row r="63" spans="1:5" ht="18.5" x14ac:dyDescent="0.45">
      <c r="A63" s="106">
        <v>202109197</v>
      </c>
      <c r="B63" s="55" t="s">
        <v>314</v>
      </c>
      <c r="C63" t="str">
        <f>VLOOKUP(B63,summary!$A$5:$B$5006,2,0)</f>
        <v>Green Bean 绿豆</v>
      </c>
      <c r="D63" s="91">
        <v>2</v>
      </c>
      <c r="E63" s="77"/>
    </row>
    <row r="64" spans="1:5" ht="18.5" x14ac:dyDescent="0.45">
      <c r="A64" s="106">
        <v>202109197</v>
      </c>
      <c r="B64" s="55" t="s">
        <v>331</v>
      </c>
      <c r="C64" t="str">
        <f>VLOOKUP(B64,summary!$A$5:$B$5006,2,0)</f>
        <v>Black Glutinous Rice 黑糯米</v>
      </c>
      <c r="D64" s="91">
        <v>1</v>
      </c>
      <c r="E64" s="77"/>
    </row>
    <row r="65" spans="1:5" ht="18.5" x14ac:dyDescent="0.45">
      <c r="A65" s="106">
        <v>202109197</v>
      </c>
      <c r="B65" s="55" t="s">
        <v>340</v>
      </c>
      <c r="C65" t="str">
        <f>VLOOKUP(B65,summary!$A$5:$B$5006,2,0)</f>
        <v>Pearl Barley 薏米</v>
      </c>
      <c r="D65" s="91">
        <v>1</v>
      </c>
      <c r="E65" s="77"/>
    </row>
    <row r="66" spans="1:5" ht="18.5" x14ac:dyDescent="0.45">
      <c r="A66" s="106">
        <v>202109197</v>
      </c>
      <c r="B66" s="55" t="s">
        <v>354</v>
      </c>
      <c r="C66" t="str">
        <f>VLOOKUP(B66,summary!$A$5:$B$5006,2,0)</f>
        <v>Dried Longan 龙眼干</v>
      </c>
      <c r="D66" s="91">
        <v>5</v>
      </c>
      <c r="E66" s="77"/>
    </row>
    <row r="67" spans="1:5" ht="18.5" x14ac:dyDescent="0.45">
      <c r="A67" s="106">
        <v>202109197</v>
      </c>
      <c r="B67" s="55" t="s">
        <v>495</v>
      </c>
      <c r="C67" t="str">
        <f>VLOOKUP(B67,summary!$A$5:$B$5006,2,0)</f>
        <v>Coconut Milk 椰浆</v>
      </c>
      <c r="D67" s="91">
        <v>1</v>
      </c>
      <c r="E67" s="77"/>
    </row>
    <row r="68" spans="1:5" ht="18.5" x14ac:dyDescent="0.45">
      <c r="A68" s="106">
        <v>202109197</v>
      </c>
      <c r="B68" s="55" t="s">
        <v>565</v>
      </c>
      <c r="C68" t="str">
        <f>VLOOKUP(B68,summary!$A$5:$B$5006,2,0)</f>
        <v>Pandan Leaf 班兰叶</v>
      </c>
      <c r="D68" s="91">
        <v>5</v>
      </c>
      <c r="E68" s="77"/>
    </row>
    <row r="69" spans="1:5" ht="18.5" x14ac:dyDescent="0.45">
      <c r="A69" s="106">
        <v>202109198</v>
      </c>
      <c r="B69" s="55" t="s">
        <v>646</v>
      </c>
      <c r="C69" t="str">
        <f>VLOOKUP(B69,summary!$A$5:$B$5006,2,0)</f>
        <v>Durian Puree 榴莲</v>
      </c>
      <c r="D69" s="91">
        <v>3</v>
      </c>
      <c r="E69" s="77"/>
    </row>
    <row r="70" spans="1:5" ht="18.5" x14ac:dyDescent="0.45">
      <c r="A70" s="106">
        <v>202109198</v>
      </c>
      <c r="B70" s="55" t="s">
        <v>647</v>
      </c>
      <c r="C70" t="str">
        <f>VLOOKUP(B70,summary!$A$5:$B$5006,2,0)</f>
        <v>Mango Puree芒果</v>
      </c>
      <c r="D70" s="91">
        <v>5</v>
      </c>
      <c r="E70" s="77"/>
    </row>
    <row r="71" spans="1:5" ht="18.5" x14ac:dyDescent="0.45">
      <c r="A71" s="106">
        <v>202109198</v>
      </c>
      <c r="B71" s="55" t="s">
        <v>648</v>
      </c>
      <c r="C71" t="str">
        <f>VLOOKUP(B71,summary!$A$5:$B$5006,2,0)</f>
        <v>Strawberry Puree草莓</v>
      </c>
      <c r="D71" s="91">
        <v>1</v>
      </c>
      <c r="E71" s="77"/>
    </row>
    <row r="72" spans="1:5" ht="18.5" x14ac:dyDescent="0.45">
      <c r="A72" s="106">
        <v>202109198</v>
      </c>
      <c r="B72" s="55" t="s">
        <v>660</v>
      </c>
      <c r="C72" t="str">
        <f>VLOOKUP(B72,summary!$A$5:$B$5006,2,0)</f>
        <v>Chendol浆咯</v>
      </c>
      <c r="D72" s="91">
        <v>1</v>
      </c>
      <c r="E72" s="77"/>
    </row>
    <row r="73" spans="1:5" ht="18.5" x14ac:dyDescent="0.45">
      <c r="A73" s="106">
        <v>202109198</v>
      </c>
      <c r="B73" s="55" t="s">
        <v>289</v>
      </c>
      <c r="C73" t="str">
        <f>VLOOKUP(B73,summary!$A$5:$B$5006,2,0)</f>
        <v>Atap Seeds in Syrup亚嗒子</v>
      </c>
      <c r="D73" s="91">
        <v>1</v>
      </c>
      <c r="E73" s="77"/>
    </row>
    <row r="74" spans="1:5" ht="18.5" x14ac:dyDescent="0.45">
      <c r="A74" s="106">
        <v>202109198</v>
      </c>
      <c r="B74" s="55" t="s">
        <v>298</v>
      </c>
      <c r="C74" t="str">
        <f>VLOOKUP(B74,summary!$A$5:$B$5006,2,0)</f>
        <v>Red Bean红豆</v>
      </c>
      <c r="D74" s="91">
        <v>1</v>
      </c>
      <c r="E74" s="77"/>
    </row>
    <row r="75" spans="1:5" ht="18.5" x14ac:dyDescent="0.45">
      <c r="A75" s="106">
        <v>202109198</v>
      </c>
      <c r="B75" s="55" t="s">
        <v>313</v>
      </c>
      <c r="C75" t="str">
        <f>VLOOKUP(B75,summary!$A$5:$B$5006,2,0)</f>
        <v>Green Bean 绿豆</v>
      </c>
      <c r="D75" s="91">
        <v>1</v>
      </c>
      <c r="E75" s="77"/>
    </row>
    <row r="76" spans="1:5" ht="18.5" x14ac:dyDescent="0.45">
      <c r="A76" s="106">
        <v>202109198</v>
      </c>
      <c r="B76" s="55" t="s">
        <v>322</v>
      </c>
      <c r="C76" t="str">
        <f>VLOOKUP(B76,summary!$A$5:$B$5006,2,0)</f>
        <v>Split Green Mung Bean豆畔</v>
      </c>
      <c r="D76" s="91">
        <v>1</v>
      </c>
      <c r="E76" s="77"/>
    </row>
    <row r="77" spans="1:5" ht="18.5" x14ac:dyDescent="0.45">
      <c r="A77" s="106">
        <v>202109198</v>
      </c>
      <c r="B77" s="55" t="s">
        <v>331</v>
      </c>
      <c r="C77" t="str">
        <f>VLOOKUP(B77,summary!$A$5:$B$5006,2,0)</f>
        <v>Black Glutinous Rice 黑糯米</v>
      </c>
      <c r="D77" s="91">
        <v>1</v>
      </c>
      <c r="E77" s="77"/>
    </row>
    <row r="78" spans="1:5" ht="18.5" x14ac:dyDescent="0.45">
      <c r="A78" s="106">
        <v>202109198</v>
      </c>
      <c r="B78" s="55" t="s">
        <v>338</v>
      </c>
      <c r="C78" t="str">
        <f>VLOOKUP(B78,summary!$A$5:$B$5006,2,0)</f>
        <v>White Wheat 大麦</v>
      </c>
      <c r="D78" s="91">
        <v>1</v>
      </c>
      <c r="E78" s="77"/>
    </row>
    <row r="79" spans="1:5" ht="18.5" x14ac:dyDescent="0.45">
      <c r="A79" s="106">
        <v>202109198</v>
      </c>
      <c r="B79" s="55" t="s">
        <v>398</v>
      </c>
      <c r="C79" t="str">
        <f>VLOOKUP(B79,summary!$A$5:$B$5006,2,0)</f>
        <v>Colour Rice 七彩米</v>
      </c>
      <c r="D79" s="91">
        <v>1</v>
      </c>
      <c r="E79" s="77"/>
    </row>
    <row r="80" spans="1:5" ht="18.5" x14ac:dyDescent="0.45">
      <c r="A80" s="106">
        <v>202109198</v>
      </c>
      <c r="B80" s="55" t="s">
        <v>470</v>
      </c>
      <c r="C80" t="str">
        <f>VLOOKUP(B80,summary!$A$5:$B$5006,2,0)</f>
        <v>Carnation Milk三花淡奶水</v>
      </c>
      <c r="D80" s="91">
        <v>1</v>
      </c>
      <c r="E80" s="77"/>
    </row>
    <row r="81" spans="1:5" ht="18.5" x14ac:dyDescent="0.45">
      <c r="A81" s="106">
        <v>202109198</v>
      </c>
      <c r="B81" s="55" t="s">
        <v>492</v>
      </c>
      <c r="C81" t="str">
        <f>VLOOKUP(B81,summary!$A$5:$B$5006,2,0)</f>
        <v>Water Chestnut 马蹄 - 箱</v>
      </c>
      <c r="D81" s="91">
        <v>1</v>
      </c>
      <c r="E81" s="77"/>
    </row>
    <row r="82" spans="1:5" ht="18.5" x14ac:dyDescent="0.45">
      <c r="A82" s="106">
        <v>202109198</v>
      </c>
      <c r="B82" s="55" t="s">
        <v>537</v>
      </c>
      <c r="C82" t="str">
        <f>VLOOKUP(B82,summary!$A$5:$B$5006,2,0)</f>
        <v>Fine Sugar 白糖</v>
      </c>
      <c r="D82" s="91">
        <v>2</v>
      </c>
      <c r="E82" s="77"/>
    </row>
    <row r="83" spans="1:5" ht="18.5" x14ac:dyDescent="0.45">
      <c r="A83" s="106">
        <v>202109198</v>
      </c>
      <c r="B83" s="55" t="s">
        <v>559</v>
      </c>
      <c r="C83" t="str">
        <f>VLOOKUP(B83,summary!$A$5:$B$5006,2,0)</f>
        <v>Sweet Potato 番薯</v>
      </c>
      <c r="D83" s="91">
        <v>20</v>
      </c>
      <c r="E83" s="77"/>
    </row>
    <row r="84" spans="1:5" ht="18.5" x14ac:dyDescent="0.45">
      <c r="A84" s="106">
        <v>202109198</v>
      </c>
      <c r="B84" s="55" t="s">
        <v>562</v>
      </c>
      <c r="C84" t="str">
        <f>VLOOKUP(B84,summary!$A$5:$B$5006,2,0)</f>
        <v>Yam 芋头</v>
      </c>
      <c r="D84" s="91">
        <v>3</v>
      </c>
      <c r="E84" s="77"/>
    </row>
    <row r="85" spans="1:5" ht="18.5" x14ac:dyDescent="0.45">
      <c r="A85" s="106">
        <v>202109198</v>
      </c>
      <c r="B85" s="55" t="s">
        <v>566</v>
      </c>
      <c r="C85" t="str">
        <f>VLOOKUP(B85,summary!$A$5:$B$5006,2,0)</f>
        <v>Lime 酸甘</v>
      </c>
      <c r="D85" s="91">
        <v>1</v>
      </c>
      <c r="E85" s="77"/>
    </row>
    <row r="86" spans="1:5" ht="18.5" x14ac:dyDescent="0.45">
      <c r="A86" s="106">
        <v>202109198</v>
      </c>
      <c r="B86" s="55" t="s">
        <v>351</v>
      </c>
      <c r="C86" t="str">
        <f>VLOOKUP(B86,summary!$A$5:$B$5006,2,0)</f>
        <v>Dried Longan 龙眼干</v>
      </c>
      <c r="D86" s="91">
        <v>2</v>
      </c>
      <c r="E86" s="77"/>
    </row>
    <row r="87" spans="1:5" ht="18.5" x14ac:dyDescent="0.45">
      <c r="A87" s="106">
        <v>202109199</v>
      </c>
      <c r="B87" s="55" t="s">
        <v>647</v>
      </c>
      <c r="C87" t="str">
        <f>VLOOKUP(B87,summary!$A$5:$B$5006,2,0)</f>
        <v>Mango Puree芒果</v>
      </c>
      <c r="D87" s="91">
        <v>1</v>
      </c>
      <c r="E87" s="77"/>
    </row>
    <row r="88" spans="1:5" ht="18.5" x14ac:dyDescent="0.45">
      <c r="A88" s="106">
        <v>202109199</v>
      </c>
      <c r="B88" s="55" t="s">
        <v>648</v>
      </c>
      <c r="C88" t="str">
        <f>VLOOKUP(B88,summary!$A$5:$B$5006,2,0)</f>
        <v>Strawberry Puree草莓</v>
      </c>
      <c r="D88" s="91">
        <v>1</v>
      </c>
      <c r="E88" s="77"/>
    </row>
    <row r="89" spans="1:5" ht="18.5" x14ac:dyDescent="0.45">
      <c r="A89" s="106">
        <v>202109199</v>
      </c>
      <c r="B89" s="55" t="s">
        <v>652</v>
      </c>
      <c r="C89" t="str">
        <f>VLOOKUP(B89,summary!$A$5:$B$5006,2,0)</f>
        <v>Blueberry 蓝莓酱</v>
      </c>
      <c r="D89" s="91">
        <v>1</v>
      </c>
      <c r="E89" s="77"/>
    </row>
    <row r="90" spans="1:5" ht="18.5" x14ac:dyDescent="0.45">
      <c r="A90" s="106">
        <v>202109199</v>
      </c>
      <c r="B90" s="55" t="s">
        <v>660</v>
      </c>
      <c r="C90" t="str">
        <f>VLOOKUP(B90,summary!$A$5:$B$5006,2,0)</f>
        <v>Chendol浆咯</v>
      </c>
      <c r="D90" s="91">
        <v>3</v>
      </c>
      <c r="E90" s="77"/>
    </row>
    <row r="91" spans="1:5" ht="18.5" x14ac:dyDescent="0.45">
      <c r="A91" s="106">
        <v>202109199</v>
      </c>
      <c r="B91" s="55" t="s">
        <v>221</v>
      </c>
      <c r="C91" t="str">
        <f>VLOOKUP(B91,summary!$A$5:$B$5006,2,0)</f>
        <v>Jelly Powder 文头雪粉</v>
      </c>
      <c r="D91" s="91">
        <v>1</v>
      </c>
      <c r="E91" s="77"/>
    </row>
    <row r="92" spans="1:5" ht="18.5" x14ac:dyDescent="0.45">
      <c r="A92" s="106">
        <v>202109199</v>
      </c>
      <c r="B92" s="55" t="s">
        <v>288</v>
      </c>
      <c r="C92" t="str">
        <f>VLOOKUP(B92,summary!$A$5:$B$5006,2,0)</f>
        <v>Atap Seeds in Syrup亚嗒子</v>
      </c>
      <c r="D92" s="91">
        <v>1</v>
      </c>
      <c r="E92" s="77"/>
    </row>
    <row r="93" spans="1:5" ht="18.5" x14ac:dyDescent="0.45">
      <c r="A93" s="106">
        <v>202109199</v>
      </c>
      <c r="B93" s="55" t="s">
        <v>294</v>
      </c>
      <c r="C93" t="str">
        <f>VLOOKUP(B93,summary!$A$5:$B$5006,2,0)</f>
        <v>Chin Chow  仙 草</v>
      </c>
      <c r="D93" s="91">
        <v>1</v>
      </c>
      <c r="E93" s="77"/>
    </row>
    <row r="94" spans="1:5" ht="18.5" x14ac:dyDescent="0.45">
      <c r="A94" s="106">
        <v>202109199</v>
      </c>
      <c r="B94" s="55" t="s">
        <v>299</v>
      </c>
      <c r="C94" t="str">
        <f>VLOOKUP(B94,summary!$A$5:$B$5006,2,0)</f>
        <v>Red Bean红豆</v>
      </c>
      <c r="D94" s="91">
        <v>2</v>
      </c>
      <c r="E94" s="77"/>
    </row>
    <row r="95" spans="1:5" ht="18.5" x14ac:dyDescent="0.45">
      <c r="A95" s="106">
        <v>202109199</v>
      </c>
      <c r="B95" s="55" t="s">
        <v>322</v>
      </c>
      <c r="C95" t="str">
        <f>VLOOKUP(B95,summary!$A$5:$B$5006,2,0)</f>
        <v>Split Green Mung Bean豆畔</v>
      </c>
      <c r="D95" s="91">
        <v>1</v>
      </c>
      <c r="E95" s="77"/>
    </row>
    <row r="96" spans="1:5" ht="18.5" customHeight="1" x14ac:dyDescent="0.45">
      <c r="A96" s="106">
        <v>202109199</v>
      </c>
      <c r="B96" s="55" t="s">
        <v>331</v>
      </c>
      <c r="C96" t="str">
        <f>VLOOKUP(B96,summary!$A$5:$B$5006,2,0)</f>
        <v>Black Glutinous Rice 黑糯米</v>
      </c>
      <c r="D96" s="91">
        <v>1</v>
      </c>
      <c r="E96" s="77"/>
    </row>
    <row r="97" spans="1:5" ht="18.5" customHeight="1" x14ac:dyDescent="0.45">
      <c r="A97" s="106">
        <v>202109199</v>
      </c>
      <c r="B97" s="55" t="s">
        <v>335</v>
      </c>
      <c r="C97" t="str">
        <f>VLOOKUP(B97,summary!$A$5:$B$5006,2,0)</f>
        <v>White Glutinous Rice白糯米</v>
      </c>
      <c r="D97" s="91">
        <v>1</v>
      </c>
      <c r="E97" s="77"/>
    </row>
    <row r="98" spans="1:5" ht="18.5" customHeight="1" x14ac:dyDescent="0.45">
      <c r="A98" s="106">
        <v>202109199</v>
      </c>
      <c r="B98" s="55" t="s">
        <v>338</v>
      </c>
      <c r="C98" t="str">
        <f>VLOOKUP(B98,summary!$A$5:$B$5006,2,0)</f>
        <v>White Wheat 大麦</v>
      </c>
      <c r="D98" s="91">
        <v>1</v>
      </c>
      <c r="E98" s="77"/>
    </row>
    <row r="99" spans="1:5" ht="18.5" customHeight="1" x14ac:dyDescent="0.45">
      <c r="A99" s="106">
        <v>202109199</v>
      </c>
      <c r="B99" s="55" t="s">
        <v>343</v>
      </c>
      <c r="C99" t="str">
        <f>VLOOKUP(B99,summary!$A$5:$B$5006,2,0)</f>
        <v>Big Sago 大丸</v>
      </c>
      <c r="D99" s="91">
        <v>1</v>
      </c>
      <c r="E99" s="77"/>
    </row>
    <row r="100" spans="1:5" ht="18.5" customHeight="1" x14ac:dyDescent="0.45">
      <c r="A100" s="106">
        <v>202109199</v>
      </c>
      <c r="B100" s="55" t="s">
        <v>457</v>
      </c>
      <c r="C100" t="str">
        <f>VLOOKUP(B100,summary!$A$5:$B$5006,2,0)</f>
        <v>Fruit Cocktail杂果</v>
      </c>
      <c r="D100" s="91">
        <v>1</v>
      </c>
      <c r="E100" s="77"/>
    </row>
    <row r="101" spans="1:5" ht="18.5" customHeight="1" x14ac:dyDescent="0.45">
      <c r="A101" s="106">
        <v>202109199</v>
      </c>
      <c r="B101" s="55" t="s">
        <v>470</v>
      </c>
      <c r="C101" t="str">
        <f>VLOOKUP(B101,summary!$A$5:$B$5006,2,0)</f>
        <v>Carnation Milk三花淡奶水</v>
      </c>
      <c r="D101" s="91">
        <v>1</v>
      </c>
      <c r="E101" s="77"/>
    </row>
    <row r="102" spans="1:5" ht="18.5" customHeight="1" x14ac:dyDescent="0.45">
      <c r="A102" s="106">
        <v>202109199</v>
      </c>
      <c r="B102" s="55" t="s">
        <v>501</v>
      </c>
      <c r="C102" t="str">
        <f>VLOOKUP(B102,summary!$A$5:$B$5006,2,0)</f>
        <v>Coconut Milk 椰浆</v>
      </c>
      <c r="D102" s="91">
        <v>1</v>
      </c>
      <c r="E102" s="77"/>
    </row>
    <row r="103" spans="1:5" ht="18.5" customHeight="1" x14ac:dyDescent="0.45">
      <c r="A103" s="106">
        <v>202109199</v>
      </c>
      <c r="B103" s="55" t="s">
        <v>537</v>
      </c>
      <c r="C103" t="str">
        <f>VLOOKUP(B103,summary!$A$5:$B$5006,2,0)</f>
        <v>Fine Sugar 白糖</v>
      </c>
      <c r="D103" s="91">
        <v>2</v>
      </c>
      <c r="E103" s="77"/>
    </row>
    <row r="104" spans="1:5" ht="18.5" customHeight="1" x14ac:dyDescent="0.45">
      <c r="A104" s="106">
        <v>202109199</v>
      </c>
      <c r="B104" s="55" t="s">
        <v>547</v>
      </c>
      <c r="C104" t="str">
        <f>VLOOKUP(B104,summary!$A$5:$B$5006,2,0)</f>
        <v>Coconut Sugar椰糖</v>
      </c>
      <c r="D104" s="91">
        <v>1</v>
      </c>
      <c r="E104" s="77"/>
    </row>
    <row r="105" spans="1:5" ht="18.5" customHeight="1" x14ac:dyDescent="0.45">
      <c r="A105" s="106">
        <v>202109200</v>
      </c>
      <c r="B105" s="55" t="s">
        <v>662</v>
      </c>
      <c r="C105" t="str">
        <f>VLOOKUP(B105,summary!$A$5:$B$5006,2,0)</f>
        <v>Coconut Sugar Syrup 椰糖汁</v>
      </c>
      <c r="D105" s="78">
        <v>2</v>
      </c>
      <c r="E105" s="77"/>
    </row>
    <row r="106" spans="1:5" ht="18.5" customHeight="1" x14ac:dyDescent="0.45">
      <c r="A106" s="106">
        <v>202109200</v>
      </c>
      <c r="B106" s="55" t="s">
        <v>667</v>
      </c>
      <c r="C106" t="str">
        <f>VLOOKUP(B106,summary!$A$5:$B$5006,2,0)</f>
        <v>Pong Thai Hai (Wet) 碰大海</v>
      </c>
      <c r="D106" s="78">
        <v>1</v>
      </c>
      <c r="E106" s="77"/>
    </row>
    <row r="107" spans="1:5" ht="18.5" customHeight="1" x14ac:dyDescent="0.45">
      <c r="A107" s="106">
        <v>202109200</v>
      </c>
      <c r="B107" s="55" t="s">
        <v>314</v>
      </c>
      <c r="C107" t="str">
        <f>VLOOKUP(B107,summary!$A$5:$B$5006,2,0)</f>
        <v>Green Bean 绿豆</v>
      </c>
      <c r="D107" s="78">
        <v>1</v>
      </c>
      <c r="E107" s="77"/>
    </row>
    <row r="108" spans="1:5" ht="18.5" customHeight="1" x14ac:dyDescent="0.45">
      <c r="A108" s="106">
        <v>202109200</v>
      </c>
      <c r="B108" s="55" t="s">
        <v>331</v>
      </c>
      <c r="C108" t="str">
        <f>VLOOKUP(B108,summary!$A$5:$B$5006,2,0)</f>
        <v>Black Glutinous Rice 黑糯米</v>
      </c>
      <c r="D108" s="78">
        <v>1</v>
      </c>
      <c r="E108" s="77"/>
    </row>
    <row r="109" spans="1:5" ht="18.5" customHeight="1" x14ac:dyDescent="0.45">
      <c r="A109" s="106">
        <v>202109200</v>
      </c>
      <c r="B109" s="55" t="s">
        <v>524</v>
      </c>
      <c r="C109" t="str">
        <f>VLOOKUP(B109,summary!$A$5:$B$5006,2,0)</f>
        <v>Honey Longan syrup</v>
      </c>
      <c r="D109" s="78">
        <v>1</v>
      </c>
      <c r="E109" s="77"/>
    </row>
    <row r="110" spans="1:5" ht="18.5" customHeight="1" x14ac:dyDescent="0.45">
      <c r="A110" s="106">
        <v>202109200</v>
      </c>
      <c r="B110" s="55" t="s">
        <v>441</v>
      </c>
      <c r="C110" t="str">
        <f>VLOOKUP(B110,summary!$A$5:$B$5006,2,0)</f>
        <v>Longan in Syrup龙眼</v>
      </c>
      <c r="D110" s="78">
        <v>1</v>
      </c>
      <c r="E110" s="77"/>
    </row>
    <row r="111" spans="1:5" ht="18.5" customHeight="1" x14ac:dyDescent="0.45">
      <c r="A111" s="106">
        <v>202109200</v>
      </c>
      <c r="B111" s="55" t="s">
        <v>457</v>
      </c>
      <c r="C111" t="str">
        <f>VLOOKUP(B111,summary!$A$5:$B$5006,2,0)</f>
        <v>Fruit Cocktail杂果</v>
      </c>
      <c r="D111" s="78">
        <v>1</v>
      </c>
      <c r="E111" s="77"/>
    </row>
    <row r="112" spans="1:5" ht="18.5" customHeight="1" x14ac:dyDescent="0.45">
      <c r="A112" s="106">
        <v>202109200</v>
      </c>
      <c r="B112" s="55" t="s">
        <v>497</v>
      </c>
      <c r="C112" t="str">
        <f>VLOOKUP(B112,summary!$A$5:$B$5006,2,0)</f>
        <v>Coconut Milk 椰浆</v>
      </c>
      <c r="D112" s="78">
        <v>1</v>
      </c>
      <c r="E112" s="77"/>
    </row>
    <row r="113" spans="1:5" ht="18.5" customHeight="1" x14ac:dyDescent="0.45">
      <c r="A113" s="106">
        <v>202109200</v>
      </c>
      <c r="B113" s="55" t="s">
        <v>533</v>
      </c>
      <c r="C113" t="str">
        <f>VLOOKUP(B113,summary!$A$5:$B$5006,2,0)</f>
        <v>Brown Sugar 黑糖</v>
      </c>
      <c r="D113" s="78">
        <v>1</v>
      </c>
      <c r="E113" s="77"/>
    </row>
    <row r="114" spans="1:5" ht="18.5" customHeight="1" x14ac:dyDescent="0.45">
      <c r="A114" s="106">
        <v>202109200</v>
      </c>
      <c r="B114" s="55" t="s">
        <v>289</v>
      </c>
      <c r="C114" t="str">
        <f>VLOOKUP(B114,summary!$A$5:$B$5006,2,0)</f>
        <v>Atap Seeds in Syrup亚嗒子</v>
      </c>
      <c r="D114" s="78">
        <v>1</v>
      </c>
      <c r="E114" s="77"/>
    </row>
    <row r="115" spans="1:5" ht="18.5" customHeight="1" x14ac:dyDescent="0.45">
      <c r="A115" s="106">
        <v>202109200</v>
      </c>
      <c r="B115" s="55" t="s">
        <v>565</v>
      </c>
      <c r="C115" t="str">
        <f>VLOOKUP(B115,summary!$A$5:$B$5006,2,0)</f>
        <v>Pandan Leaf 班兰叶</v>
      </c>
      <c r="D115" s="78">
        <v>1</v>
      </c>
      <c r="E115" s="77"/>
    </row>
    <row r="116" spans="1:5" ht="18.5" customHeight="1" x14ac:dyDescent="0.45">
      <c r="A116" s="106">
        <v>202109201</v>
      </c>
      <c r="B116" s="55" t="s">
        <v>660</v>
      </c>
      <c r="C116" t="str">
        <f>VLOOKUP(B116,summary!$A$5:$B$5006,2,0)</f>
        <v>Chendol浆咯</v>
      </c>
      <c r="D116" s="78">
        <v>2</v>
      </c>
      <c r="E116" s="77"/>
    </row>
    <row r="117" spans="1:5" ht="18.5" customHeight="1" x14ac:dyDescent="0.45">
      <c r="A117" s="106">
        <v>202109201</v>
      </c>
      <c r="B117" s="55" t="s">
        <v>200</v>
      </c>
      <c r="C117" t="str">
        <f>VLOOKUP(B117,summary!$A$5:$B$5006,2,0)</f>
        <v>Tadpole蝌蚪</v>
      </c>
      <c r="D117" s="78">
        <v>2</v>
      </c>
      <c r="E117" s="77"/>
    </row>
    <row r="118" spans="1:5" ht="18.5" customHeight="1" x14ac:dyDescent="0.45">
      <c r="A118" s="106">
        <v>202109201</v>
      </c>
      <c r="B118" s="55" t="s">
        <v>331</v>
      </c>
      <c r="C118" t="str">
        <f>VLOOKUP(B118,summary!$A$5:$B$5006,2,0)</f>
        <v>Black Glutinous Rice 黑糯米</v>
      </c>
      <c r="D118" s="78">
        <v>1</v>
      </c>
      <c r="E118" s="77"/>
    </row>
    <row r="119" spans="1:5" ht="18.5" customHeight="1" x14ac:dyDescent="0.45">
      <c r="A119" s="106">
        <v>202109201</v>
      </c>
      <c r="B119" s="55" t="s">
        <v>458</v>
      </c>
      <c r="C119" t="str">
        <f>VLOOKUP(B119,summary!$A$5:$B$5006,2,0)</f>
        <v>Cream Corn玉米浆</v>
      </c>
      <c r="D119" s="78">
        <v>1</v>
      </c>
      <c r="E119" s="77"/>
    </row>
    <row r="120" spans="1:5" ht="18.5" customHeight="1" x14ac:dyDescent="0.45">
      <c r="A120" s="106">
        <v>202109201</v>
      </c>
      <c r="B120" s="55" t="s">
        <v>473</v>
      </c>
      <c r="C120" t="str">
        <f>VLOOKUP(B120,summary!$A$5:$B$5006,2,0)</f>
        <v>Carnation Milk三花淡奶水</v>
      </c>
      <c r="D120" s="78">
        <v>12</v>
      </c>
      <c r="E120" s="77"/>
    </row>
    <row r="121" spans="1:5" ht="18.5" customHeight="1" x14ac:dyDescent="0.45">
      <c r="A121" s="106">
        <v>202109201</v>
      </c>
      <c r="B121" s="55" t="s">
        <v>537</v>
      </c>
      <c r="C121" t="str">
        <f>VLOOKUP(B121,summary!$A$5:$B$5006,2,0)</f>
        <v>Fine Sugar 白糖</v>
      </c>
      <c r="D121" s="78">
        <v>1</v>
      </c>
      <c r="E121" s="77"/>
    </row>
    <row r="122" spans="1:5" ht="18.5" customHeight="1" x14ac:dyDescent="0.45">
      <c r="A122" s="106">
        <v>202109201</v>
      </c>
      <c r="B122" s="55" t="s">
        <v>535</v>
      </c>
      <c r="C122" t="str">
        <f>VLOOKUP(B122,summary!$A$5:$B$5006,2,0)</f>
        <v>Red Sugar 赤糖</v>
      </c>
      <c r="D122" s="78">
        <v>1</v>
      </c>
      <c r="E122" s="77"/>
    </row>
    <row r="123" spans="1:5" ht="18.5" customHeight="1" x14ac:dyDescent="0.45">
      <c r="A123" s="106">
        <v>202109202</v>
      </c>
      <c r="B123" s="55" t="s">
        <v>637</v>
      </c>
      <c r="C123" t="str">
        <f>VLOOKUP(B123,summary!$A$5:$B$5006,2,0)</f>
        <v xml:space="preserve">Fresh Soursop 红毛榴莲 </v>
      </c>
      <c r="D123" s="78">
        <v>1</v>
      </c>
      <c r="E123" s="77"/>
    </row>
    <row r="124" spans="1:5" ht="18.5" customHeight="1" x14ac:dyDescent="0.45">
      <c r="A124" s="106">
        <v>202109202</v>
      </c>
      <c r="B124" s="55" t="s">
        <v>646</v>
      </c>
      <c r="C124" t="str">
        <f>VLOOKUP(B124,summary!$A$5:$B$5006,2,0)</f>
        <v>Durian Puree 榴莲</v>
      </c>
      <c r="D124" s="78">
        <v>1</v>
      </c>
      <c r="E124" s="77"/>
    </row>
    <row r="125" spans="1:5" ht="18.5" customHeight="1" x14ac:dyDescent="0.45">
      <c r="A125" s="106">
        <v>202109202</v>
      </c>
      <c r="B125" s="55" t="s">
        <v>651</v>
      </c>
      <c r="C125" t="str">
        <f>VLOOKUP(B125,summary!$A$5:$B$5006,2,0)</f>
        <v>Avocodo 鳄梨酱</v>
      </c>
      <c r="D125" s="78">
        <v>1</v>
      </c>
      <c r="E125" s="77"/>
    </row>
    <row r="126" spans="1:5" ht="18.5" customHeight="1" x14ac:dyDescent="0.45">
      <c r="A126" s="106">
        <v>202109202</v>
      </c>
      <c r="B126" s="55" t="s">
        <v>384</v>
      </c>
      <c r="C126" t="str">
        <f>VLOOKUP(B126,summary!$A$5:$B$5006,2,0)</f>
        <v>Coco Syrup 可可糖浆</v>
      </c>
      <c r="D126" s="78">
        <v>4</v>
      </c>
      <c r="E126" s="77"/>
    </row>
    <row r="127" spans="1:5" ht="18.5" customHeight="1" x14ac:dyDescent="0.45">
      <c r="A127" s="106">
        <v>202109202</v>
      </c>
      <c r="B127" s="55" t="s">
        <v>537</v>
      </c>
      <c r="C127" t="str">
        <f>VLOOKUP(B127,summary!$A$5:$B$5006,2,0)</f>
        <v>Fine Sugar 白糖</v>
      </c>
      <c r="D127" s="78">
        <v>1</v>
      </c>
      <c r="E127" s="77"/>
    </row>
    <row r="128" spans="1:5" ht="18.5" customHeight="1" x14ac:dyDescent="0.45">
      <c r="A128" s="106">
        <v>202109202</v>
      </c>
      <c r="B128" s="55" t="s">
        <v>565</v>
      </c>
      <c r="C128" t="str">
        <f>VLOOKUP(B128,summary!$A$5:$B$5006,2,0)</f>
        <v>Pandan Leaf 班兰叶</v>
      </c>
      <c r="D128" s="78">
        <v>5</v>
      </c>
      <c r="E128" s="77"/>
    </row>
    <row r="129" spans="1:5" ht="18.5" customHeight="1" x14ac:dyDescent="0.45">
      <c r="A129" s="106">
        <v>202109203</v>
      </c>
      <c r="B129" s="55" t="s">
        <v>643</v>
      </c>
      <c r="C129" t="str">
        <f>VLOOKUP(B129,summary!$A$5:$B$5006,2,0)</f>
        <v>Fresh Soursop 红毛榴莲(无)</v>
      </c>
      <c r="D129" s="78">
        <v>1</v>
      </c>
      <c r="E129" s="77"/>
    </row>
    <row r="130" spans="1:5" ht="18.5" customHeight="1" x14ac:dyDescent="0.45">
      <c r="A130" s="106">
        <v>202109204</v>
      </c>
      <c r="B130" s="55" t="s">
        <v>565</v>
      </c>
      <c r="C130" t="str">
        <f>VLOOKUP(B130,summary!$A$5:$B$5006,2,0)</f>
        <v>Pandan Leaf 班兰叶</v>
      </c>
      <c r="D130" s="78">
        <v>1</v>
      </c>
      <c r="E130" s="77"/>
    </row>
    <row r="131" spans="1:5" ht="18.5" customHeight="1" x14ac:dyDescent="0.45">
      <c r="A131" s="106">
        <v>202109205</v>
      </c>
      <c r="B131" s="55" t="s">
        <v>658</v>
      </c>
      <c r="C131" t="str">
        <f>VLOOKUP(B131,summary!$A$5:$B$5006,2,0)</f>
        <v>Bobo Cha Cubes.摩摩喳喳</v>
      </c>
      <c r="D131" s="78">
        <v>3</v>
      </c>
      <c r="E131" s="77"/>
    </row>
    <row r="132" spans="1:5" ht="18.5" customHeight="1" x14ac:dyDescent="0.45">
      <c r="A132" s="106">
        <v>202109205</v>
      </c>
      <c r="B132" s="55" t="s">
        <v>667</v>
      </c>
      <c r="C132" t="str">
        <f>VLOOKUP(B132,summary!$A$5:$B$5006,2,0)</f>
        <v>Pong Thai Hai (Wet) 碰大海</v>
      </c>
      <c r="D132" s="78">
        <v>2</v>
      </c>
      <c r="E132" s="77"/>
    </row>
    <row r="133" spans="1:5" ht="18.5" customHeight="1" x14ac:dyDescent="0.45">
      <c r="A133" s="106">
        <v>202109205</v>
      </c>
      <c r="B133" s="55" t="s">
        <v>200</v>
      </c>
      <c r="C133" t="str">
        <f>VLOOKUP(B133,summary!$A$5:$B$5006,2,0)</f>
        <v>Tadpole蝌蚪</v>
      </c>
      <c r="D133" s="78">
        <v>4</v>
      </c>
      <c r="E133" s="77"/>
    </row>
    <row r="134" spans="1:5" ht="18.5" customHeight="1" x14ac:dyDescent="0.45">
      <c r="A134" s="106">
        <v>202109205</v>
      </c>
      <c r="B134" s="55" t="s">
        <v>291</v>
      </c>
      <c r="C134" t="str">
        <f>VLOOKUP(B134,summary!$A$5:$B$5006,2,0)</f>
        <v>Atap Seeds in Syrup亚嗒子</v>
      </c>
      <c r="D134" s="78">
        <v>2</v>
      </c>
      <c r="E134" s="77"/>
    </row>
    <row r="135" spans="1:5" ht="18.5" customHeight="1" x14ac:dyDescent="0.45">
      <c r="A135" s="106">
        <v>202109205</v>
      </c>
      <c r="B135" s="55" t="s">
        <v>351</v>
      </c>
      <c r="C135" t="str">
        <f>VLOOKUP(B135,summary!$A$5:$B$5006,2,0)</f>
        <v>Dried Longan 龙眼干</v>
      </c>
      <c r="D135" s="78">
        <v>2</v>
      </c>
      <c r="E135" s="77"/>
    </row>
    <row r="136" spans="1:5" ht="18.5" customHeight="1" x14ac:dyDescent="0.45">
      <c r="A136" s="106">
        <v>202109205</v>
      </c>
      <c r="B136" s="55" t="s">
        <v>495</v>
      </c>
      <c r="C136" t="str">
        <f>VLOOKUP(B136,summary!$A$5:$B$5006,2,0)</f>
        <v>Coconut Milk 椰浆</v>
      </c>
      <c r="D136" s="78">
        <v>1</v>
      </c>
      <c r="E136" s="77"/>
    </row>
    <row r="137" spans="1:5" ht="18.5" customHeight="1" x14ac:dyDescent="0.45">
      <c r="A137" s="106">
        <v>202109205</v>
      </c>
      <c r="B137" s="55" t="s">
        <v>530</v>
      </c>
      <c r="C137" t="str">
        <f>VLOOKUP(B137,summary!$A$5:$B$5006,2,0)</f>
        <v>Rock Sugar冰糖</v>
      </c>
      <c r="D137" s="78">
        <v>3</v>
      </c>
      <c r="E137" s="77"/>
    </row>
    <row r="138" spans="1:5" ht="18.5" customHeight="1" x14ac:dyDescent="0.45">
      <c r="A138" s="106">
        <v>202109206</v>
      </c>
      <c r="B138" s="55" t="s">
        <v>384</v>
      </c>
      <c r="C138" t="str">
        <f>VLOOKUP(B138,summary!$A$5:$B$5006,2,0)</f>
        <v>Coco Syrup 可可糖浆</v>
      </c>
      <c r="D138" s="78">
        <v>1</v>
      </c>
      <c r="E138" s="77"/>
    </row>
    <row r="139" spans="1:5" ht="18.5" customHeight="1" x14ac:dyDescent="0.45">
      <c r="A139" s="106">
        <v>202109206</v>
      </c>
      <c r="B139" s="55" t="s">
        <v>294</v>
      </c>
      <c r="C139" t="str">
        <f>VLOOKUP(B139,summary!$A$5:$B$5006,2,0)</f>
        <v>Chin Chow  仙 草</v>
      </c>
      <c r="D139" s="78">
        <v>1</v>
      </c>
      <c r="E139" s="77"/>
    </row>
    <row r="140" spans="1:5" ht="18.5" customHeight="1" x14ac:dyDescent="0.45">
      <c r="A140" s="106">
        <v>202109206</v>
      </c>
      <c r="B140" s="55" t="s">
        <v>433</v>
      </c>
      <c r="C140" t="str">
        <f>VLOOKUP(B140,summary!$A$5:$B$5006,2,0)</f>
        <v>Sea Coconut海底椰</v>
      </c>
      <c r="D140" s="78">
        <v>1</v>
      </c>
      <c r="E140" s="77"/>
    </row>
    <row r="141" spans="1:5" ht="18.5" customHeight="1" x14ac:dyDescent="0.45">
      <c r="A141" s="106">
        <v>202109206</v>
      </c>
      <c r="B141" s="55" t="s">
        <v>501</v>
      </c>
      <c r="C141" t="str">
        <f>VLOOKUP(B141,summary!$A$5:$B$5006,2,0)</f>
        <v>Coconut Milk 椰浆</v>
      </c>
      <c r="D141" s="78">
        <v>1</v>
      </c>
      <c r="E141" s="77"/>
    </row>
    <row r="142" spans="1:5" ht="18.5" customHeight="1" x14ac:dyDescent="0.45">
      <c r="A142" s="106">
        <v>202109206</v>
      </c>
      <c r="B142" s="55" t="s">
        <v>559</v>
      </c>
      <c r="C142" t="str">
        <f>VLOOKUP(B142,summary!$A$5:$B$5006,2,0)</f>
        <v>Sweet Potato 番薯</v>
      </c>
      <c r="D142" s="78">
        <v>10</v>
      </c>
      <c r="E142" s="77"/>
    </row>
    <row r="143" spans="1:5" ht="18.5" customHeight="1" x14ac:dyDescent="0.45">
      <c r="A143" s="106">
        <v>202109206</v>
      </c>
      <c r="B143" s="55" t="s">
        <v>565</v>
      </c>
      <c r="C143" t="str">
        <f>VLOOKUP(B143,summary!$A$5:$B$5006,2,0)</f>
        <v>Pandan Leaf 班兰叶</v>
      </c>
      <c r="D143" s="78">
        <v>3</v>
      </c>
      <c r="E143" s="77"/>
    </row>
    <row r="144" spans="1:5" ht="18.5" customHeight="1" x14ac:dyDescent="0.45">
      <c r="A144" s="106">
        <v>202109206</v>
      </c>
      <c r="B144" s="55" t="s">
        <v>566</v>
      </c>
      <c r="C144" t="str">
        <f>VLOOKUP(B144,summary!$A$5:$B$5006,2,0)</f>
        <v>Lime 酸甘</v>
      </c>
      <c r="D144" s="78">
        <v>1</v>
      </c>
      <c r="E144" s="77"/>
    </row>
    <row r="145" spans="1:5" ht="18.5" customHeight="1" x14ac:dyDescent="0.45">
      <c r="A145" s="106">
        <v>202109207</v>
      </c>
      <c r="B145" s="55" t="s">
        <v>200</v>
      </c>
      <c r="C145" t="str">
        <f>VLOOKUP(B145,summary!$A$5:$B$5006,2,0)</f>
        <v>Tadpole蝌蚪</v>
      </c>
      <c r="D145" s="78">
        <v>2</v>
      </c>
      <c r="E145" s="77"/>
    </row>
    <row r="146" spans="1:5" ht="18.5" customHeight="1" x14ac:dyDescent="0.45">
      <c r="A146" s="106">
        <v>202109207</v>
      </c>
      <c r="B146" s="55" t="s">
        <v>225</v>
      </c>
      <c r="C146" t="str">
        <f>VLOOKUP(B146,summary!$A$5:$B$5006,2,0)</f>
        <v>Agar Powder菜燕粉</v>
      </c>
      <c r="D146" s="78">
        <v>2</v>
      </c>
      <c r="E146" s="77"/>
    </row>
    <row r="147" spans="1:5" ht="18.5" customHeight="1" x14ac:dyDescent="0.45">
      <c r="A147" s="106">
        <v>202109207</v>
      </c>
      <c r="B147" s="55" t="s">
        <v>291</v>
      </c>
      <c r="C147" t="str">
        <f>VLOOKUP(B147,summary!$A$5:$B$5006,2,0)</f>
        <v>Atap Seeds in Syrup亚嗒子</v>
      </c>
      <c r="D147" s="78">
        <v>1</v>
      </c>
      <c r="E147" s="77"/>
    </row>
    <row r="148" spans="1:5" ht="18.5" customHeight="1" x14ac:dyDescent="0.45">
      <c r="A148" s="106">
        <v>202109207</v>
      </c>
      <c r="B148" s="55" t="s">
        <v>340</v>
      </c>
      <c r="C148" t="str">
        <f>VLOOKUP(B148,summary!$A$5:$B$5006,2,0)</f>
        <v>Pearl Barley 薏米</v>
      </c>
      <c r="D148" s="78">
        <v>2</v>
      </c>
      <c r="E148" s="77"/>
    </row>
    <row r="149" spans="1:5" ht="18.5" customHeight="1" x14ac:dyDescent="0.45">
      <c r="A149" s="106">
        <v>202109207</v>
      </c>
      <c r="B149" s="55" t="s">
        <v>351</v>
      </c>
      <c r="C149" t="str">
        <f>VLOOKUP(B149,summary!$A$5:$B$5006,2,0)</f>
        <v>Dried Longan 龙眼干</v>
      </c>
      <c r="D149" s="78">
        <v>1</v>
      </c>
      <c r="E149" s="77"/>
    </row>
    <row r="150" spans="1:5" ht="18.5" customHeight="1" x14ac:dyDescent="0.45">
      <c r="A150" s="106">
        <v>202109207</v>
      </c>
      <c r="B150" s="55" t="s">
        <v>533</v>
      </c>
      <c r="C150" t="str">
        <f>VLOOKUP(B150,summary!$A$5:$B$5006,2,0)</f>
        <v>Brown Sugar 黑糖</v>
      </c>
      <c r="D150" s="78">
        <v>1</v>
      </c>
      <c r="E150" s="77"/>
    </row>
    <row r="151" spans="1:5" ht="18.5" customHeight="1" x14ac:dyDescent="0.45">
      <c r="A151" s="106">
        <v>202109207</v>
      </c>
      <c r="B151" s="55" t="s">
        <v>395</v>
      </c>
      <c r="C151" t="str">
        <f>VLOOKUP(B151,summary!$A$5:$B$5006,2,0)</f>
        <v>Sour Plum 酸梅</v>
      </c>
      <c r="D151" s="78">
        <v>1</v>
      </c>
      <c r="E151" s="77"/>
    </row>
    <row r="152" spans="1:5" ht="18.5" customHeight="1" x14ac:dyDescent="0.45">
      <c r="A152" s="106">
        <v>202109207</v>
      </c>
      <c r="B152" s="55" t="s">
        <v>584</v>
      </c>
      <c r="C152" t="str">
        <f>VLOOKUP(B152,summary!$A$5:$B$5006,2,0)</f>
        <v>Food Coloring - Liquid)颜色-水</v>
      </c>
      <c r="D152" s="78">
        <v>1</v>
      </c>
      <c r="E152" s="77"/>
    </row>
    <row r="153" spans="1:5" ht="18.5" customHeight="1" x14ac:dyDescent="0.45">
      <c r="A153" s="106">
        <v>202109208</v>
      </c>
      <c r="B153" s="55" t="s">
        <v>643</v>
      </c>
      <c r="C153" t="str">
        <f>VLOOKUP(B153,summary!$A$5:$B$5006,2,0)</f>
        <v>Fresh Soursop 红毛榴莲(无)</v>
      </c>
      <c r="D153" s="78">
        <v>2</v>
      </c>
      <c r="E153" s="77"/>
    </row>
    <row r="154" spans="1:5" ht="18.5" customHeight="1" x14ac:dyDescent="0.45">
      <c r="A154" s="106">
        <v>202109208</v>
      </c>
      <c r="B154" s="55" t="s">
        <v>647</v>
      </c>
      <c r="C154" t="str">
        <f>VLOOKUP(B154,summary!$A$5:$B$5006,2,0)</f>
        <v>Mango Puree芒果</v>
      </c>
      <c r="D154" s="78">
        <v>1</v>
      </c>
      <c r="E154" s="77"/>
    </row>
    <row r="155" spans="1:5" ht="18.5" customHeight="1" x14ac:dyDescent="0.45">
      <c r="A155" s="106">
        <v>202109208</v>
      </c>
      <c r="B155" s="55" t="s">
        <v>648</v>
      </c>
      <c r="C155" t="str">
        <f>VLOOKUP(B155,summary!$A$5:$B$5006,2,0)</f>
        <v>Strawberry Puree草莓</v>
      </c>
      <c r="D155" s="78">
        <v>4</v>
      </c>
      <c r="E155" s="77"/>
    </row>
    <row r="156" spans="1:5" ht="18.5" customHeight="1" x14ac:dyDescent="0.45">
      <c r="A156" s="106">
        <v>202109208</v>
      </c>
      <c r="B156" s="55" t="s">
        <v>537</v>
      </c>
      <c r="C156" t="str">
        <f>VLOOKUP(B156,summary!$A$5:$B$5006,2,0)</f>
        <v>Fine Sugar 白糖</v>
      </c>
      <c r="D156" s="78">
        <v>1</v>
      </c>
      <c r="E156" s="77"/>
    </row>
    <row r="157" spans="1:5" ht="18.5" customHeight="1" x14ac:dyDescent="0.45">
      <c r="A157" s="106">
        <v>202109209</v>
      </c>
      <c r="B157" s="55" t="s">
        <v>294</v>
      </c>
      <c r="C157" t="str">
        <f>VLOOKUP(B157,summary!$A$5:$B$5006,2,0)</f>
        <v>Chin Chow  仙 草</v>
      </c>
      <c r="D157" s="78">
        <v>3</v>
      </c>
      <c r="E157" s="77"/>
    </row>
    <row r="158" spans="1:5" ht="18.5" customHeight="1" x14ac:dyDescent="0.45">
      <c r="A158" s="106">
        <v>202109209</v>
      </c>
      <c r="B158" s="55" t="s">
        <v>433</v>
      </c>
      <c r="C158" t="str">
        <f>VLOOKUP(B158,summary!$A$5:$B$5006,2,0)</f>
        <v>Sea Coconut海底椰</v>
      </c>
      <c r="D158" s="78">
        <v>2</v>
      </c>
      <c r="E158" s="77"/>
    </row>
    <row r="159" spans="1:5" ht="18.5" customHeight="1" x14ac:dyDescent="0.45">
      <c r="A159" s="106">
        <v>202109209</v>
      </c>
      <c r="B159" s="55" t="s">
        <v>550</v>
      </c>
      <c r="C159" t="str">
        <f>VLOOKUP(B159,summary!$A$5:$B$5006,2,0)</f>
        <v>Candy Sugar 片糖</v>
      </c>
      <c r="D159" s="78">
        <v>1</v>
      </c>
      <c r="E159" s="77"/>
    </row>
    <row r="160" spans="1:5" ht="18.5" customHeight="1" x14ac:dyDescent="0.45">
      <c r="A160" s="106">
        <v>202109210</v>
      </c>
      <c r="B160" s="55" t="s">
        <v>639</v>
      </c>
      <c r="C160" t="str">
        <f>VLOOKUP(B160,summary!$A$5:$B$5006,2,0)</f>
        <v xml:space="preserve">Fresh Soursop 红毛榴莲 </v>
      </c>
      <c r="D160" s="78">
        <v>2</v>
      </c>
      <c r="E160" s="77"/>
    </row>
    <row r="161" spans="1:5" ht="18.5" customHeight="1" x14ac:dyDescent="0.45">
      <c r="A161" s="106">
        <v>202109210</v>
      </c>
      <c r="B161" s="55" t="s">
        <v>658</v>
      </c>
      <c r="C161" t="str">
        <f>VLOOKUP(B161,summary!$A$5:$B$5006,2,0)</f>
        <v>Bobo Cha Cubes.摩摩喳喳</v>
      </c>
      <c r="D161" s="78">
        <v>2</v>
      </c>
      <c r="E161" s="77"/>
    </row>
    <row r="162" spans="1:5" ht="18.5" customHeight="1" x14ac:dyDescent="0.45">
      <c r="A162" s="106">
        <v>202109210</v>
      </c>
      <c r="B162" s="55" t="s">
        <v>667</v>
      </c>
      <c r="C162" t="str">
        <f>VLOOKUP(B162,summary!$A$5:$B$5006,2,0)</f>
        <v>Pong Thai Hai (Wet) 碰大海</v>
      </c>
      <c r="D162" s="78">
        <v>6</v>
      </c>
      <c r="E162" s="77"/>
    </row>
    <row r="163" spans="1:5" ht="18.5" customHeight="1" x14ac:dyDescent="0.45">
      <c r="A163" s="106">
        <v>202109210</v>
      </c>
      <c r="B163" s="55" t="s">
        <v>200</v>
      </c>
      <c r="C163" t="str">
        <f>VLOOKUP(B163,summary!$A$5:$B$5006,2,0)</f>
        <v>Tadpole蝌蚪</v>
      </c>
      <c r="D163" s="78">
        <v>2</v>
      </c>
      <c r="E163" s="77"/>
    </row>
    <row r="164" spans="1:5" ht="18.5" customHeight="1" x14ac:dyDescent="0.45">
      <c r="A164" s="106">
        <v>202109210</v>
      </c>
      <c r="B164" s="55" t="s">
        <v>254</v>
      </c>
      <c r="C164" t="str">
        <f>VLOOKUP(B164,summary!$A$5:$B$5006,2,0)</f>
        <v>Sweet Potato Powder番薯粉</v>
      </c>
      <c r="D164" s="78">
        <v>1</v>
      </c>
      <c r="E164" s="77"/>
    </row>
    <row r="165" spans="1:5" ht="18.5" customHeight="1" x14ac:dyDescent="0.45">
      <c r="A165" s="106">
        <v>202109210</v>
      </c>
      <c r="B165" s="55" t="s">
        <v>299</v>
      </c>
      <c r="C165" t="str">
        <f>VLOOKUP(B165,summary!$A$5:$B$5006,2,0)</f>
        <v>Red Bean红豆</v>
      </c>
      <c r="D165" s="78">
        <v>5</v>
      </c>
      <c r="E165" s="77"/>
    </row>
    <row r="166" spans="1:5" ht="18.5" customHeight="1" x14ac:dyDescent="0.45">
      <c r="A166" s="106">
        <v>202109210</v>
      </c>
      <c r="B166" s="55" t="s">
        <v>335</v>
      </c>
      <c r="C166" t="str">
        <f>VLOOKUP(B166,summary!$A$5:$B$5006,2,0)</f>
        <v>White Glutinous Rice白糯米</v>
      </c>
      <c r="D166" s="78">
        <v>1</v>
      </c>
      <c r="E166" s="77"/>
    </row>
    <row r="167" spans="1:5" ht="18.5" customHeight="1" x14ac:dyDescent="0.45">
      <c r="A167" s="106">
        <v>202109210</v>
      </c>
      <c r="B167" s="55" t="s">
        <v>343</v>
      </c>
      <c r="C167" t="str">
        <f>VLOOKUP(B167,summary!$A$5:$B$5006,2,0)</f>
        <v>Big Sago 大丸</v>
      </c>
      <c r="D167" s="78">
        <v>1</v>
      </c>
      <c r="E167" s="77"/>
    </row>
    <row r="168" spans="1:5" ht="18.5" customHeight="1" x14ac:dyDescent="0.45">
      <c r="A168" s="106">
        <v>202109210</v>
      </c>
      <c r="B168" s="55" t="s">
        <v>359</v>
      </c>
      <c r="C168" t="str">
        <f>VLOOKUP(B168,summary!$A$5:$B$5006,2,0)</f>
        <v>Fungus黄 木耳朵</v>
      </c>
      <c r="D168" s="78">
        <v>3</v>
      </c>
      <c r="E168" s="77"/>
    </row>
    <row r="169" spans="1:5" ht="18.5" customHeight="1" x14ac:dyDescent="0.45">
      <c r="A169" s="106">
        <v>202109210</v>
      </c>
      <c r="B169" s="55" t="s">
        <v>441</v>
      </c>
      <c r="C169" t="str">
        <f>VLOOKUP(B169,summary!$A$5:$B$5006,2,0)</f>
        <v>Longan in Syrup龙眼</v>
      </c>
      <c r="D169" s="78">
        <v>2</v>
      </c>
      <c r="E169" s="77"/>
    </row>
    <row r="170" spans="1:5" ht="18.5" customHeight="1" x14ac:dyDescent="0.45">
      <c r="A170" s="106">
        <v>202109210</v>
      </c>
      <c r="B170" s="55" t="s">
        <v>484</v>
      </c>
      <c r="C170" t="str">
        <f>VLOOKUP(B170,summary!$A$5:$B$5006,2,0)</f>
        <v>GingKo Nut白果罐</v>
      </c>
      <c r="D170" s="78">
        <v>1</v>
      </c>
      <c r="E170" s="77"/>
    </row>
    <row r="171" spans="1:5" ht="18.5" customHeight="1" x14ac:dyDescent="0.45">
      <c r="A171" s="106">
        <v>202109210</v>
      </c>
      <c r="B171" s="55" t="s">
        <v>495</v>
      </c>
      <c r="C171" t="str">
        <f>VLOOKUP(B171,summary!$A$5:$B$5006,2,0)</f>
        <v>Coconut Milk 椰浆</v>
      </c>
      <c r="D171" s="78">
        <v>2</v>
      </c>
      <c r="E171" s="77"/>
    </row>
    <row r="172" spans="1:5" ht="18.5" customHeight="1" x14ac:dyDescent="0.45">
      <c r="A172" s="106">
        <v>202109211</v>
      </c>
      <c r="B172" s="55" t="s">
        <v>308</v>
      </c>
      <c r="C172" t="str">
        <f>VLOOKUP(B172,summary!$A$5:$B$5006,2,0)</f>
        <v>Kidney Bean 大红豆 (美国）</v>
      </c>
      <c r="D172" s="78">
        <v>1</v>
      </c>
      <c r="E172" s="77"/>
    </row>
    <row r="173" spans="1:5" ht="18.5" customHeight="1" x14ac:dyDescent="0.45">
      <c r="A173" s="106">
        <v>202109211</v>
      </c>
      <c r="B173" s="55" t="s">
        <v>310</v>
      </c>
      <c r="C173" t="str">
        <f>VLOOKUP(B173,summary!$A$5:$B$5006,2,0)</f>
        <v>Chia Tao赤豆</v>
      </c>
      <c r="D173" s="78">
        <v>1</v>
      </c>
      <c r="E173" s="77"/>
    </row>
    <row r="174" spans="1:5" ht="18.5" customHeight="1" x14ac:dyDescent="0.45">
      <c r="A174" s="106">
        <v>202109211</v>
      </c>
      <c r="B174" s="55" t="s">
        <v>314</v>
      </c>
      <c r="C174" t="str">
        <f>VLOOKUP(B174,summary!$A$5:$B$5006,2,0)</f>
        <v>Green Bean 绿豆</v>
      </c>
      <c r="D174" s="78">
        <v>2</v>
      </c>
      <c r="E174" s="77"/>
    </row>
    <row r="175" spans="1:5" ht="18.5" customHeight="1" x14ac:dyDescent="0.45">
      <c r="A175" s="106">
        <v>202109211</v>
      </c>
      <c r="B175" s="55" t="s">
        <v>331</v>
      </c>
      <c r="C175" t="str">
        <f>VLOOKUP(B175,summary!$A$5:$B$5006,2,0)</f>
        <v>Black Glutinous Rice 黑糯米</v>
      </c>
      <c r="D175" s="78">
        <v>1</v>
      </c>
      <c r="E175" s="77"/>
    </row>
    <row r="176" spans="1:5" ht="18.5" customHeight="1" x14ac:dyDescent="0.45">
      <c r="A176" s="106">
        <v>202109211</v>
      </c>
      <c r="B176" s="55" t="s">
        <v>343</v>
      </c>
      <c r="C176" t="str">
        <f>VLOOKUP(B176,summary!$A$5:$B$5006,2,0)</f>
        <v>Big Sago 大丸</v>
      </c>
      <c r="D176" s="78">
        <v>1</v>
      </c>
      <c r="E176" s="77"/>
    </row>
    <row r="177" spans="1:5" ht="18.5" customHeight="1" x14ac:dyDescent="0.45">
      <c r="A177" s="106">
        <v>202109211</v>
      </c>
      <c r="B177" s="55" t="s">
        <v>368</v>
      </c>
      <c r="C177" t="str">
        <f>VLOOKUP(B177,summary!$A$5:$B$5006,2,0)</f>
        <v>GingKo Nut白果粒</v>
      </c>
      <c r="D177" s="78">
        <v>3</v>
      </c>
      <c r="E177" s="77"/>
    </row>
    <row r="178" spans="1:5" ht="18.5" customHeight="1" x14ac:dyDescent="0.45">
      <c r="A178" s="106">
        <v>202109212</v>
      </c>
      <c r="B178" s="55" t="s">
        <v>299</v>
      </c>
      <c r="C178" t="str">
        <f>VLOOKUP(B178,summary!$A$5:$B$5006,2,0)</f>
        <v>Red Bean红豆</v>
      </c>
      <c r="D178" s="78">
        <v>2</v>
      </c>
      <c r="E178" s="77"/>
    </row>
    <row r="179" spans="1:5" ht="18.5" customHeight="1" x14ac:dyDescent="0.45">
      <c r="A179" s="106">
        <v>202109212</v>
      </c>
      <c r="B179" s="55" t="s">
        <v>314</v>
      </c>
      <c r="C179" t="str">
        <f>VLOOKUP(B179,summary!$A$5:$B$5006,2,0)</f>
        <v>Green Bean 绿豆</v>
      </c>
      <c r="D179" s="78">
        <v>3</v>
      </c>
      <c r="E179" s="77"/>
    </row>
    <row r="180" spans="1:5" ht="18.5" customHeight="1" x14ac:dyDescent="0.45">
      <c r="A180" s="106">
        <v>202109212</v>
      </c>
      <c r="B180" s="55" t="s">
        <v>331</v>
      </c>
      <c r="C180" t="str">
        <f>VLOOKUP(B180,summary!$A$5:$B$5006,2,0)</f>
        <v>Black Glutinous Rice 黑糯米</v>
      </c>
      <c r="D180" s="78">
        <v>1</v>
      </c>
      <c r="E180" s="77"/>
    </row>
    <row r="181" spans="1:5" ht="18.5" customHeight="1" x14ac:dyDescent="0.45">
      <c r="A181" s="106">
        <v>202109212</v>
      </c>
      <c r="B181" s="55" t="s">
        <v>338</v>
      </c>
      <c r="C181" t="str">
        <f>VLOOKUP(B181,summary!$A$5:$B$5006,2,0)</f>
        <v>White Wheat 大麦</v>
      </c>
      <c r="D181" s="78">
        <v>1</v>
      </c>
      <c r="E181" s="77"/>
    </row>
    <row r="182" spans="1:5" ht="18.5" customHeight="1" x14ac:dyDescent="0.45">
      <c r="A182" s="106">
        <v>202109212</v>
      </c>
      <c r="B182" s="55" t="s">
        <v>347</v>
      </c>
      <c r="C182" t="str">
        <f>VLOOKUP(B182,summary!$A$5:$B$5006,2,0)</f>
        <v>Small Sago 小丸</v>
      </c>
      <c r="D182" s="78">
        <v>1</v>
      </c>
      <c r="E182" s="77"/>
    </row>
    <row r="183" spans="1:5" ht="18.5" customHeight="1" x14ac:dyDescent="0.45">
      <c r="A183" s="106">
        <v>202109212</v>
      </c>
      <c r="B183" s="55" t="s">
        <v>458</v>
      </c>
      <c r="C183" t="str">
        <f>VLOOKUP(B183,summary!$A$5:$B$5006,2,0)</f>
        <v>Cream Corn玉米浆</v>
      </c>
      <c r="D183" s="78">
        <v>1</v>
      </c>
      <c r="E183" s="77"/>
    </row>
    <row r="184" spans="1:5" ht="18.5" customHeight="1" x14ac:dyDescent="0.45">
      <c r="A184" s="106">
        <v>202109212</v>
      </c>
      <c r="B184" s="55" t="s">
        <v>550</v>
      </c>
      <c r="C184" t="str">
        <f>VLOOKUP(B184,summary!$A$5:$B$5006,2,0)</f>
        <v>Candy Sugar 片糖</v>
      </c>
      <c r="D184" s="78">
        <v>1</v>
      </c>
      <c r="E184" s="77"/>
    </row>
    <row r="185" spans="1:5" ht="18.5" customHeight="1" x14ac:dyDescent="0.45">
      <c r="A185" s="106">
        <v>202109213</v>
      </c>
      <c r="B185" s="55" t="s">
        <v>216</v>
      </c>
      <c r="C185" t="str">
        <f>VLOOKUP(B185,summary!$A$5:$B$5006,2,0)</f>
        <v>Chin Chow powder 仙 草粉</v>
      </c>
      <c r="D185" s="78">
        <v>2</v>
      </c>
      <c r="E185" s="77"/>
    </row>
    <row r="186" spans="1:5" ht="18.5" customHeight="1" x14ac:dyDescent="0.45">
      <c r="A186" s="106">
        <v>202109214</v>
      </c>
      <c r="B186" s="55" t="s">
        <v>658</v>
      </c>
      <c r="C186" t="str">
        <f>VLOOKUP(B186,summary!$A$5:$B$5006,2,0)</f>
        <v>Bobo Cha Cubes.摩摩喳喳</v>
      </c>
      <c r="D186" s="78">
        <v>4</v>
      </c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E565"/>
  <sheetViews>
    <sheetView topLeftCell="A90" workbookViewId="0">
      <selection activeCell="E63" sqref="E6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303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202109215</v>
      </c>
      <c r="B3" s="55" t="s">
        <v>648</v>
      </c>
      <c r="C3" t="str">
        <f>VLOOKUP(B3,summary!$A$5:$B$5006,2,0)</f>
        <v>Strawberry Puree草莓</v>
      </c>
      <c r="D3" s="91">
        <v>15</v>
      </c>
      <c r="E3" s="77"/>
    </row>
    <row r="4" spans="1:5" ht="18.5" x14ac:dyDescent="0.45">
      <c r="A4" s="106">
        <v>202109216</v>
      </c>
      <c r="B4" s="55" t="s">
        <v>667</v>
      </c>
      <c r="C4" t="str">
        <f>VLOOKUP(B4,summary!$A$5:$B$5006,2,0)</f>
        <v>Pong Thai Hai (Wet) 碰大海</v>
      </c>
      <c r="D4" s="91">
        <v>3</v>
      </c>
      <c r="E4" s="77"/>
    </row>
    <row r="5" spans="1:5" ht="18.5" x14ac:dyDescent="0.45">
      <c r="A5" s="106">
        <v>202109216</v>
      </c>
      <c r="B5" s="55" t="s">
        <v>305</v>
      </c>
      <c r="C5" t="str">
        <f>VLOOKUP(B5,summary!$A$5:$B$5006,2,0)</f>
        <v>Small Red Bean小红豆</v>
      </c>
      <c r="D5" s="91">
        <v>4</v>
      </c>
      <c r="E5" s="77"/>
    </row>
    <row r="6" spans="1:5" ht="18.5" x14ac:dyDescent="0.45">
      <c r="A6" s="106">
        <v>202109216</v>
      </c>
      <c r="B6" s="55" t="s">
        <v>331</v>
      </c>
      <c r="C6" t="str">
        <f>VLOOKUP(B6,summary!$A$5:$B$5006,2,0)</f>
        <v>Black Glutinous Rice 黑糯米</v>
      </c>
      <c r="D6" s="91">
        <v>1</v>
      </c>
      <c r="E6" s="77"/>
    </row>
    <row r="7" spans="1:5" ht="18.5" x14ac:dyDescent="0.45">
      <c r="A7" s="106">
        <v>202109216</v>
      </c>
      <c r="B7" s="55" t="s">
        <v>343</v>
      </c>
      <c r="C7" t="str">
        <f>VLOOKUP(B7,summary!$A$5:$B$5006,2,0)</f>
        <v>Big Sago 大丸</v>
      </c>
      <c r="D7" s="91">
        <v>1</v>
      </c>
      <c r="E7" s="77"/>
    </row>
    <row r="8" spans="1:5" ht="18.5" x14ac:dyDescent="0.45">
      <c r="A8" s="106">
        <v>202109216</v>
      </c>
      <c r="B8" s="55" t="s">
        <v>441</v>
      </c>
      <c r="C8" t="str">
        <f>VLOOKUP(B8,summary!$A$5:$B$5006,2,0)</f>
        <v>Longan in Syrup龙眼</v>
      </c>
      <c r="D8" s="91">
        <v>4</v>
      </c>
      <c r="E8" s="77"/>
    </row>
    <row r="9" spans="1:5" ht="18.5" x14ac:dyDescent="0.45">
      <c r="A9" s="106">
        <v>202109216</v>
      </c>
      <c r="B9" s="55" t="s">
        <v>495</v>
      </c>
      <c r="C9" t="str">
        <f>VLOOKUP(B9,summary!$A$5:$B$5006,2,0)</f>
        <v>Coconut Milk 椰浆</v>
      </c>
      <c r="D9" s="91">
        <v>3</v>
      </c>
      <c r="E9" s="77"/>
    </row>
    <row r="10" spans="1:5" ht="18.5" x14ac:dyDescent="0.45">
      <c r="A10" s="106">
        <v>202109216</v>
      </c>
      <c r="B10" s="55" t="s">
        <v>562</v>
      </c>
      <c r="C10" t="str">
        <f>VLOOKUP(B10,summary!$A$5:$B$5006,2,0)</f>
        <v>Yam 芋头</v>
      </c>
      <c r="D10" s="91">
        <v>7</v>
      </c>
      <c r="E10" s="77"/>
    </row>
    <row r="11" spans="1:5" ht="18.5" x14ac:dyDescent="0.45">
      <c r="A11" s="106">
        <v>202109216</v>
      </c>
      <c r="B11" s="55" t="s">
        <v>565</v>
      </c>
      <c r="C11" t="str">
        <f>VLOOKUP(B11,summary!$A$5:$B$5006,2,0)</f>
        <v>Pandan Leaf 班兰叶</v>
      </c>
      <c r="D11" s="91">
        <v>7</v>
      </c>
      <c r="E11" s="77"/>
    </row>
    <row r="12" spans="1:5" ht="18.5" x14ac:dyDescent="0.45">
      <c r="A12" s="106">
        <v>202109216</v>
      </c>
      <c r="B12" s="55" t="s">
        <v>566</v>
      </c>
      <c r="C12" t="str">
        <f>VLOOKUP(B12,summary!$A$5:$B$5006,2,0)</f>
        <v>Lime 酸甘</v>
      </c>
      <c r="D12" s="91">
        <v>3</v>
      </c>
      <c r="E12" s="77"/>
    </row>
    <row r="13" spans="1:5" ht="18.5" x14ac:dyDescent="0.45">
      <c r="A13" s="106">
        <v>202109217</v>
      </c>
      <c r="B13" s="55" t="s">
        <v>537</v>
      </c>
      <c r="C13" t="str">
        <f>VLOOKUP(B13,summary!$A$5:$B$5006,2,0)</f>
        <v>Fine Sugar 白糖</v>
      </c>
      <c r="D13" s="91">
        <v>2</v>
      </c>
      <c r="E13" s="77"/>
    </row>
    <row r="14" spans="1:5" ht="18.5" x14ac:dyDescent="0.45">
      <c r="A14" s="106">
        <v>202109218</v>
      </c>
      <c r="B14" s="55" t="s">
        <v>537</v>
      </c>
      <c r="C14" t="str">
        <f>VLOOKUP(B14,summary!$A$5:$B$5006,2,0)</f>
        <v>Fine Sugar 白糖</v>
      </c>
      <c r="D14" s="91">
        <v>6</v>
      </c>
      <c r="E14" s="77"/>
    </row>
    <row r="15" spans="1:5" ht="18.5" x14ac:dyDescent="0.45">
      <c r="A15" s="106">
        <v>202109219</v>
      </c>
      <c r="B15" s="55" t="s">
        <v>340</v>
      </c>
      <c r="C15" t="str">
        <f>VLOOKUP(B15,summary!$A$5:$B$5006,2,0)</f>
        <v>Pearl Barley 薏米</v>
      </c>
      <c r="D15" s="91">
        <v>1</v>
      </c>
      <c r="E15" s="77"/>
    </row>
    <row r="16" spans="1:5" ht="18.5" x14ac:dyDescent="0.45">
      <c r="A16" s="106">
        <v>202109219</v>
      </c>
      <c r="B16" s="55" t="s">
        <v>351</v>
      </c>
      <c r="C16" t="str">
        <f>VLOOKUP(B16,summary!$A$5:$B$5006,2,0)</f>
        <v>Dried Longan 龙眼干</v>
      </c>
      <c r="D16" s="91">
        <v>1</v>
      </c>
      <c r="E16" s="77"/>
    </row>
    <row r="17" spans="1:5" ht="18.5" x14ac:dyDescent="0.45">
      <c r="A17" s="106">
        <v>202109219</v>
      </c>
      <c r="B17" s="55" t="s">
        <v>299</v>
      </c>
      <c r="C17" t="str">
        <f>VLOOKUP(B17,summary!$A$5:$B$5006,2,0)</f>
        <v>Red Bean红豆</v>
      </c>
      <c r="D17" s="91">
        <v>1</v>
      </c>
      <c r="E17" s="77"/>
    </row>
    <row r="18" spans="1:5" ht="18.5" x14ac:dyDescent="0.45">
      <c r="A18" s="106">
        <v>202109219</v>
      </c>
      <c r="B18" s="55" t="s">
        <v>545</v>
      </c>
      <c r="C18" t="str">
        <f>VLOOKUP(B18,summary!$A$5:$B$5006,2,0)</f>
        <v>Coconut Sugar椰糖</v>
      </c>
      <c r="D18" s="91">
        <v>1</v>
      </c>
      <c r="E18" s="77"/>
    </row>
    <row r="19" spans="1:5" ht="18.5" x14ac:dyDescent="0.45">
      <c r="A19" s="106">
        <v>202109219</v>
      </c>
      <c r="B19" s="55" t="s">
        <v>660</v>
      </c>
      <c r="C19" t="str">
        <f>VLOOKUP(B19,summary!$A$5:$B$5006,2,0)</f>
        <v>Chendol浆咯</v>
      </c>
      <c r="D19" s="91">
        <v>1</v>
      </c>
      <c r="E19" s="77"/>
    </row>
    <row r="20" spans="1:5" ht="18.5" x14ac:dyDescent="0.45">
      <c r="A20" s="106">
        <v>202109219</v>
      </c>
      <c r="B20" s="55" t="s">
        <v>367</v>
      </c>
      <c r="C20" t="str">
        <f>VLOOKUP(B20,summary!$A$5:$B$5006,2,0)</f>
        <v>Dried Persimmon 柿子</v>
      </c>
      <c r="D20" s="91">
        <v>1</v>
      </c>
      <c r="E20" s="77"/>
    </row>
    <row r="21" spans="1:5" ht="18.5" x14ac:dyDescent="0.45">
      <c r="A21" s="106">
        <v>202109219</v>
      </c>
      <c r="B21" s="55" t="s">
        <v>297</v>
      </c>
      <c r="C21" t="str">
        <f>VLOOKUP(B21,summary!$A$5:$B$5006,2,0)</f>
        <v>GingKo Nut (Peel off)白果仁</v>
      </c>
      <c r="D21" s="91">
        <v>1</v>
      </c>
      <c r="E21" s="77"/>
    </row>
    <row r="22" spans="1:5" ht="18.5" x14ac:dyDescent="0.45">
      <c r="A22" s="106">
        <v>202109219</v>
      </c>
      <c r="B22" s="55" t="s">
        <v>565</v>
      </c>
      <c r="C22" t="str">
        <f>VLOOKUP(B22,summary!$A$5:$B$5006,2,0)</f>
        <v>Pandan Leaf 班兰叶</v>
      </c>
      <c r="D22" s="91">
        <v>1</v>
      </c>
      <c r="E22" s="77"/>
    </row>
    <row r="23" spans="1:5" ht="18.5" x14ac:dyDescent="0.45">
      <c r="A23" s="106">
        <v>202109219</v>
      </c>
      <c r="B23" s="55" t="s">
        <v>559</v>
      </c>
      <c r="C23" t="str">
        <f>VLOOKUP(B23,summary!$A$5:$B$5006,2,0)</f>
        <v>Sweet Potato 番薯</v>
      </c>
      <c r="D23" s="91">
        <v>3</v>
      </c>
      <c r="E23" s="77"/>
    </row>
    <row r="24" spans="1:5" ht="18.5" x14ac:dyDescent="0.45">
      <c r="A24" s="106">
        <v>202109219</v>
      </c>
      <c r="B24" s="55" t="s">
        <v>578</v>
      </c>
      <c r="C24" t="str">
        <f>VLOOKUP(B24,summary!$A$5:$B$5006,2,0)</f>
        <v>Yu Tiao 油条</v>
      </c>
      <c r="D24" s="91">
        <v>10</v>
      </c>
      <c r="E24" s="77"/>
    </row>
    <row r="25" spans="1:5" ht="18.5" x14ac:dyDescent="0.45">
      <c r="A25" s="106">
        <v>202109220</v>
      </c>
      <c r="B25" s="55" t="s">
        <v>658</v>
      </c>
      <c r="C25" t="str">
        <f>VLOOKUP(B25,summary!$A$5:$B$5006,2,0)</f>
        <v>Bobo Cha Cubes.摩摩喳喳</v>
      </c>
      <c r="D25" s="91">
        <v>1</v>
      </c>
      <c r="E25" s="77"/>
    </row>
    <row r="26" spans="1:5" ht="18.5" x14ac:dyDescent="0.45">
      <c r="A26" s="106">
        <v>202109220</v>
      </c>
      <c r="B26" s="55" t="s">
        <v>340</v>
      </c>
      <c r="C26" t="str">
        <f>VLOOKUP(B26,summary!$A$5:$B$5006,2,0)</f>
        <v>Pearl Barley 薏米</v>
      </c>
      <c r="D26" s="91">
        <v>1</v>
      </c>
      <c r="E26" s="77"/>
    </row>
    <row r="27" spans="1:5" ht="18.5" x14ac:dyDescent="0.45">
      <c r="A27" s="106">
        <v>202109220</v>
      </c>
      <c r="B27" s="55" t="s">
        <v>291</v>
      </c>
      <c r="C27" t="str">
        <f>VLOOKUP(B27,summary!$A$5:$B$5006,2,0)</f>
        <v>Atap Seeds in Syrup亚嗒子</v>
      </c>
      <c r="D27" s="91">
        <v>2</v>
      </c>
      <c r="E27" s="77"/>
    </row>
    <row r="28" spans="1:5" ht="18.5" x14ac:dyDescent="0.45">
      <c r="A28" s="106">
        <v>202109220</v>
      </c>
      <c r="B28" s="55" t="s">
        <v>331</v>
      </c>
      <c r="C28" t="str">
        <f>VLOOKUP(B28,summary!$A$5:$B$5006,2,0)</f>
        <v>Black Glutinous Rice 黑糯米</v>
      </c>
      <c r="D28" s="91">
        <v>1</v>
      </c>
      <c r="E28" s="77"/>
    </row>
    <row r="29" spans="1:5" ht="18.5" x14ac:dyDescent="0.45">
      <c r="A29" s="106">
        <v>202109220</v>
      </c>
      <c r="B29" s="55" t="s">
        <v>351</v>
      </c>
      <c r="C29" t="str">
        <f>VLOOKUP(B29,summary!$A$5:$B$5006,2,0)</f>
        <v>Dried Longan 龙眼干</v>
      </c>
      <c r="D29" s="91">
        <v>3</v>
      </c>
      <c r="E29" s="77"/>
    </row>
    <row r="30" spans="1:5" ht="18.5" x14ac:dyDescent="0.45">
      <c r="A30" s="106">
        <v>202109220</v>
      </c>
      <c r="B30" s="55" t="s">
        <v>299</v>
      </c>
      <c r="C30" t="str">
        <f>VLOOKUP(B30,summary!$A$5:$B$5006,2,0)</f>
        <v>Red Bean红豆</v>
      </c>
      <c r="D30" s="91">
        <v>1</v>
      </c>
      <c r="E30" s="77"/>
    </row>
    <row r="31" spans="1:5" ht="18.5" x14ac:dyDescent="0.45">
      <c r="A31" s="106">
        <v>202109220</v>
      </c>
      <c r="B31" s="55" t="s">
        <v>322</v>
      </c>
      <c r="C31" t="str">
        <f>VLOOKUP(B31,summary!$A$5:$B$5006,2,0)</f>
        <v>Split Green Mung Bean豆畔</v>
      </c>
      <c r="D31" s="91">
        <v>1</v>
      </c>
      <c r="E31" s="77"/>
    </row>
    <row r="32" spans="1:5" ht="18.5" x14ac:dyDescent="0.45">
      <c r="A32" s="106">
        <v>202109220</v>
      </c>
      <c r="B32" s="55" t="s">
        <v>314</v>
      </c>
      <c r="C32" t="str">
        <f>VLOOKUP(B32,summary!$A$5:$B$5006,2,0)</f>
        <v>Green Bean 绿豆</v>
      </c>
      <c r="D32" s="91">
        <v>1</v>
      </c>
      <c r="E32" s="77"/>
    </row>
    <row r="33" spans="1:5" ht="18.5" x14ac:dyDescent="0.45">
      <c r="A33" s="106">
        <v>202109220</v>
      </c>
      <c r="B33" s="55" t="s">
        <v>458</v>
      </c>
      <c r="C33" t="str">
        <f>VLOOKUP(B33,summary!$A$5:$B$5006,2,0)</f>
        <v>Cream Corn玉米浆</v>
      </c>
      <c r="D33" s="91">
        <v>1</v>
      </c>
      <c r="E33" s="77"/>
    </row>
    <row r="34" spans="1:5" ht="18.5" x14ac:dyDescent="0.45">
      <c r="A34" s="106">
        <v>202109220</v>
      </c>
      <c r="B34" s="55" t="s">
        <v>566</v>
      </c>
      <c r="C34" t="str">
        <f>VLOOKUP(B34,summary!$A$5:$B$5006,2,0)</f>
        <v>Lime 酸甘</v>
      </c>
      <c r="D34" s="91">
        <v>1</v>
      </c>
      <c r="E34" s="77"/>
    </row>
    <row r="35" spans="1:5" ht="18.5" x14ac:dyDescent="0.45">
      <c r="A35" s="106">
        <v>202109220</v>
      </c>
      <c r="B35" s="55" t="s">
        <v>565</v>
      </c>
      <c r="C35" t="str">
        <f>VLOOKUP(B35,summary!$A$5:$B$5006,2,0)</f>
        <v>Pandan Leaf 班兰叶</v>
      </c>
      <c r="D35" s="91">
        <v>2</v>
      </c>
      <c r="E35" s="77"/>
    </row>
    <row r="36" spans="1:5" ht="18.5" x14ac:dyDescent="0.45">
      <c r="A36" s="106">
        <v>202109220</v>
      </c>
      <c r="B36" s="55" t="s">
        <v>562</v>
      </c>
      <c r="C36" t="str">
        <f>VLOOKUP(B36,summary!$A$5:$B$5006,2,0)</f>
        <v>Yam 芋头</v>
      </c>
      <c r="D36" s="91">
        <v>3</v>
      </c>
      <c r="E36" s="77"/>
    </row>
    <row r="37" spans="1:5" ht="18.5" x14ac:dyDescent="0.45">
      <c r="A37" s="106">
        <v>202109220</v>
      </c>
      <c r="B37" s="55" t="s">
        <v>578</v>
      </c>
      <c r="C37" t="str">
        <f>VLOOKUP(B37,summary!$A$5:$B$5006,2,0)</f>
        <v>Yu Tiao 油条</v>
      </c>
      <c r="D37" s="91">
        <v>10</v>
      </c>
      <c r="E37" s="77"/>
    </row>
    <row r="38" spans="1:5" ht="18.5" x14ac:dyDescent="0.45">
      <c r="A38" s="106">
        <v>202109220</v>
      </c>
      <c r="B38" s="55" t="s">
        <v>559</v>
      </c>
      <c r="C38" t="str">
        <f>VLOOKUP(B38,summary!$A$5:$B$5006,2,0)</f>
        <v>Sweet Potato 番薯</v>
      </c>
      <c r="D38" s="91">
        <v>20</v>
      </c>
      <c r="E38" s="77"/>
    </row>
    <row r="39" spans="1:5" ht="18.5" x14ac:dyDescent="0.45">
      <c r="A39" s="106">
        <v>202109220</v>
      </c>
      <c r="B39" s="55" t="s">
        <v>450</v>
      </c>
      <c r="C39" t="str">
        <f>VLOOKUP(B39,summary!$A$5:$B$5006,2,0)</f>
        <v>Lychee in Syrup荔枝</v>
      </c>
      <c r="D39" s="91">
        <v>1</v>
      </c>
      <c r="E39" s="77"/>
    </row>
    <row r="40" spans="1:5" ht="18.5" x14ac:dyDescent="0.45">
      <c r="A40" s="106">
        <v>202109220</v>
      </c>
      <c r="B40" s="55" t="s">
        <v>441</v>
      </c>
      <c r="C40" t="str">
        <f>VLOOKUP(B40,summary!$A$5:$B$5006,2,0)</f>
        <v>Longan in Syrup龙眼</v>
      </c>
      <c r="D40" s="91">
        <v>1</v>
      </c>
      <c r="E40" s="77"/>
    </row>
    <row r="41" spans="1:5" ht="18.5" x14ac:dyDescent="0.45">
      <c r="A41" s="106">
        <v>202109221</v>
      </c>
      <c r="B41" s="55" t="s">
        <v>639</v>
      </c>
      <c r="C41" t="str">
        <f>VLOOKUP(B41,summary!$A$5:$B$5006,2,0)</f>
        <v xml:space="preserve">Fresh Soursop 红毛榴莲 </v>
      </c>
      <c r="D41" s="91">
        <v>3</v>
      </c>
      <c r="E41" s="77"/>
    </row>
    <row r="42" spans="1:5" ht="18.5" x14ac:dyDescent="0.45">
      <c r="A42" s="106">
        <v>202109221</v>
      </c>
      <c r="B42" s="55" t="s">
        <v>299</v>
      </c>
      <c r="C42" t="str">
        <f>VLOOKUP(B42,summary!$A$5:$B$5006,2,0)</f>
        <v>Red Bean红豆</v>
      </c>
      <c r="D42" s="91">
        <v>2</v>
      </c>
      <c r="E42" s="77"/>
    </row>
    <row r="43" spans="1:5" ht="18.5" x14ac:dyDescent="0.45">
      <c r="A43" s="106">
        <v>202109221</v>
      </c>
      <c r="B43" s="55" t="s">
        <v>533</v>
      </c>
      <c r="C43" t="str">
        <f>VLOOKUP(B43,summary!$A$5:$B$5006,2,0)</f>
        <v>Brown Sugar 黑糖</v>
      </c>
      <c r="D43" s="91">
        <v>2</v>
      </c>
      <c r="E43" s="77"/>
    </row>
    <row r="44" spans="1:5" ht="18.5" x14ac:dyDescent="0.45">
      <c r="A44" s="106">
        <v>202109221</v>
      </c>
      <c r="B44" s="55" t="s">
        <v>565</v>
      </c>
      <c r="C44" t="str">
        <f>VLOOKUP(B44,summary!$A$5:$B$5006,2,0)</f>
        <v>Pandan Leaf 班兰叶</v>
      </c>
      <c r="D44" s="91">
        <v>3</v>
      </c>
      <c r="E44" s="77"/>
    </row>
    <row r="45" spans="1:5" ht="18.5" x14ac:dyDescent="0.45">
      <c r="A45" s="106">
        <v>202109221</v>
      </c>
      <c r="B45" s="55" t="s">
        <v>495</v>
      </c>
      <c r="C45" t="str">
        <f>VLOOKUP(B45,summary!$A$5:$B$5006,2,0)</f>
        <v>Coconut Milk 椰浆</v>
      </c>
      <c r="D45" s="91">
        <v>2</v>
      </c>
      <c r="E45" s="77"/>
    </row>
    <row r="46" spans="1:5" ht="18.5" x14ac:dyDescent="0.45">
      <c r="A46" s="106">
        <v>202109221</v>
      </c>
      <c r="B46" s="55" t="s">
        <v>340</v>
      </c>
      <c r="C46" t="str">
        <f>VLOOKUP(B46,summary!$A$5:$B$5006,2,0)</f>
        <v>Pearl Barley 薏米</v>
      </c>
      <c r="D46" s="91">
        <v>2</v>
      </c>
      <c r="E46" s="77"/>
    </row>
    <row r="47" spans="1:5" ht="18.5" x14ac:dyDescent="0.45">
      <c r="A47" s="106">
        <v>202109222</v>
      </c>
      <c r="B47" s="55" t="s">
        <v>300</v>
      </c>
      <c r="C47" t="str">
        <f>VLOOKUP(B47,summary!$A$5:$B$5006,2,0)</f>
        <v>Red Bean红豆</v>
      </c>
      <c r="D47" s="91">
        <v>1</v>
      </c>
      <c r="E47" s="77"/>
    </row>
    <row r="48" spans="1:5" ht="18.5" x14ac:dyDescent="0.45">
      <c r="A48" s="106">
        <v>202109222</v>
      </c>
      <c r="B48" s="55" t="s">
        <v>315</v>
      </c>
      <c r="C48" t="str">
        <f>VLOOKUP(B48,summary!$A$5:$B$5006,2,0)</f>
        <v>Green Bean 绿豆</v>
      </c>
      <c r="D48" s="91">
        <v>1</v>
      </c>
      <c r="E48" s="77"/>
    </row>
    <row r="49" spans="1:5" ht="18.5" x14ac:dyDescent="0.45">
      <c r="A49" s="106">
        <v>202109222</v>
      </c>
      <c r="B49" s="55" t="s">
        <v>324</v>
      </c>
      <c r="C49" t="str">
        <f>VLOOKUP(B49,summary!$A$5:$B$5006,2,0)</f>
        <v>Split Green Mung Bean豆畔</v>
      </c>
      <c r="D49" s="91">
        <v>1</v>
      </c>
      <c r="E49" s="77"/>
    </row>
    <row r="50" spans="1:5" ht="18.5" x14ac:dyDescent="0.45">
      <c r="A50" s="106">
        <v>202109222</v>
      </c>
      <c r="B50" s="55" t="s">
        <v>332</v>
      </c>
      <c r="C50" t="str">
        <f>VLOOKUP(B50,summary!$A$5:$B$5006,2,0)</f>
        <v>Black Glutinous Rice 黑糯米</v>
      </c>
      <c r="D50" s="91">
        <v>1</v>
      </c>
      <c r="E50" s="77"/>
    </row>
    <row r="51" spans="1:5" ht="18.5" x14ac:dyDescent="0.45">
      <c r="A51" s="106">
        <v>202109222</v>
      </c>
      <c r="B51" s="55" t="s">
        <v>361</v>
      </c>
      <c r="C51" t="str">
        <f>VLOOKUP(B51,summary!$A$5:$B$5006,2,0)</f>
        <v>Lotus Seed 莲子(无）</v>
      </c>
      <c r="D51" s="91">
        <v>2</v>
      </c>
      <c r="E51" s="77"/>
    </row>
    <row r="52" spans="1:5" ht="18.5" x14ac:dyDescent="0.45">
      <c r="A52" s="106">
        <v>202109222</v>
      </c>
      <c r="B52" s="55" t="s">
        <v>369</v>
      </c>
      <c r="C52" t="str">
        <f>VLOOKUP(B52,summary!$A$5:$B$5006,2,0)</f>
        <v>GingKo Nut白果粒</v>
      </c>
      <c r="D52" s="91">
        <v>0</v>
      </c>
      <c r="E52" s="77"/>
    </row>
    <row r="53" spans="1:5" ht="18.5" x14ac:dyDescent="0.45">
      <c r="A53" s="106">
        <v>202109222</v>
      </c>
      <c r="B53" s="55" t="s">
        <v>559</v>
      </c>
      <c r="C53" t="str">
        <f>VLOOKUP(B53,summary!$A$5:$B$5006,2,0)</f>
        <v>Sweet Potato 番薯</v>
      </c>
      <c r="D53" s="91">
        <v>5</v>
      </c>
      <c r="E53" s="77"/>
    </row>
    <row r="54" spans="1:5" ht="18.5" x14ac:dyDescent="0.45">
      <c r="A54" s="106">
        <v>202109222</v>
      </c>
      <c r="B54" s="55" t="s">
        <v>562</v>
      </c>
      <c r="C54" t="str">
        <f>VLOOKUP(B54,summary!$A$5:$B$5006,2,0)</f>
        <v>Yam 芋头</v>
      </c>
      <c r="D54" s="91">
        <v>1</v>
      </c>
      <c r="E54" s="77"/>
    </row>
    <row r="55" spans="1:5" ht="18.5" x14ac:dyDescent="0.45">
      <c r="A55" s="106">
        <v>202109222</v>
      </c>
      <c r="B55" s="55" t="s">
        <v>565</v>
      </c>
      <c r="C55" t="str">
        <f>VLOOKUP(B55,summary!$A$5:$B$5006,2,0)</f>
        <v>Pandan Leaf 班兰叶</v>
      </c>
      <c r="D55" s="91">
        <v>4</v>
      </c>
      <c r="E55" s="77"/>
    </row>
    <row r="56" spans="1:5" ht="18.5" x14ac:dyDescent="0.45">
      <c r="A56" s="106">
        <v>202109222</v>
      </c>
      <c r="B56" s="55" t="s">
        <v>558</v>
      </c>
      <c r="C56" t="str">
        <f>VLOOKUP(B56,summary!$A$5:$B$5006,2,0)</f>
        <v>Tapioca木薯</v>
      </c>
      <c r="D56" s="91">
        <v>2</v>
      </c>
      <c r="E56" s="77"/>
    </row>
    <row r="57" spans="1:5" ht="18.5" x14ac:dyDescent="0.45">
      <c r="A57" s="106">
        <v>202109223</v>
      </c>
      <c r="B57" s="55" t="s">
        <v>299</v>
      </c>
      <c r="C57" t="str">
        <f>VLOOKUP(B57,summary!$A$5:$B$5006,2,0)</f>
        <v>Red Bean红豆</v>
      </c>
      <c r="D57" s="91">
        <v>5</v>
      </c>
      <c r="E57" s="77"/>
    </row>
    <row r="58" spans="1:5" ht="18.5" x14ac:dyDescent="0.45">
      <c r="A58" s="106">
        <v>202109223</v>
      </c>
      <c r="B58" s="55" t="s">
        <v>314</v>
      </c>
      <c r="C58" t="str">
        <f>VLOOKUP(B58,summary!$A$5:$B$5006,2,0)</f>
        <v>Green Bean 绿豆</v>
      </c>
      <c r="D58" s="91">
        <v>4</v>
      </c>
      <c r="E58" s="77"/>
    </row>
    <row r="59" spans="1:5" ht="18.5" x14ac:dyDescent="0.45">
      <c r="A59" s="106">
        <v>202109223</v>
      </c>
      <c r="B59" s="55" t="s">
        <v>322</v>
      </c>
      <c r="C59" t="str">
        <f>VLOOKUP(B59,summary!$A$5:$B$5006,2,0)</f>
        <v>Split Green Mung Bean豆畔</v>
      </c>
      <c r="D59" s="91">
        <v>2</v>
      </c>
      <c r="E59" s="77"/>
    </row>
    <row r="60" spans="1:5" ht="18.5" x14ac:dyDescent="0.45">
      <c r="A60" s="106">
        <v>202109223</v>
      </c>
      <c r="B60" s="55" t="s">
        <v>331</v>
      </c>
      <c r="C60" t="str">
        <f>VLOOKUP(B60,summary!$A$5:$B$5006,2,0)</f>
        <v>Black Glutinous Rice 黑糯米</v>
      </c>
      <c r="D60" s="91">
        <v>1</v>
      </c>
      <c r="E60" s="77"/>
    </row>
    <row r="61" spans="1:5" ht="18.5" x14ac:dyDescent="0.45">
      <c r="A61" s="106">
        <v>202109223</v>
      </c>
      <c r="B61" s="55" t="s">
        <v>347</v>
      </c>
      <c r="C61" t="str">
        <f>VLOOKUP(B61,summary!$A$5:$B$5006,2,0)</f>
        <v>Small Sago 小丸</v>
      </c>
      <c r="D61" s="91">
        <v>1</v>
      </c>
      <c r="E61" s="77"/>
    </row>
    <row r="62" spans="1:5" ht="18.5" x14ac:dyDescent="0.45">
      <c r="A62" s="106">
        <v>202109223</v>
      </c>
      <c r="B62" s="55" t="s">
        <v>436</v>
      </c>
      <c r="C62" t="str">
        <f>VLOOKUP(B62,summary!$A$5:$B$5006,2,0)</f>
        <v>Nata De Coco椰果芊 15mm</v>
      </c>
      <c r="D62" s="91">
        <v>3</v>
      </c>
      <c r="E62" s="77"/>
    </row>
    <row r="63" spans="1:5" ht="18.5" x14ac:dyDescent="0.45">
      <c r="A63" s="106">
        <v>202109223</v>
      </c>
      <c r="B63" s="55" t="s">
        <v>460</v>
      </c>
      <c r="C63" t="str">
        <f>VLOOKUP(B63,summary!$A$5:$B$5006,2,0)</f>
        <v>Cream Corn玉米浆</v>
      </c>
      <c r="D63" s="79">
        <v>1</v>
      </c>
      <c r="E63" s="77"/>
    </row>
    <row r="64" spans="1:5" ht="18.5" x14ac:dyDescent="0.45">
      <c r="A64" s="106">
        <v>202109223</v>
      </c>
      <c r="B64" s="55" t="s">
        <v>463</v>
      </c>
      <c r="C64" t="str">
        <f>VLOOKUP(B64,summary!$A$5:$B$5006,2,0)</f>
        <v>Whole Corn玉米粒</v>
      </c>
      <c r="D64" s="79">
        <v>1</v>
      </c>
      <c r="E64" s="77"/>
    </row>
    <row r="65" spans="1:5" ht="18.5" x14ac:dyDescent="0.45">
      <c r="A65" s="106">
        <v>202109223</v>
      </c>
      <c r="B65" s="55" t="s">
        <v>473</v>
      </c>
      <c r="C65" t="str">
        <f>VLOOKUP(B65,summary!$A$5:$B$5006,2,0)</f>
        <v>Carnation Milk三花淡奶水</v>
      </c>
      <c r="D65" s="91">
        <v>12</v>
      </c>
      <c r="E65" s="77"/>
    </row>
    <row r="66" spans="1:5" ht="18.5" x14ac:dyDescent="0.45">
      <c r="A66" s="106">
        <v>202109224</v>
      </c>
      <c r="B66" s="55" t="s">
        <v>658</v>
      </c>
      <c r="C66" t="str">
        <f>VLOOKUP(B66,summary!$A$5:$B$5006,2,0)</f>
        <v>Bobo Cha Cubes.摩摩喳喳</v>
      </c>
      <c r="D66" s="91">
        <v>4</v>
      </c>
      <c r="E66" s="77"/>
    </row>
    <row r="67" spans="1:5" ht="18.5" x14ac:dyDescent="0.45">
      <c r="A67" s="106">
        <v>202109224</v>
      </c>
      <c r="B67" s="55" t="s">
        <v>291</v>
      </c>
      <c r="C67" t="str">
        <f>VLOOKUP(B67,summary!$A$5:$B$5006,2,0)</f>
        <v>Atap Seeds in Syrup亚嗒子</v>
      </c>
      <c r="D67" s="91">
        <v>2</v>
      </c>
      <c r="E67" s="77"/>
    </row>
    <row r="68" spans="1:5" ht="18.5" x14ac:dyDescent="0.45">
      <c r="A68" s="106">
        <v>202109224</v>
      </c>
      <c r="B68" s="55" t="s">
        <v>299</v>
      </c>
      <c r="C68" t="str">
        <f>VLOOKUP(B68,summary!$A$5:$B$5006,2,0)</f>
        <v>Red Bean红豆</v>
      </c>
      <c r="D68" s="91">
        <v>4</v>
      </c>
      <c r="E68" s="77"/>
    </row>
    <row r="69" spans="1:5" ht="18.5" x14ac:dyDescent="0.45">
      <c r="A69" s="106">
        <v>202109224</v>
      </c>
      <c r="B69" s="55" t="s">
        <v>314</v>
      </c>
      <c r="C69" t="str">
        <f>VLOOKUP(B69,summary!$A$5:$B$5006,2,0)</f>
        <v>Green Bean 绿豆</v>
      </c>
      <c r="D69" s="91">
        <v>3</v>
      </c>
      <c r="E69" s="77"/>
    </row>
    <row r="70" spans="1:5" ht="18.5" x14ac:dyDescent="0.45">
      <c r="A70" s="106">
        <v>202109224</v>
      </c>
      <c r="B70" s="55" t="s">
        <v>338</v>
      </c>
      <c r="C70" t="str">
        <f>VLOOKUP(B70,summary!$A$5:$B$5006,2,0)</f>
        <v>White Wheat 大麦</v>
      </c>
      <c r="D70" s="91">
        <v>1</v>
      </c>
      <c r="E70" s="77"/>
    </row>
    <row r="71" spans="1:5" ht="18.5" x14ac:dyDescent="0.45">
      <c r="A71" s="106">
        <v>202109224</v>
      </c>
      <c r="B71" s="55" t="s">
        <v>340</v>
      </c>
      <c r="C71" t="str">
        <f>VLOOKUP(B71,summary!$A$5:$B$5006,2,0)</f>
        <v>Pearl Barley 薏米</v>
      </c>
      <c r="D71" s="91">
        <v>2</v>
      </c>
      <c r="E71" s="77"/>
    </row>
    <row r="72" spans="1:5" ht="18.5" x14ac:dyDescent="0.45">
      <c r="A72" s="106">
        <v>202109224</v>
      </c>
      <c r="B72" s="55" t="s">
        <v>347</v>
      </c>
      <c r="C72" t="str">
        <f>VLOOKUP(B72,summary!$A$5:$B$5006,2,0)</f>
        <v>Small Sago 小丸</v>
      </c>
      <c r="D72" s="91">
        <v>2</v>
      </c>
      <c r="E72" s="77"/>
    </row>
    <row r="73" spans="1:5" ht="18.5" x14ac:dyDescent="0.45">
      <c r="A73" s="106">
        <v>202109224</v>
      </c>
      <c r="B73" s="55" t="s">
        <v>354</v>
      </c>
      <c r="C73" t="str">
        <f>VLOOKUP(B73,summary!$A$5:$B$5006,2,0)</f>
        <v>Dried Longan 龙眼干</v>
      </c>
      <c r="D73" s="91">
        <v>10</v>
      </c>
      <c r="E73" s="77"/>
    </row>
    <row r="74" spans="1:5" ht="18.5" x14ac:dyDescent="0.45">
      <c r="A74" s="106">
        <v>202109224</v>
      </c>
      <c r="B74" s="55" t="s">
        <v>355</v>
      </c>
      <c r="C74" t="str">
        <f>VLOOKUP(B74,summary!$A$5:$B$5006,2,0)</f>
        <v>Fungus 黄木耳</v>
      </c>
      <c r="D74" s="91">
        <v>1</v>
      </c>
      <c r="E74" s="77"/>
    </row>
    <row r="75" spans="1:5" ht="18.5" x14ac:dyDescent="0.45">
      <c r="A75" s="106">
        <v>202109224</v>
      </c>
      <c r="B75" s="55" t="s">
        <v>374</v>
      </c>
      <c r="C75" t="str">
        <f>VLOOKUP(B75,summary!$A$5:$B$5006,2,0)</f>
        <v>Bean Curd Sheet 腐竹</v>
      </c>
      <c r="D75" s="91">
        <v>10</v>
      </c>
      <c r="E75" s="77"/>
    </row>
    <row r="76" spans="1:5" ht="18.5" x14ac:dyDescent="0.45">
      <c r="A76" s="106">
        <v>202109224</v>
      </c>
      <c r="B76" s="55" t="s">
        <v>495</v>
      </c>
      <c r="C76" t="str">
        <f>VLOOKUP(B76,summary!$A$5:$B$5006,2,0)</f>
        <v>Coconut Milk 椰浆</v>
      </c>
      <c r="D76" s="91">
        <v>2</v>
      </c>
      <c r="E76" s="77"/>
    </row>
    <row r="77" spans="1:5" ht="18.5" x14ac:dyDescent="0.45">
      <c r="A77" s="106">
        <v>202109224</v>
      </c>
      <c r="B77" s="55" t="s">
        <v>558</v>
      </c>
      <c r="C77" t="str">
        <f>VLOOKUP(B77,summary!$A$5:$B$5006,2,0)</f>
        <v>Tapioca木薯</v>
      </c>
      <c r="D77" s="91">
        <v>10</v>
      </c>
      <c r="E77" s="77"/>
    </row>
    <row r="78" spans="1:5" ht="18.5" x14ac:dyDescent="0.45">
      <c r="A78" s="106">
        <v>202109224</v>
      </c>
      <c r="B78" s="55" t="s">
        <v>565</v>
      </c>
      <c r="C78" t="str">
        <f>VLOOKUP(B78,summary!$A$5:$B$5006,2,0)</f>
        <v>Pandan Leaf 班兰叶</v>
      </c>
      <c r="D78" s="91">
        <v>2</v>
      </c>
      <c r="E78" s="77"/>
    </row>
    <row r="79" spans="1:5" ht="18.5" x14ac:dyDescent="0.45">
      <c r="A79" s="106">
        <v>202109225</v>
      </c>
      <c r="B79" s="55" t="s">
        <v>537</v>
      </c>
      <c r="C79" t="str">
        <f>VLOOKUP(B79,summary!$A$5:$B$5006,2,0)</f>
        <v>Fine Sugar 白糖</v>
      </c>
      <c r="D79" s="91">
        <v>2</v>
      </c>
      <c r="E79" s="77"/>
    </row>
    <row r="80" spans="1:5" ht="18.5" x14ac:dyDescent="0.45">
      <c r="A80" s="106">
        <v>202109226</v>
      </c>
      <c r="B80" s="55" t="s">
        <v>658</v>
      </c>
      <c r="C80" t="str">
        <f>VLOOKUP(B80,summary!$A$5:$B$5006,2,0)</f>
        <v>Bobo Cha Cubes.摩摩喳喳</v>
      </c>
      <c r="D80" s="91">
        <v>2</v>
      </c>
      <c r="E80" s="77"/>
    </row>
    <row r="81" spans="1:5" ht="18.5" x14ac:dyDescent="0.45">
      <c r="A81" s="106">
        <v>202109226</v>
      </c>
      <c r="B81" s="55" t="s">
        <v>646</v>
      </c>
      <c r="C81" t="str">
        <f>VLOOKUP(B81,summary!$A$5:$B$5006,2,0)</f>
        <v>Durian Puree 榴莲</v>
      </c>
      <c r="D81" s="91">
        <v>2</v>
      </c>
      <c r="E81" s="77"/>
    </row>
    <row r="82" spans="1:5" ht="18.5" x14ac:dyDescent="0.45">
      <c r="A82" s="106">
        <v>202109226</v>
      </c>
      <c r="B82" s="55" t="s">
        <v>289</v>
      </c>
      <c r="C82" t="str">
        <f>VLOOKUP(B82,summary!$A$5:$B$5006,2,0)</f>
        <v>Atap Seeds in Syrup亚嗒子</v>
      </c>
      <c r="D82" s="91">
        <v>2</v>
      </c>
      <c r="E82" s="77"/>
    </row>
    <row r="83" spans="1:5" ht="18.5" x14ac:dyDescent="0.45">
      <c r="A83" s="106">
        <v>202109226</v>
      </c>
      <c r="B83" s="55" t="s">
        <v>326</v>
      </c>
      <c r="C83" t="str">
        <f>VLOOKUP(B83,summary!$A$5:$B$5006,2,0)</f>
        <v>Split Green Mung Bean豆畔</v>
      </c>
      <c r="D83" s="91">
        <v>3</v>
      </c>
      <c r="E83" s="77"/>
    </row>
    <row r="84" spans="1:5" ht="18.5" x14ac:dyDescent="0.45">
      <c r="A84" s="106">
        <v>202109226</v>
      </c>
      <c r="B84" s="55" t="s">
        <v>351</v>
      </c>
      <c r="C84" t="str">
        <f>VLOOKUP(B84,summary!$A$5:$B$5006,2,0)</f>
        <v>Dried Longan 龙眼干</v>
      </c>
      <c r="D84" s="91">
        <v>2</v>
      </c>
      <c r="E84" s="77"/>
    </row>
    <row r="85" spans="1:5" ht="18.5" x14ac:dyDescent="0.45">
      <c r="A85" s="106">
        <v>202109226</v>
      </c>
      <c r="B85" s="55" t="s">
        <v>537</v>
      </c>
      <c r="C85" t="str">
        <f>VLOOKUP(B85,summary!$A$5:$B$5006,2,0)</f>
        <v>Fine Sugar 白糖</v>
      </c>
      <c r="D85" s="91">
        <v>2</v>
      </c>
      <c r="E85" s="77"/>
    </row>
    <row r="86" spans="1:5" ht="18.5" x14ac:dyDescent="0.45">
      <c r="A86" s="106">
        <v>202109226</v>
      </c>
      <c r="B86" s="55" t="s">
        <v>547</v>
      </c>
      <c r="C86" t="str">
        <f>VLOOKUP(B86,summary!$A$5:$B$5006,2,0)</f>
        <v>Coconut Sugar椰糖</v>
      </c>
      <c r="D86" s="91">
        <v>1</v>
      </c>
      <c r="E86" s="77"/>
    </row>
    <row r="87" spans="1:5" ht="18.5" x14ac:dyDescent="0.45">
      <c r="A87" s="106">
        <v>202109226</v>
      </c>
      <c r="B87" s="55" t="s">
        <v>551</v>
      </c>
      <c r="C87" t="str">
        <f>VLOOKUP(B87,summary!$A$5:$B$5006,2,0)</f>
        <v>Candy Sugar 片糖</v>
      </c>
      <c r="D87" s="91">
        <v>10</v>
      </c>
      <c r="E87" s="77"/>
    </row>
    <row r="88" spans="1:5" ht="18.5" x14ac:dyDescent="0.45">
      <c r="A88" s="106">
        <v>202109226</v>
      </c>
      <c r="B88" s="55" t="s">
        <v>584</v>
      </c>
      <c r="C88" t="str">
        <f>VLOOKUP(B88,summary!$A$5:$B$5006,2,0)</f>
        <v>Food Coloring - Liquid)颜色-水</v>
      </c>
      <c r="D88" s="91">
        <v>1</v>
      </c>
      <c r="E88" s="77"/>
    </row>
    <row r="89" spans="1:5" ht="18.5" x14ac:dyDescent="0.45">
      <c r="A89" s="106">
        <v>202109227</v>
      </c>
      <c r="B89" s="55" t="s">
        <v>645</v>
      </c>
      <c r="C89" t="str">
        <f>VLOOKUP(B89,summary!$A$5:$B$5006,2,0)</f>
        <v>Fresh Soursop 红毛榴莲(无)</v>
      </c>
      <c r="D89" s="91">
        <v>2</v>
      </c>
      <c r="E89" s="77"/>
    </row>
    <row r="90" spans="1:5" ht="18.5" x14ac:dyDescent="0.45">
      <c r="A90" s="106">
        <v>202109227</v>
      </c>
      <c r="B90" s="55" t="s">
        <v>647</v>
      </c>
      <c r="C90" t="str">
        <f>VLOOKUP(B90,summary!$A$5:$B$5006,2,0)</f>
        <v>Mango Puree芒果</v>
      </c>
      <c r="D90" s="91">
        <v>1</v>
      </c>
      <c r="E90" s="77"/>
    </row>
    <row r="91" spans="1:5" ht="18.5" x14ac:dyDescent="0.45">
      <c r="A91" s="106">
        <v>202109227</v>
      </c>
      <c r="B91" s="55" t="s">
        <v>203</v>
      </c>
      <c r="C91" t="str">
        <f>VLOOKUP(B91,summary!$A$5:$B$5006,2,0)</f>
        <v>Honey Pearl - Black 蜜糖珍珠</v>
      </c>
      <c r="D91" s="91">
        <v>3</v>
      </c>
      <c r="E91" s="77"/>
    </row>
    <row r="92" spans="1:5" ht="18.5" x14ac:dyDescent="0.45">
      <c r="A92" s="106">
        <v>202109227</v>
      </c>
      <c r="B92" s="55" t="s">
        <v>438</v>
      </c>
      <c r="C92" t="str">
        <f>VLOOKUP(B92,summary!$A$5:$B$5006,2,0)</f>
        <v>Nata De Coco椰果芊 5mm</v>
      </c>
      <c r="D92" s="91">
        <v>12</v>
      </c>
      <c r="E92" s="77"/>
    </row>
    <row r="93" spans="1:5" ht="18.5" x14ac:dyDescent="0.45">
      <c r="A93" s="106">
        <v>202109228</v>
      </c>
      <c r="B93" s="55" t="s">
        <v>646</v>
      </c>
      <c r="C93" t="str">
        <f>VLOOKUP(B93,summary!$A$5:$B$5006,2,0)</f>
        <v>Durian Puree 榴莲</v>
      </c>
      <c r="D93" s="91">
        <v>1</v>
      </c>
      <c r="E93" s="77"/>
    </row>
    <row r="94" spans="1:5" ht="18.5" x14ac:dyDescent="0.45">
      <c r="A94" s="106">
        <v>202109228</v>
      </c>
      <c r="B94" s="55" t="s">
        <v>269</v>
      </c>
      <c r="C94" t="str">
        <f>VLOOKUP(B94,summary!$A$5:$B$5006,2,0)</f>
        <v>Potato Starch 风车粉</v>
      </c>
      <c r="D94" s="91">
        <v>1</v>
      </c>
      <c r="E94" s="77"/>
    </row>
    <row r="95" spans="1:5" ht="18.5" x14ac:dyDescent="0.45">
      <c r="A95" s="106">
        <v>202109228</v>
      </c>
      <c r="B95" s="55" t="s">
        <v>299</v>
      </c>
      <c r="C95" t="str">
        <f>VLOOKUP(B95,summary!$A$5:$B$5006,2,0)</f>
        <v>Red Bean红豆</v>
      </c>
      <c r="D95" s="91">
        <v>2</v>
      </c>
      <c r="E95" s="77"/>
    </row>
    <row r="96" spans="1:5" ht="18.5" customHeight="1" x14ac:dyDescent="0.45">
      <c r="A96" s="106">
        <v>202109228</v>
      </c>
      <c r="B96" s="55" t="s">
        <v>322</v>
      </c>
      <c r="C96" t="str">
        <f>VLOOKUP(B96,summary!$A$5:$B$5006,2,0)</f>
        <v>Split Green Mung Bean豆畔</v>
      </c>
      <c r="D96" s="91">
        <v>2</v>
      </c>
      <c r="E96" s="77"/>
    </row>
    <row r="97" spans="1:5" ht="18.5" customHeight="1" x14ac:dyDescent="0.45">
      <c r="A97" s="106">
        <v>202109228</v>
      </c>
      <c r="B97" s="55" t="s">
        <v>314</v>
      </c>
      <c r="C97" t="str">
        <f>VLOOKUP(B97,summary!$A$5:$B$5006,2,0)</f>
        <v>Green Bean 绿豆</v>
      </c>
      <c r="D97" s="91">
        <v>1</v>
      </c>
      <c r="E97" s="77"/>
    </row>
    <row r="98" spans="1:5" ht="18.5" customHeight="1" x14ac:dyDescent="0.45">
      <c r="A98" s="106">
        <v>202109228</v>
      </c>
      <c r="B98" s="55" t="s">
        <v>331</v>
      </c>
      <c r="C98" t="str">
        <f>VLOOKUP(B98,summary!$A$5:$B$5006,2,0)</f>
        <v>Black Glutinous Rice 黑糯米</v>
      </c>
      <c r="D98" s="91">
        <v>1</v>
      </c>
      <c r="E98" s="77"/>
    </row>
    <row r="99" spans="1:5" ht="18.5" customHeight="1" x14ac:dyDescent="0.45">
      <c r="A99" s="106">
        <v>202109228</v>
      </c>
      <c r="B99" s="55" t="s">
        <v>354</v>
      </c>
      <c r="C99" t="str">
        <f>VLOOKUP(B99,summary!$A$5:$B$5006,2,0)</f>
        <v>Dried Longan 龙眼干</v>
      </c>
      <c r="D99" s="91">
        <v>2</v>
      </c>
      <c r="E99" s="77"/>
    </row>
    <row r="100" spans="1:5" ht="18.5" customHeight="1" x14ac:dyDescent="0.45">
      <c r="A100" s="106">
        <v>202109228</v>
      </c>
      <c r="B100" s="55" t="s">
        <v>441</v>
      </c>
      <c r="C100" t="str">
        <f>VLOOKUP(B100,summary!$A$5:$B$5006,2,0)</f>
        <v>Longan in Syrup龙眼</v>
      </c>
      <c r="D100" s="91">
        <v>2</v>
      </c>
      <c r="E100" s="77"/>
    </row>
    <row r="101" spans="1:5" ht="18.5" customHeight="1" x14ac:dyDescent="0.45">
      <c r="A101" s="106">
        <v>202109228</v>
      </c>
      <c r="B101" s="55" t="s">
        <v>537</v>
      </c>
      <c r="C101" t="str">
        <f>VLOOKUP(B101,summary!$A$5:$B$5006,2,0)</f>
        <v>Fine Sugar 白糖</v>
      </c>
      <c r="D101" s="91">
        <v>2</v>
      </c>
      <c r="E101" s="77"/>
    </row>
    <row r="102" spans="1:5" ht="18.5" customHeight="1" x14ac:dyDescent="0.45">
      <c r="A102" s="106">
        <v>202109228</v>
      </c>
      <c r="B102" s="55" t="s">
        <v>495</v>
      </c>
      <c r="C102" t="str">
        <f>VLOOKUP(B102,summary!$A$5:$B$5006,2,0)</f>
        <v>Coconut Milk 椰浆</v>
      </c>
      <c r="D102" s="91">
        <v>1</v>
      </c>
      <c r="E102" s="77"/>
    </row>
    <row r="103" spans="1:5" ht="18.5" customHeight="1" x14ac:dyDescent="0.45">
      <c r="A103" s="106">
        <v>202109228</v>
      </c>
      <c r="B103" s="55" t="s">
        <v>433</v>
      </c>
      <c r="C103" t="str">
        <f>VLOOKUP(B103,summary!$A$5:$B$5006,2,0)</f>
        <v>Sea Coconut海底椰</v>
      </c>
      <c r="D103" s="91">
        <v>1</v>
      </c>
      <c r="E103" s="77"/>
    </row>
    <row r="104" spans="1:5" ht="18.5" customHeight="1" x14ac:dyDescent="0.45">
      <c r="A104" s="106">
        <v>202109228</v>
      </c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E565"/>
  <sheetViews>
    <sheetView topLeftCell="A123" workbookViewId="0">
      <selection activeCell="B138" sqref="B13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365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202109229</v>
      </c>
      <c r="B3" s="55" t="s">
        <v>660</v>
      </c>
      <c r="C3" t="str">
        <f>VLOOKUP(B3,summary!$A$5:$B$5006,2,0)</f>
        <v>Chendol浆咯</v>
      </c>
      <c r="D3" s="91">
        <v>1</v>
      </c>
      <c r="E3" s="77"/>
    </row>
    <row r="4" spans="1:5" ht="18.5" x14ac:dyDescent="0.45">
      <c r="A4" s="106">
        <v>202109229</v>
      </c>
      <c r="B4" s="55" t="s">
        <v>658</v>
      </c>
      <c r="C4" t="str">
        <f>VLOOKUP(B4,summary!$A$5:$B$5006,2,0)</f>
        <v>Bobo Cha Cubes.摩摩喳喳</v>
      </c>
      <c r="D4" s="91">
        <v>1</v>
      </c>
      <c r="E4" s="77"/>
    </row>
    <row r="5" spans="1:5" ht="18.5" x14ac:dyDescent="0.45">
      <c r="A5" s="106">
        <v>202109229</v>
      </c>
      <c r="B5" s="55" t="s">
        <v>662</v>
      </c>
      <c r="C5" t="str">
        <f>VLOOKUP(B5,summary!$A$5:$B$5006,2,0)</f>
        <v>Coconut Sugar Syrup 椰糖汁</v>
      </c>
      <c r="D5" s="91">
        <v>1</v>
      </c>
      <c r="E5" s="77"/>
    </row>
    <row r="6" spans="1:5" ht="18.5" x14ac:dyDescent="0.45">
      <c r="A6" s="106">
        <v>202109229</v>
      </c>
      <c r="B6" s="55" t="s">
        <v>299</v>
      </c>
      <c r="C6" t="str">
        <f>VLOOKUP(B6,summary!$A$5:$B$5006,2,0)</f>
        <v>Red Bean红豆</v>
      </c>
      <c r="D6" s="91">
        <v>1</v>
      </c>
      <c r="E6" s="77"/>
    </row>
    <row r="7" spans="1:5" ht="18.5" x14ac:dyDescent="0.45">
      <c r="A7" s="106">
        <v>202109229</v>
      </c>
      <c r="B7" s="55" t="s">
        <v>314</v>
      </c>
      <c r="C7" t="str">
        <f>VLOOKUP(B7,summary!$A$5:$B$5006,2,0)</f>
        <v>Green Bean 绿豆</v>
      </c>
      <c r="D7" s="91">
        <v>1</v>
      </c>
      <c r="E7" s="77"/>
    </row>
    <row r="8" spans="1:5" ht="18.5" x14ac:dyDescent="0.45">
      <c r="A8" s="106">
        <v>202109229</v>
      </c>
      <c r="B8" s="55" t="s">
        <v>322</v>
      </c>
      <c r="C8" t="str">
        <f>VLOOKUP(B8,summary!$A$5:$B$5006,2,0)</f>
        <v>Split Green Mung Bean豆畔</v>
      </c>
      <c r="D8" s="91">
        <v>1</v>
      </c>
      <c r="E8" s="77"/>
    </row>
    <row r="9" spans="1:5" ht="18.5" x14ac:dyDescent="0.45">
      <c r="A9" s="106">
        <v>202109229</v>
      </c>
      <c r="B9" s="55" t="s">
        <v>331</v>
      </c>
      <c r="C9" t="str">
        <f>VLOOKUP(B9,summary!$A$5:$B$5006,2,0)</f>
        <v>Black Glutinous Rice 黑糯米</v>
      </c>
      <c r="D9" s="91">
        <v>1</v>
      </c>
      <c r="E9" s="77"/>
    </row>
    <row r="10" spans="1:5" ht="18.5" x14ac:dyDescent="0.45">
      <c r="A10" s="106">
        <v>202109229</v>
      </c>
      <c r="B10" s="55" t="s">
        <v>354</v>
      </c>
      <c r="C10" t="str">
        <f>VLOOKUP(B10,summary!$A$5:$B$5006,2,0)</f>
        <v>Dried Longan 龙眼干</v>
      </c>
      <c r="D10" s="91">
        <v>1</v>
      </c>
      <c r="E10" s="77"/>
    </row>
    <row r="11" spans="1:5" ht="18.5" x14ac:dyDescent="0.45">
      <c r="A11" s="106">
        <v>202109229</v>
      </c>
      <c r="B11" s="55" t="s">
        <v>537</v>
      </c>
      <c r="C11" t="str">
        <f>VLOOKUP(B11,summary!$A$5:$B$5006,2,0)</f>
        <v>Fine Sugar 白糖</v>
      </c>
      <c r="D11" s="91">
        <v>1</v>
      </c>
      <c r="E11" s="77"/>
    </row>
    <row r="12" spans="1:5" ht="18.5" x14ac:dyDescent="0.45">
      <c r="A12" s="106">
        <v>202109229</v>
      </c>
      <c r="B12" s="55" t="s">
        <v>559</v>
      </c>
      <c r="C12" t="str">
        <f>VLOOKUP(B12,summary!$A$5:$B$5006,2,0)</f>
        <v>Sweet Potato 番薯</v>
      </c>
      <c r="D12" s="91">
        <v>4</v>
      </c>
      <c r="E12" s="77"/>
    </row>
    <row r="13" spans="1:5" ht="18.5" x14ac:dyDescent="0.45">
      <c r="A13" s="106">
        <v>202109229</v>
      </c>
      <c r="B13" s="55" t="s">
        <v>565</v>
      </c>
      <c r="C13" t="str">
        <f>VLOOKUP(B13,summary!$A$5:$B$5006,2,0)</f>
        <v>Pandan Leaf 班兰叶</v>
      </c>
      <c r="D13" s="91">
        <v>2</v>
      </c>
      <c r="E13" s="77"/>
    </row>
    <row r="14" spans="1:5" ht="18.5" x14ac:dyDescent="0.45">
      <c r="A14" s="106">
        <v>202109230</v>
      </c>
      <c r="B14" s="55" t="s">
        <v>540</v>
      </c>
      <c r="C14" t="str">
        <f>VLOOKUP(B14,summary!$A$5:$B$5006,2,0)</f>
        <v>Fine Sugar 白糖</v>
      </c>
      <c r="D14" s="91">
        <v>10</v>
      </c>
      <c r="E14" s="77"/>
    </row>
    <row r="15" spans="1:5" ht="18.5" x14ac:dyDescent="0.45">
      <c r="A15" s="106">
        <v>202109231</v>
      </c>
      <c r="B15" s="55" t="s">
        <v>300</v>
      </c>
      <c r="C15" t="str">
        <f>VLOOKUP(B15,summary!$A$5:$B$5006,2,0)</f>
        <v>Red Bean红豆</v>
      </c>
      <c r="D15" s="91">
        <v>1</v>
      </c>
      <c r="E15" s="77"/>
    </row>
    <row r="16" spans="1:5" ht="18.5" x14ac:dyDescent="0.45">
      <c r="A16" s="106">
        <v>202109231</v>
      </c>
      <c r="B16" s="55" t="s">
        <v>315</v>
      </c>
      <c r="C16" t="str">
        <f>VLOOKUP(B16,summary!$A$5:$B$5006,2,0)</f>
        <v>Green Bean 绿豆</v>
      </c>
      <c r="D16" s="91">
        <v>1</v>
      </c>
      <c r="E16" s="77"/>
    </row>
    <row r="17" spans="1:5" ht="18.5" x14ac:dyDescent="0.45">
      <c r="A17" s="106">
        <v>202109231</v>
      </c>
      <c r="B17" s="55" t="s">
        <v>324</v>
      </c>
      <c r="C17" t="str">
        <f>VLOOKUP(B17,summary!$A$5:$B$5006,2,0)</f>
        <v>Split Green Mung Bean豆畔</v>
      </c>
      <c r="D17" s="91">
        <v>1</v>
      </c>
      <c r="E17" s="77"/>
    </row>
    <row r="18" spans="1:5" ht="18.5" x14ac:dyDescent="0.45">
      <c r="A18" s="106">
        <v>202109231</v>
      </c>
      <c r="B18" s="55" t="s">
        <v>332</v>
      </c>
      <c r="C18" t="str">
        <f>VLOOKUP(B18,summary!$A$5:$B$5006,2,0)</f>
        <v>Black Glutinous Rice 黑糯米</v>
      </c>
      <c r="D18" s="91">
        <v>1</v>
      </c>
      <c r="E18" s="77"/>
    </row>
    <row r="19" spans="1:5" ht="18.5" x14ac:dyDescent="0.45">
      <c r="A19" s="106">
        <v>202109231</v>
      </c>
      <c r="B19" s="55" t="s">
        <v>361</v>
      </c>
      <c r="C19" t="str">
        <f>VLOOKUP(B19,summary!$A$5:$B$5006,2,0)</f>
        <v>Lotus Seed 莲子(无）</v>
      </c>
      <c r="D19" s="91">
        <v>2</v>
      </c>
      <c r="E19" s="77"/>
    </row>
    <row r="20" spans="1:5" ht="18.5" x14ac:dyDescent="0.45">
      <c r="A20" s="106">
        <v>202109231</v>
      </c>
      <c r="B20" s="55" t="s">
        <v>369</v>
      </c>
      <c r="C20" t="str">
        <f>VLOOKUP(B20,summary!$A$5:$B$5006,2,0)</f>
        <v>GingKo Nut白果粒</v>
      </c>
      <c r="D20" s="91">
        <v>1</v>
      </c>
      <c r="E20" s="77"/>
    </row>
    <row r="21" spans="1:5" ht="18.5" x14ac:dyDescent="0.45">
      <c r="A21" s="106">
        <v>202109231</v>
      </c>
      <c r="B21" s="55" t="s">
        <v>559</v>
      </c>
      <c r="C21" t="str">
        <f>VLOOKUP(B21,summary!$A$5:$B$5006,2,0)</f>
        <v>Sweet Potato 番薯</v>
      </c>
      <c r="D21" s="91">
        <v>5</v>
      </c>
      <c r="E21" s="77"/>
    </row>
    <row r="22" spans="1:5" ht="18.5" x14ac:dyDescent="0.45">
      <c r="A22" s="106">
        <v>202109231</v>
      </c>
      <c r="B22" s="55" t="s">
        <v>562</v>
      </c>
      <c r="C22" t="str">
        <f>VLOOKUP(B22,summary!$A$5:$B$5006,2,0)</f>
        <v>Yam 芋头</v>
      </c>
      <c r="D22" s="91">
        <v>1</v>
      </c>
      <c r="E22" s="77"/>
    </row>
    <row r="23" spans="1:5" ht="18.5" x14ac:dyDescent="0.45">
      <c r="A23" s="106">
        <v>202109231</v>
      </c>
      <c r="B23" s="55" t="s">
        <v>565</v>
      </c>
      <c r="C23" t="str">
        <f>VLOOKUP(B23,summary!$A$5:$B$5006,2,0)</f>
        <v>Pandan Leaf 班兰叶</v>
      </c>
      <c r="D23" s="91">
        <v>4</v>
      </c>
      <c r="E23" s="77"/>
    </row>
    <row r="24" spans="1:5" ht="18.5" x14ac:dyDescent="0.45">
      <c r="A24" s="106">
        <v>202109231</v>
      </c>
      <c r="B24" s="55" t="s">
        <v>558</v>
      </c>
      <c r="C24" t="str">
        <f>VLOOKUP(B24,summary!$A$5:$B$5006,2,0)</f>
        <v>Tapioca木薯</v>
      </c>
      <c r="D24" s="91">
        <v>2</v>
      </c>
      <c r="E24" s="77"/>
    </row>
    <row r="25" spans="1:5" ht="18.5" x14ac:dyDescent="0.45">
      <c r="A25" s="106">
        <v>202109231</v>
      </c>
      <c r="B25" s="55" t="s">
        <v>200</v>
      </c>
      <c r="C25" t="str">
        <f>VLOOKUP(B25,summary!$A$5:$B$5006,2,0)</f>
        <v>Tadpole蝌蚪</v>
      </c>
      <c r="D25" s="91">
        <v>1</v>
      </c>
      <c r="E25" s="77"/>
    </row>
    <row r="26" spans="1:5" ht="18.5" x14ac:dyDescent="0.45">
      <c r="A26" s="106">
        <v>202109231</v>
      </c>
      <c r="B26" s="55" t="s">
        <v>264</v>
      </c>
      <c r="C26" t="str">
        <f>VLOOKUP(B26,summary!$A$5:$B$5006,2,0)</f>
        <v>Tapioca Flour 茨粉</v>
      </c>
      <c r="D26" s="91">
        <v>10</v>
      </c>
      <c r="E26" s="77"/>
    </row>
    <row r="27" spans="1:5" ht="18.5" x14ac:dyDescent="0.45">
      <c r="A27" s="106">
        <v>202109231</v>
      </c>
      <c r="B27" s="55" t="s">
        <v>274</v>
      </c>
      <c r="C27" t="str">
        <f>VLOOKUP(B27,summary!$A$5:$B$5006,2,0)</f>
        <v>SODA 苏打粉 (KEE)</v>
      </c>
      <c r="D27" s="91">
        <v>1</v>
      </c>
      <c r="E27" s="77"/>
    </row>
    <row r="28" spans="1:5" ht="18.5" x14ac:dyDescent="0.45">
      <c r="A28" s="106">
        <v>202109231</v>
      </c>
      <c r="B28" s="55" t="s">
        <v>533</v>
      </c>
      <c r="C28" t="str">
        <f>VLOOKUP(B28,summary!$A$5:$B$5006,2,0)</f>
        <v>Brown Sugar 黑糖</v>
      </c>
      <c r="D28" s="91">
        <v>1</v>
      </c>
      <c r="E28" s="77"/>
    </row>
    <row r="29" spans="1:5" ht="18.5" x14ac:dyDescent="0.45">
      <c r="A29" s="106">
        <v>202109231</v>
      </c>
      <c r="B29" s="55" t="s">
        <v>541</v>
      </c>
      <c r="C29" t="str">
        <f>VLOOKUP(B29,summary!$A$5:$B$5006,2,0)</f>
        <v>Fine Sugar 白糖</v>
      </c>
      <c r="D29" s="91">
        <v>15</v>
      </c>
      <c r="E29" s="77"/>
    </row>
    <row r="30" spans="1:5" ht="18.5" x14ac:dyDescent="0.45">
      <c r="A30" s="106">
        <v>202109231</v>
      </c>
      <c r="B30" s="55" t="s">
        <v>572</v>
      </c>
      <c r="C30" t="str">
        <f>VLOOKUP(B30,summary!$A$5:$B$5006,2,0)</f>
        <v>Ginger 老姜</v>
      </c>
      <c r="D30" s="91">
        <v>1</v>
      </c>
      <c r="E30" s="77"/>
    </row>
    <row r="31" spans="1:5" ht="18.5" x14ac:dyDescent="0.45">
      <c r="A31" s="106">
        <v>202109231</v>
      </c>
      <c r="B31" s="55" t="s">
        <v>662</v>
      </c>
      <c r="C31" t="str">
        <f>VLOOKUP(B31,summary!$A$5:$B$5006,2,0)</f>
        <v>Coconut Sugar Syrup 椰糖汁</v>
      </c>
      <c r="D31" s="91">
        <v>1</v>
      </c>
      <c r="E31" s="77"/>
    </row>
    <row r="32" spans="1:5" ht="18.5" x14ac:dyDescent="0.45">
      <c r="A32" s="106">
        <v>202109232</v>
      </c>
      <c r="B32" s="55" t="s">
        <v>252</v>
      </c>
      <c r="C32" t="str">
        <f>VLOOKUP(B32,summary!$A$5:$B$5006,2,0)</f>
        <v>Sweet Potato Powder番薯粉</v>
      </c>
      <c r="D32" s="91">
        <v>2</v>
      </c>
      <c r="E32" s="77"/>
    </row>
    <row r="33" spans="1:5" ht="18.5" x14ac:dyDescent="0.45">
      <c r="A33" s="106">
        <v>202109232</v>
      </c>
      <c r="B33" s="55" t="s">
        <v>269</v>
      </c>
      <c r="C33" t="str">
        <f>VLOOKUP(B33,summary!$A$5:$B$5006,2,0)</f>
        <v>Potato Starch 风车粉</v>
      </c>
      <c r="D33" s="91">
        <v>3</v>
      </c>
      <c r="E33" s="77"/>
    </row>
    <row r="34" spans="1:5" ht="18.5" x14ac:dyDescent="0.45">
      <c r="A34" s="106">
        <v>202109232</v>
      </c>
      <c r="B34" s="55" t="s">
        <v>289</v>
      </c>
      <c r="C34" t="str">
        <f>VLOOKUP(B34,summary!$A$5:$B$5006,2,0)</f>
        <v>Atap Seeds in Syrup亚嗒子</v>
      </c>
      <c r="D34" s="91">
        <v>2</v>
      </c>
      <c r="E34" s="77"/>
    </row>
    <row r="35" spans="1:5" ht="18.5" x14ac:dyDescent="0.45">
      <c r="A35" s="106">
        <v>202109232</v>
      </c>
      <c r="B35" s="55" t="s">
        <v>299</v>
      </c>
      <c r="C35" t="str">
        <f>VLOOKUP(B35,summary!$A$5:$B$5006,2,0)</f>
        <v>Red Bean红豆</v>
      </c>
      <c r="D35" s="91">
        <v>4</v>
      </c>
      <c r="E35" s="77"/>
    </row>
    <row r="36" spans="1:5" ht="18.5" x14ac:dyDescent="0.45">
      <c r="A36" s="106">
        <v>202109232</v>
      </c>
      <c r="B36" s="55" t="s">
        <v>314</v>
      </c>
      <c r="C36" t="str">
        <f>VLOOKUP(B36,summary!$A$5:$B$5006,2,0)</f>
        <v>Green Bean 绿豆</v>
      </c>
      <c r="D36" s="91">
        <v>1</v>
      </c>
      <c r="E36" s="77"/>
    </row>
    <row r="37" spans="1:5" ht="18.5" x14ac:dyDescent="0.45">
      <c r="A37" s="106">
        <v>202109232</v>
      </c>
      <c r="B37" s="55" t="s">
        <v>322</v>
      </c>
      <c r="C37" t="str">
        <f>VLOOKUP(B37,summary!$A$5:$B$5006,2,0)</f>
        <v>Split Green Mung Bean豆畔</v>
      </c>
      <c r="D37" s="91">
        <v>2</v>
      </c>
      <c r="E37" s="77"/>
    </row>
    <row r="38" spans="1:5" ht="18.5" x14ac:dyDescent="0.45">
      <c r="A38" s="106">
        <v>202109232</v>
      </c>
      <c r="B38" s="55" t="s">
        <v>347</v>
      </c>
      <c r="C38" t="str">
        <f>VLOOKUP(B38,summary!$A$5:$B$5006,2,0)</f>
        <v>Small Sago 小丸</v>
      </c>
      <c r="D38" s="91">
        <v>1</v>
      </c>
      <c r="E38" s="77"/>
    </row>
    <row r="39" spans="1:5" ht="18.5" x14ac:dyDescent="0.45">
      <c r="A39" s="106">
        <v>202109232</v>
      </c>
      <c r="B39" s="55" t="s">
        <v>351</v>
      </c>
      <c r="C39" t="str">
        <f>VLOOKUP(B39,summary!$A$5:$B$5006,2,0)</f>
        <v>Dried Longan 龙眼干</v>
      </c>
      <c r="D39" s="91">
        <v>3</v>
      </c>
      <c r="E39" s="77"/>
    </row>
    <row r="40" spans="1:5" ht="18.5" x14ac:dyDescent="0.45">
      <c r="A40" s="106">
        <v>202109232</v>
      </c>
      <c r="B40" s="55" t="s">
        <v>374</v>
      </c>
      <c r="C40" t="str">
        <f>VLOOKUP(B40,summary!$A$5:$B$5006,2,0)</f>
        <v>Bean Curd Sheet 腐竹</v>
      </c>
      <c r="D40" s="91">
        <v>10</v>
      </c>
      <c r="E40" s="77"/>
    </row>
    <row r="41" spans="1:5" ht="18.5" x14ac:dyDescent="0.45">
      <c r="A41" s="106">
        <v>202109232</v>
      </c>
      <c r="B41" s="55" t="s">
        <v>441</v>
      </c>
      <c r="C41" t="str">
        <f>VLOOKUP(B41,summary!$A$5:$B$5006,2,0)</f>
        <v>Longan in Syrup龙眼</v>
      </c>
      <c r="D41" s="91">
        <v>1</v>
      </c>
      <c r="E41" s="77"/>
    </row>
    <row r="42" spans="1:5" ht="18.5" x14ac:dyDescent="0.45">
      <c r="A42" s="106">
        <v>202109232</v>
      </c>
      <c r="B42" s="55" t="s">
        <v>458</v>
      </c>
      <c r="C42" t="str">
        <f>VLOOKUP(B42,summary!$A$5:$B$5006,2,0)</f>
        <v>Cream Corn玉米浆</v>
      </c>
      <c r="D42" s="91">
        <v>1</v>
      </c>
      <c r="E42" s="77"/>
    </row>
    <row r="43" spans="1:5" ht="18.5" x14ac:dyDescent="0.45">
      <c r="A43" s="106">
        <v>202109232</v>
      </c>
      <c r="B43" s="55" t="s">
        <v>461</v>
      </c>
      <c r="C43" t="str">
        <f>VLOOKUP(B43,summary!$A$5:$B$5006,2,0)</f>
        <v>Whole Corn玉米粒</v>
      </c>
      <c r="D43" s="91">
        <v>1</v>
      </c>
      <c r="E43" s="77"/>
    </row>
    <row r="44" spans="1:5" ht="18.5" x14ac:dyDescent="0.45">
      <c r="A44" s="106">
        <v>202109233</v>
      </c>
      <c r="B44" s="55" t="s">
        <v>322</v>
      </c>
      <c r="C44" t="str">
        <f>VLOOKUP(B44,summary!$A$5:$B$5006,2,0)</f>
        <v>Split Green Mung Bean豆畔</v>
      </c>
      <c r="D44" s="91">
        <v>2</v>
      </c>
      <c r="E44" s="77"/>
    </row>
    <row r="45" spans="1:5" ht="18.5" x14ac:dyDescent="0.45">
      <c r="A45" s="106">
        <v>202109233</v>
      </c>
      <c r="B45" s="55" t="s">
        <v>331</v>
      </c>
      <c r="C45" t="str">
        <f>VLOOKUP(B45,summary!$A$5:$B$5006,2,0)</f>
        <v>Black Glutinous Rice 黑糯米</v>
      </c>
      <c r="D45" s="91">
        <v>1</v>
      </c>
      <c r="E45" s="77"/>
    </row>
    <row r="46" spans="1:5" ht="18.5" x14ac:dyDescent="0.45">
      <c r="A46" s="106">
        <v>202109233</v>
      </c>
      <c r="B46" s="55" t="s">
        <v>340</v>
      </c>
      <c r="C46" t="str">
        <f>VLOOKUP(B46,summary!$A$5:$B$5006,2,0)</f>
        <v>Pearl Barley 薏米</v>
      </c>
      <c r="D46" s="91">
        <v>1</v>
      </c>
      <c r="E46" s="77"/>
    </row>
    <row r="47" spans="1:5" ht="18.5" x14ac:dyDescent="0.45">
      <c r="A47" s="106">
        <v>202109233</v>
      </c>
      <c r="B47" s="55" t="s">
        <v>264</v>
      </c>
      <c r="C47" t="str">
        <f>VLOOKUP(B47,summary!$A$5:$B$5006,2,0)</f>
        <v>Tapioca Flour 茨粉</v>
      </c>
      <c r="D47" s="91">
        <v>10</v>
      </c>
      <c r="E47" s="77"/>
    </row>
    <row r="48" spans="1:5" ht="18.5" x14ac:dyDescent="0.45">
      <c r="A48" s="106">
        <v>202109233</v>
      </c>
      <c r="B48" s="55" t="s">
        <v>275</v>
      </c>
      <c r="C48" t="str">
        <f>VLOOKUP(B48,summary!$A$5:$B$5006,2,0)</f>
        <v>RICE FLOUR 粘米粉</v>
      </c>
      <c r="D48" s="91">
        <v>1</v>
      </c>
      <c r="E48" s="77"/>
    </row>
    <row r="49" spans="1:5" ht="18.5" x14ac:dyDescent="0.45">
      <c r="A49" s="106">
        <v>202109233</v>
      </c>
      <c r="B49" s="55" t="s">
        <v>377</v>
      </c>
      <c r="C49" t="str">
        <f>VLOOKUP(B49,summary!$A$5:$B$5006,2,0)</f>
        <v>Bean Curd Sheet 腐竹</v>
      </c>
      <c r="D49" s="91">
        <v>10</v>
      </c>
      <c r="E49" s="77"/>
    </row>
    <row r="50" spans="1:5" ht="18.5" x14ac:dyDescent="0.45">
      <c r="A50" s="106">
        <v>202109233</v>
      </c>
      <c r="B50" s="55" t="s">
        <v>441</v>
      </c>
      <c r="C50" t="str">
        <f>VLOOKUP(B50,summary!$A$5:$B$5006,2,0)</f>
        <v>Longan in Syrup龙眼</v>
      </c>
      <c r="D50" s="91">
        <v>1</v>
      </c>
      <c r="E50" s="77"/>
    </row>
    <row r="51" spans="1:5" ht="18.5" x14ac:dyDescent="0.45">
      <c r="A51" s="106">
        <v>202109233</v>
      </c>
      <c r="B51" s="55" t="s">
        <v>458</v>
      </c>
      <c r="C51" t="str">
        <f>VLOOKUP(B51,summary!$A$5:$B$5006,2,0)</f>
        <v>Cream Corn玉米浆</v>
      </c>
      <c r="D51" s="91">
        <v>1</v>
      </c>
      <c r="E51" s="77"/>
    </row>
    <row r="52" spans="1:5" ht="18.5" x14ac:dyDescent="0.45">
      <c r="A52" s="106">
        <v>202109233</v>
      </c>
      <c r="B52" s="55" t="s">
        <v>484</v>
      </c>
      <c r="C52" t="str">
        <f>VLOOKUP(B52,summary!$A$5:$B$5006,2,0)</f>
        <v>GingKo Nut白果罐</v>
      </c>
      <c r="D52" s="91">
        <v>2</v>
      </c>
      <c r="E52" s="77"/>
    </row>
    <row r="53" spans="1:5" ht="18.5" x14ac:dyDescent="0.45">
      <c r="A53" s="106">
        <v>202109233</v>
      </c>
      <c r="B53" s="55" t="s">
        <v>533</v>
      </c>
      <c r="C53" t="str">
        <f>VLOOKUP(B53,summary!$A$5:$B$5006,2,0)</f>
        <v>Brown Sugar 黑糖</v>
      </c>
      <c r="D53" s="91">
        <v>1</v>
      </c>
      <c r="E53" s="77"/>
    </row>
    <row r="54" spans="1:5" ht="18.5" x14ac:dyDescent="0.45">
      <c r="A54" s="106">
        <v>202109233</v>
      </c>
      <c r="B54" s="55" t="s">
        <v>537</v>
      </c>
      <c r="C54" t="str">
        <f>VLOOKUP(B54,summary!$A$5:$B$5006,2,0)</f>
        <v>Fine Sugar 白糖</v>
      </c>
      <c r="D54" s="91">
        <v>3</v>
      </c>
      <c r="E54" s="77"/>
    </row>
    <row r="55" spans="1:5" ht="18.5" x14ac:dyDescent="0.45">
      <c r="A55" s="106">
        <v>202109234</v>
      </c>
      <c r="B55" s="55" t="s">
        <v>340</v>
      </c>
      <c r="C55" t="str">
        <f>VLOOKUP(B55,summary!$A$5:$B$5006,2,0)</f>
        <v>Pearl Barley 薏米</v>
      </c>
      <c r="D55" s="91">
        <v>5</v>
      </c>
      <c r="E55" s="77"/>
    </row>
    <row r="56" spans="1:5" ht="18.5" x14ac:dyDescent="0.45">
      <c r="A56" s="106">
        <v>202109235</v>
      </c>
      <c r="B56" s="55" t="s">
        <v>495</v>
      </c>
      <c r="C56" t="str">
        <f>VLOOKUP(B56,summary!$A$5:$B$5006,2,0)</f>
        <v>Coconut Milk 椰浆</v>
      </c>
      <c r="D56" s="91">
        <v>4</v>
      </c>
      <c r="E56" s="77"/>
    </row>
    <row r="57" spans="1:5" ht="18.5" x14ac:dyDescent="0.45">
      <c r="A57" s="106">
        <v>202109236</v>
      </c>
      <c r="B57" s="55" t="s">
        <v>440</v>
      </c>
      <c r="C57" t="str">
        <f>VLOOKUP(B57,summary!$A$5:$B$5006,2,0)</f>
        <v>Aloe Vera芦荟 10MM</v>
      </c>
      <c r="D57" s="91">
        <v>6</v>
      </c>
      <c r="E57" s="77"/>
    </row>
    <row r="58" spans="1:5" ht="18.5" x14ac:dyDescent="0.45">
      <c r="A58" s="106">
        <v>202109236</v>
      </c>
      <c r="B58" s="55" t="s">
        <v>565</v>
      </c>
      <c r="C58" t="str">
        <f>VLOOKUP(B58,summary!$A$5:$B$5006,2,0)</f>
        <v>Pandan Leaf 班兰叶</v>
      </c>
      <c r="D58" s="91">
        <v>1</v>
      </c>
      <c r="E58" s="77"/>
    </row>
    <row r="59" spans="1:5" ht="18.5" x14ac:dyDescent="0.45">
      <c r="A59" s="106">
        <v>202109236</v>
      </c>
      <c r="B59" s="55" t="s">
        <v>340</v>
      </c>
      <c r="C59" t="str">
        <f>VLOOKUP(B59,summary!$A$5:$B$5006,2,0)</f>
        <v>Pearl Barley 薏米</v>
      </c>
      <c r="D59" s="91">
        <v>1</v>
      </c>
      <c r="E59" s="77"/>
    </row>
    <row r="60" spans="1:5" ht="18.5" x14ac:dyDescent="0.45">
      <c r="A60" s="106">
        <v>202109236</v>
      </c>
      <c r="B60" s="55" t="s">
        <v>533</v>
      </c>
      <c r="C60" t="str">
        <f>VLOOKUP(B60,summary!$A$5:$B$5006,2,0)</f>
        <v>Brown Sugar 黑糖</v>
      </c>
      <c r="D60" s="91">
        <v>1</v>
      </c>
      <c r="E60" s="77"/>
    </row>
    <row r="61" spans="1:5" ht="18.5" x14ac:dyDescent="0.45">
      <c r="A61" s="106">
        <v>202109237</v>
      </c>
      <c r="B61" s="55" t="s">
        <v>340</v>
      </c>
      <c r="C61" t="str">
        <f>VLOOKUP(B61,summary!$A$5:$B$5006,2,0)</f>
        <v>Pearl Barley 薏米</v>
      </c>
      <c r="D61" s="91">
        <v>1</v>
      </c>
      <c r="E61" s="77"/>
    </row>
    <row r="62" spans="1:5" ht="18.5" x14ac:dyDescent="0.45">
      <c r="A62" s="106">
        <v>202109237</v>
      </c>
      <c r="B62" s="55" t="s">
        <v>475</v>
      </c>
      <c r="C62" t="str">
        <f>VLOOKUP(B62,summary!$A$5:$B$5006,2,0)</f>
        <v>Evaporated Creamer淡奶水</v>
      </c>
      <c r="D62" s="91">
        <v>3</v>
      </c>
      <c r="E62" s="77"/>
    </row>
    <row r="63" spans="1:5" ht="18.5" x14ac:dyDescent="0.45">
      <c r="A63" s="106">
        <v>202109237</v>
      </c>
      <c r="B63" s="55" t="s">
        <v>477</v>
      </c>
      <c r="C63" t="str">
        <f>VLOOKUP(B63,summary!$A$5:$B$5006,2,0)</f>
        <v>Sweetened Creamer 练奶</v>
      </c>
      <c r="D63" s="91">
        <v>4</v>
      </c>
      <c r="E63" s="77"/>
    </row>
    <row r="64" spans="1:5" ht="18.5" x14ac:dyDescent="0.45">
      <c r="A64" s="106">
        <v>202109237</v>
      </c>
      <c r="B64" s="55" t="s">
        <v>537</v>
      </c>
      <c r="C64" t="str">
        <f>VLOOKUP(B64,summary!$A$5:$B$5006,2,0)</f>
        <v>Fine Sugar 白糖</v>
      </c>
      <c r="D64" s="91">
        <v>2</v>
      </c>
      <c r="E64" s="77"/>
    </row>
    <row r="65" spans="1:5" ht="18.5" x14ac:dyDescent="0.45">
      <c r="A65" s="106">
        <v>202109238</v>
      </c>
      <c r="B65" s="55" t="s">
        <v>637</v>
      </c>
      <c r="C65" t="str">
        <f>VLOOKUP(B65,summary!$A$5:$B$5006,2,0)</f>
        <v xml:space="preserve">Fresh Soursop 红毛榴莲 </v>
      </c>
      <c r="D65" s="91">
        <v>1</v>
      </c>
      <c r="E65" s="77"/>
    </row>
    <row r="66" spans="1:5" ht="18.5" x14ac:dyDescent="0.45">
      <c r="A66" s="106">
        <v>202109238</v>
      </c>
      <c r="B66" s="55" t="s">
        <v>646</v>
      </c>
      <c r="C66" t="str">
        <f>VLOOKUP(B66,summary!$A$5:$B$5006,2,0)</f>
        <v>Durian Puree 榴莲</v>
      </c>
      <c r="D66" s="91">
        <v>1</v>
      </c>
      <c r="E66" s="77"/>
    </row>
    <row r="67" spans="1:5" ht="18.5" x14ac:dyDescent="0.45">
      <c r="A67" s="106">
        <v>202109238</v>
      </c>
      <c r="B67" s="55" t="s">
        <v>661</v>
      </c>
      <c r="C67" t="str">
        <f>VLOOKUP(B67,summary!$A$5:$B$5006,2,0)</f>
        <v>Chendol浆咯</v>
      </c>
      <c r="D67" s="91">
        <v>3</v>
      </c>
      <c r="E67" s="77"/>
    </row>
    <row r="68" spans="1:5" ht="18.5" x14ac:dyDescent="0.45">
      <c r="A68" s="106">
        <v>202109238</v>
      </c>
      <c r="B68" s="55" t="s">
        <v>200</v>
      </c>
      <c r="C68" t="str">
        <f>VLOOKUP(B68,summary!$A$5:$B$5006,2,0)</f>
        <v>Tadpole蝌蚪</v>
      </c>
      <c r="D68" s="91">
        <v>1</v>
      </c>
      <c r="E68" s="77"/>
    </row>
    <row r="69" spans="1:5" ht="18.5" x14ac:dyDescent="0.45">
      <c r="A69" s="106">
        <v>202109238</v>
      </c>
      <c r="B69" s="55" t="s">
        <v>264</v>
      </c>
      <c r="C69" t="str">
        <f>VLOOKUP(B69,summary!$A$5:$B$5006,2,0)</f>
        <v>Tapioca Flour 茨粉</v>
      </c>
      <c r="D69" s="91">
        <v>10</v>
      </c>
      <c r="E69" s="77"/>
    </row>
    <row r="70" spans="1:5" ht="18.5" x14ac:dyDescent="0.45">
      <c r="A70" s="106">
        <v>202109238</v>
      </c>
      <c r="B70" s="55" t="s">
        <v>289</v>
      </c>
      <c r="C70" t="str">
        <f>VLOOKUP(B70,summary!$A$5:$B$5006,2,0)</f>
        <v>Atap Seeds in Syrup亚嗒子</v>
      </c>
      <c r="D70" s="91">
        <v>1</v>
      </c>
      <c r="E70" s="77"/>
    </row>
    <row r="71" spans="1:5" ht="18.5" x14ac:dyDescent="0.45">
      <c r="A71" s="106">
        <v>202109238</v>
      </c>
      <c r="B71" s="55" t="s">
        <v>294</v>
      </c>
      <c r="C71" t="str">
        <f>VLOOKUP(B71,summary!$A$5:$B$5006,2,0)</f>
        <v>Chin Chow  仙 草</v>
      </c>
      <c r="D71" s="91">
        <v>2</v>
      </c>
      <c r="E71" s="77"/>
    </row>
    <row r="72" spans="1:5" ht="18.5" x14ac:dyDescent="0.45">
      <c r="A72" s="106">
        <v>202109238</v>
      </c>
      <c r="B72" s="55" t="s">
        <v>297</v>
      </c>
      <c r="C72" t="str">
        <f>VLOOKUP(B72,summary!$A$5:$B$5006,2,0)</f>
        <v>GingKo Nut (Peel off)白果仁</v>
      </c>
      <c r="D72" s="91">
        <v>3</v>
      </c>
      <c r="E72" s="77"/>
    </row>
    <row r="73" spans="1:5" ht="18.5" x14ac:dyDescent="0.45">
      <c r="A73" s="106">
        <v>202109238</v>
      </c>
      <c r="B73" s="55" t="s">
        <v>299</v>
      </c>
      <c r="C73" t="str">
        <f>VLOOKUP(B73,summary!$A$5:$B$5006,2,0)</f>
        <v>Red Bean红豆</v>
      </c>
      <c r="D73" s="91">
        <v>2</v>
      </c>
      <c r="E73" s="77"/>
    </row>
    <row r="74" spans="1:5" ht="18.5" x14ac:dyDescent="0.45">
      <c r="A74" s="106">
        <v>202109238</v>
      </c>
      <c r="B74" s="55" t="s">
        <v>310</v>
      </c>
      <c r="C74" t="str">
        <f>VLOOKUP(B74,summary!$A$5:$B$5006,2,0)</f>
        <v>Chia Tao赤豆</v>
      </c>
      <c r="D74" s="91">
        <v>2</v>
      </c>
      <c r="E74" s="77"/>
    </row>
    <row r="75" spans="1:5" ht="18.5" x14ac:dyDescent="0.45">
      <c r="A75" s="106">
        <v>202109238</v>
      </c>
      <c r="B75" s="55" t="s">
        <v>314</v>
      </c>
      <c r="C75" t="str">
        <f>VLOOKUP(B75,summary!$A$5:$B$5006,2,0)</f>
        <v>Green Bean 绿豆</v>
      </c>
      <c r="D75" s="91">
        <v>2</v>
      </c>
      <c r="E75" s="77"/>
    </row>
    <row r="76" spans="1:5" ht="18.5" x14ac:dyDescent="0.45">
      <c r="A76" s="106">
        <v>202109238</v>
      </c>
      <c r="B76" s="55" t="s">
        <v>331</v>
      </c>
      <c r="C76" t="str">
        <f>VLOOKUP(B76,summary!$A$5:$B$5006,2,0)</f>
        <v>Black Glutinous Rice 黑糯米</v>
      </c>
      <c r="D76" s="91">
        <v>1</v>
      </c>
      <c r="E76" s="77"/>
    </row>
    <row r="77" spans="1:5" ht="18.5" x14ac:dyDescent="0.45">
      <c r="A77" s="106">
        <v>202109238</v>
      </c>
      <c r="B77" s="55" t="s">
        <v>340</v>
      </c>
      <c r="C77" t="str">
        <f>VLOOKUP(B77,summary!$A$5:$B$5006,2,0)</f>
        <v>Pearl Barley 薏米</v>
      </c>
      <c r="D77" s="91">
        <v>1</v>
      </c>
      <c r="E77" s="77"/>
    </row>
    <row r="78" spans="1:5" ht="18.5" x14ac:dyDescent="0.45">
      <c r="A78" s="106">
        <v>202109238</v>
      </c>
      <c r="B78" s="55" t="s">
        <v>343</v>
      </c>
      <c r="C78" t="str">
        <f>VLOOKUP(B78,summary!$A$5:$B$5006,2,0)</f>
        <v>Big Sago 大丸</v>
      </c>
      <c r="D78" s="91">
        <v>1</v>
      </c>
      <c r="E78" s="77"/>
    </row>
    <row r="79" spans="1:5" ht="18.5" x14ac:dyDescent="0.45">
      <c r="A79" s="106">
        <v>202109238</v>
      </c>
      <c r="B79" s="55" t="s">
        <v>351</v>
      </c>
      <c r="C79" t="str">
        <f>VLOOKUP(B79,summary!$A$5:$B$5006,2,0)</f>
        <v>Dried Longan 龙眼干</v>
      </c>
      <c r="D79" s="91">
        <v>3</v>
      </c>
      <c r="E79" s="77"/>
    </row>
    <row r="80" spans="1:5" ht="18.5" x14ac:dyDescent="0.45">
      <c r="A80" s="106">
        <v>202109238</v>
      </c>
      <c r="B80" s="55" t="s">
        <v>433</v>
      </c>
      <c r="C80" t="str">
        <f>VLOOKUP(B80,summary!$A$5:$B$5006,2,0)</f>
        <v>Sea Coconut海底椰</v>
      </c>
      <c r="D80" s="91">
        <v>2</v>
      </c>
      <c r="E80" s="77"/>
    </row>
    <row r="81" spans="1:5" ht="18.5" x14ac:dyDescent="0.45">
      <c r="A81" s="106">
        <v>202109238</v>
      </c>
      <c r="B81" s="55" t="s">
        <v>441</v>
      </c>
      <c r="C81" t="str">
        <f>VLOOKUP(B81,summary!$A$5:$B$5006,2,0)</f>
        <v>Longan in Syrup龙眼</v>
      </c>
      <c r="D81" s="91">
        <v>2</v>
      </c>
      <c r="E81" s="77"/>
    </row>
    <row r="82" spans="1:5" ht="18.5" x14ac:dyDescent="0.45">
      <c r="A82" s="106">
        <v>202109238</v>
      </c>
      <c r="B82" s="55" t="s">
        <v>454</v>
      </c>
      <c r="C82" t="str">
        <f>VLOOKUP(B82,summary!$A$5:$B$5006,2,0)</f>
        <v>Fruit Cocktail杂果</v>
      </c>
      <c r="D82" s="91">
        <v>1</v>
      </c>
      <c r="E82" s="77"/>
    </row>
    <row r="83" spans="1:5" ht="18.5" x14ac:dyDescent="0.45">
      <c r="A83" s="106">
        <v>202109238</v>
      </c>
      <c r="B83" s="55" t="s">
        <v>473</v>
      </c>
      <c r="C83" t="str">
        <f>VLOOKUP(B83,summary!$A$5:$B$5006,2,0)</f>
        <v>Carnation Milk三花淡奶水</v>
      </c>
      <c r="D83" s="91">
        <v>12</v>
      </c>
      <c r="E83" s="77"/>
    </row>
    <row r="84" spans="1:5" ht="18.5" x14ac:dyDescent="0.45">
      <c r="A84" s="106">
        <v>202109238</v>
      </c>
      <c r="B84" s="55" t="s">
        <v>492</v>
      </c>
      <c r="C84" t="str">
        <f>VLOOKUP(B84,summary!$A$5:$B$5006,2,0)</f>
        <v>Water Chestnut 马蹄 - 箱</v>
      </c>
      <c r="D84" s="91">
        <v>1</v>
      </c>
      <c r="E84" s="77"/>
    </row>
    <row r="85" spans="1:5" ht="18.5" x14ac:dyDescent="0.45">
      <c r="A85" s="106">
        <v>202109238</v>
      </c>
      <c r="B85" s="55" t="s">
        <v>533</v>
      </c>
      <c r="C85" t="str">
        <f>VLOOKUP(B85,summary!$A$5:$B$5006,2,0)</f>
        <v>Brown Sugar 黑糖</v>
      </c>
      <c r="D85" s="91">
        <v>1</v>
      </c>
      <c r="E85" s="77"/>
    </row>
    <row r="86" spans="1:5" ht="18.5" x14ac:dyDescent="0.45">
      <c r="A86" s="106">
        <v>202109238</v>
      </c>
      <c r="B86" s="55" t="s">
        <v>547</v>
      </c>
      <c r="C86" t="str">
        <f>VLOOKUP(B86,summary!$A$5:$B$5006,2,0)</f>
        <v>Coconut Sugar椰糖</v>
      </c>
      <c r="D86" s="91">
        <v>1</v>
      </c>
      <c r="E86" s="77"/>
    </row>
    <row r="87" spans="1:5" ht="18.5" x14ac:dyDescent="0.45">
      <c r="A87" s="106">
        <v>202109238</v>
      </c>
      <c r="B87" s="55" t="s">
        <v>559</v>
      </c>
      <c r="C87" t="str">
        <f>VLOOKUP(B87,summary!$A$5:$B$5006,2,0)</f>
        <v>Sweet Potato 番薯</v>
      </c>
      <c r="D87" s="91">
        <v>20</v>
      </c>
      <c r="E87" s="77"/>
    </row>
    <row r="88" spans="1:5" ht="18.5" x14ac:dyDescent="0.45">
      <c r="A88" s="106">
        <v>202109238</v>
      </c>
      <c r="B88" s="55" t="s">
        <v>562</v>
      </c>
      <c r="C88" t="str">
        <f>VLOOKUP(B88,summary!$A$5:$B$5006,2,0)</f>
        <v>Yam 芋头</v>
      </c>
      <c r="D88" s="91">
        <v>3</v>
      </c>
      <c r="E88" s="77"/>
    </row>
    <row r="89" spans="1:5" ht="18.5" x14ac:dyDescent="0.45">
      <c r="A89" s="106">
        <v>202109239</v>
      </c>
      <c r="B89" s="55" t="s">
        <v>662</v>
      </c>
      <c r="C89" t="str">
        <f>VLOOKUP(B89,summary!$A$5:$B$5006,2,0)</f>
        <v>Coconut Sugar Syrup 椰糖汁</v>
      </c>
      <c r="D89" s="91">
        <v>4</v>
      </c>
      <c r="E89" s="77"/>
    </row>
    <row r="90" spans="1:5" ht="18.5" x14ac:dyDescent="0.45">
      <c r="A90" s="106">
        <v>202109239</v>
      </c>
      <c r="B90" s="55" t="s">
        <v>299</v>
      </c>
      <c r="C90" t="str">
        <f>VLOOKUP(B90,summary!$A$5:$B$5006,2,0)</f>
        <v>Red Bean红豆</v>
      </c>
      <c r="D90" s="91">
        <v>2</v>
      </c>
      <c r="E90" s="77"/>
    </row>
    <row r="91" spans="1:5" ht="18.5" x14ac:dyDescent="0.45">
      <c r="A91" s="106">
        <v>202109239</v>
      </c>
      <c r="B91" s="55" t="s">
        <v>314</v>
      </c>
      <c r="C91" t="str">
        <f>VLOOKUP(B91,summary!$A$5:$B$5006,2,0)</f>
        <v>Green Bean 绿豆</v>
      </c>
      <c r="D91" s="91">
        <v>1</v>
      </c>
      <c r="E91" s="77"/>
    </row>
    <row r="92" spans="1:5" ht="18.5" x14ac:dyDescent="0.45">
      <c r="A92" s="106">
        <v>202109239</v>
      </c>
      <c r="B92" s="55" t="s">
        <v>322</v>
      </c>
      <c r="C92" t="str">
        <f>VLOOKUP(B92,summary!$A$5:$B$5006,2,0)</f>
        <v>Split Green Mung Bean豆畔</v>
      </c>
      <c r="D92" s="91">
        <v>1</v>
      </c>
      <c r="E92" s="77"/>
    </row>
    <row r="93" spans="1:5" ht="18.5" x14ac:dyDescent="0.45">
      <c r="A93" s="106">
        <v>202109239</v>
      </c>
      <c r="B93" s="55" t="s">
        <v>433</v>
      </c>
      <c r="C93" t="str">
        <f>VLOOKUP(B93,summary!$A$5:$B$5006,2,0)</f>
        <v>Sea Coconut海底椰</v>
      </c>
      <c r="D93" s="91">
        <v>2</v>
      </c>
      <c r="E93" s="77"/>
    </row>
    <row r="94" spans="1:5" ht="18.5" x14ac:dyDescent="0.45">
      <c r="A94" s="106">
        <v>202109239</v>
      </c>
      <c r="B94" s="55" t="s">
        <v>441</v>
      </c>
      <c r="C94" t="str">
        <f>VLOOKUP(B94,summary!$A$5:$B$5006,2,0)</f>
        <v>Longan in Syrup龙眼</v>
      </c>
      <c r="D94" s="91">
        <v>1</v>
      </c>
      <c r="E94" s="77"/>
    </row>
    <row r="95" spans="1:5" ht="18.5" x14ac:dyDescent="0.45">
      <c r="A95" s="106">
        <v>202109239</v>
      </c>
      <c r="B95" s="55" t="s">
        <v>457</v>
      </c>
      <c r="C95" t="str">
        <f>VLOOKUP(B95,summary!$A$5:$B$5006,2,0)</f>
        <v>Fruit Cocktail杂果</v>
      </c>
      <c r="D95" s="91">
        <v>1</v>
      </c>
      <c r="E95" s="77"/>
    </row>
    <row r="96" spans="1:5" ht="18.5" customHeight="1" x14ac:dyDescent="0.45">
      <c r="A96" s="106">
        <v>202109239</v>
      </c>
      <c r="B96" s="55" t="s">
        <v>458</v>
      </c>
      <c r="C96" t="str">
        <f>VLOOKUP(B96,summary!$A$5:$B$5006,2,0)</f>
        <v>Cream Corn玉米浆</v>
      </c>
      <c r="D96" s="91">
        <v>1</v>
      </c>
      <c r="E96" s="77"/>
    </row>
    <row r="97" spans="1:5" ht="18.5" customHeight="1" x14ac:dyDescent="0.45">
      <c r="A97" s="106">
        <v>202109239</v>
      </c>
      <c r="B97" s="55" t="s">
        <v>530</v>
      </c>
      <c r="C97" t="str">
        <f>VLOOKUP(B97,summary!$A$5:$B$5006,2,0)</f>
        <v>Rock Sugar冰糖</v>
      </c>
      <c r="D97" s="91">
        <v>1</v>
      </c>
      <c r="E97" s="77"/>
    </row>
    <row r="98" spans="1:5" ht="18.5" customHeight="1" x14ac:dyDescent="0.45">
      <c r="A98" s="106">
        <v>202109239</v>
      </c>
      <c r="B98" s="55" t="s">
        <v>533</v>
      </c>
      <c r="C98" t="str">
        <f>VLOOKUP(B98,summary!$A$5:$B$5006,2,0)</f>
        <v>Brown Sugar 黑糖</v>
      </c>
      <c r="D98" s="91">
        <v>2</v>
      </c>
      <c r="E98" s="77"/>
    </row>
    <row r="99" spans="1:5" ht="18.5" customHeight="1" x14ac:dyDescent="0.45">
      <c r="A99" s="106">
        <v>202109239</v>
      </c>
      <c r="B99" s="55" t="s">
        <v>578</v>
      </c>
      <c r="C99" t="str">
        <f>VLOOKUP(B99,summary!$A$5:$B$5006,2,0)</f>
        <v>Yu Tiao 油条</v>
      </c>
      <c r="D99" s="91">
        <v>20</v>
      </c>
      <c r="E99" s="77"/>
    </row>
    <row r="100" spans="1:5" ht="18.5" customHeight="1" x14ac:dyDescent="0.45">
      <c r="A100" s="106">
        <v>202109240</v>
      </c>
      <c r="B100" s="55" t="s">
        <v>533</v>
      </c>
      <c r="C100" t="str">
        <f>VLOOKUP(B100,summary!$A$5:$B$5006,2,0)</f>
        <v>Brown Sugar 黑糖</v>
      </c>
      <c r="D100" s="91">
        <v>4</v>
      </c>
      <c r="E100" s="77"/>
    </row>
    <row r="101" spans="1:5" ht="18.5" customHeight="1" x14ac:dyDescent="0.45">
      <c r="A101" s="106">
        <v>202109240</v>
      </c>
      <c r="B101" s="55" t="s">
        <v>543</v>
      </c>
      <c r="C101" t="str">
        <f>VLOOKUP(B101,summary!$A$5:$B$5006,2,0)</f>
        <v>Coconut Sugar椰糖</v>
      </c>
      <c r="D101" s="91">
        <v>1</v>
      </c>
      <c r="E101" s="77"/>
    </row>
    <row r="102" spans="1:5" ht="18.5" customHeight="1" x14ac:dyDescent="0.45">
      <c r="A102" s="106">
        <v>202109241</v>
      </c>
      <c r="B102" s="55" t="s">
        <v>299</v>
      </c>
      <c r="C102" t="str">
        <f>VLOOKUP(B102,summary!$A$5:$B$5006,2,0)</f>
        <v>Red Bean红豆</v>
      </c>
      <c r="D102" s="91">
        <v>1</v>
      </c>
      <c r="E102" s="77"/>
    </row>
    <row r="103" spans="1:5" ht="18.5" customHeight="1" x14ac:dyDescent="0.45">
      <c r="A103" s="106">
        <v>202109241</v>
      </c>
      <c r="B103" s="55" t="s">
        <v>565</v>
      </c>
      <c r="C103" t="str">
        <f>VLOOKUP(B103,summary!$A$5:$B$5006,2,0)</f>
        <v>Pandan Leaf 班兰叶</v>
      </c>
      <c r="D103" s="91">
        <v>2</v>
      </c>
      <c r="E103" s="77"/>
    </row>
    <row r="104" spans="1:5" ht="18.5" customHeight="1" x14ac:dyDescent="0.45">
      <c r="A104" s="106">
        <v>202109242</v>
      </c>
      <c r="B104" s="55" t="s">
        <v>637</v>
      </c>
      <c r="C104" t="str">
        <f>VLOOKUP(B104,summary!$A$5:$B$5006,2,0)</f>
        <v xml:space="preserve">Fresh Soursop 红毛榴莲 </v>
      </c>
      <c r="D104" s="91">
        <v>1</v>
      </c>
      <c r="E104" s="77"/>
    </row>
    <row r="105" spans="1:5" ht="18.5" customHeight="1" x14ac:dyDescent="0.45">
      <c r="A105" s="106">
        <v>202109242</v>
      </c>
      <c r="B105" s="55" t="s">
        <v>647</v>
      </c>
      <c r="C105" t="str">
        <f>VLOOKUP(B105,summary!$A$5:$B$5006,2,0)</f>
        <v>Mango Puree芒果</v>
      </c>
      <c r="D105" s="78">
        <v>3</v>
      </c>
      <c r="E105" s="77"/>
    </row>
    <row r="106" spans="1:5" ht="18.5" customHeight="1" x14ac:dyDescent="0.45">
      <c r="A106" s="106">
        <v>202109242</v>
      </c>
      <c r="B106" s="55" t="s">
        <v>646</v>
      </c>
      <c r="C106" t="str">
        <f>VLOOKUP(B106,summary!$A$5:$B$5006,2,0)</f>
        <v>Durian Puree 榴莲</v>
      </c>
      <c r="D106" s="78">
        <v>1</v>
      </c>
      <c r="E106" s="77"/>
    </row>
    <row r="107" spans="1:5" ht="18.5" customHeight="1" x14ac:dyDescent="0.45">
      <c r="A107" s="106">
        <v>202109242</v>
      </c>
      <c r="B107" s="55" t="s">
        <v>289</v>
      </c>
      <c r="C107" t="str">
        <f>VLOOKUP(B107,summary!$A$5:$B$5006,2,0)</f>
        <v>Atap Seeds in Syrup亚嗒子</v>
      </c>
      <c r="D107" s="78">
        <v>1</v>
      </c>
      <c r="E107" s="77"/>
    </row>
    <row r="108" spans="1:5" ht="18.5" customHeight="1" x14ac:dyDescent="0.45">
      <c r="A108" s="106">
        <v>202109242</v>
      </c>
      <c r="B108" s="55" t="s">
        <v>340</v>
      </c>
      <c r="C108" t="str">
        <f>VLOOKUP(B108,summary!$A$5:$B$5006,2,0)</f>
        <v>Pearl Barley 薏米</v>
      </c>
      <c r="D108" s="78">
        <v>2</v>
      </c>
      <c r="E108" s="77"/>
    </row>
    <row r="109" spans="1:5" ht="18.5" customHeight="1" x14ac:dyDescent="0.45">
      <c r="A109" s="106">
        <v>202109242</v>
      </c>
      <c r="B109" s="55" t="s">
        <v>335</v>
      </c>
      <c r="C109" t="str">
        <f>VLOOKUP(B109,summary!$A$5:$B$5006,2,0)</f>
        <v>White Glutinous Rice白糯米</v>
      </c>
      <c r="D109" s="78">
        <v>1</v>
      </c>
      <c r="E109" s="77"/>
    </row>
    <row r="110" spans="1:5" ht="18.5" customHeight="1" x14ac:dyDescent="0.45">
      <c r="A110" s="106">
        <v>202109242</v>
      </c>
      <c r="B110" s="55" t="s">
        <v>322</v>
      </c>
      <c r="C110" t="str">
        <f>VLOOKUP(B110,summary!$A$5:$B$5006,2,0)</f>
        <v>Split Green Mung Bean豆畔</v>
      </c>
      <c r="D110" s="78">
        <v>1</v>
      </c>
      <c r="E110" s="77"/>
    </row>
    <row r="111" spans="1:5" ht="18.5" customHeight="1" x14ac:dyDescent="0.45">
      <c r="A111" s="106">
        <v>202109242</v>
      </c>
      <c r="B111" s="55" t="s">
        <v>331</v>
      </c>
      <c r="C111" t="str">
        <f>VLOOKUP(B111,summary!$A$5:$B$5006,2,0)</f>
        <v>Black Glutinous Rice 黑糯米</v>
      </c>
      <c r="D111" s="78">
        <v>2</v>
      </c>
      <c r="E111" s="77"/>
    </row>
    <row r="112" spans="1:5" ht="18.5" customHeight="1" x14ac:dyDescent="0.45">
      <c r="A112" s="106">
        <v>202109242</v>
      </c>
      <c r="B112" s="55" t="s">
        <v>351</v>
      </c>
      <c r="C112" t="str">
        <f>VLOOKUP(B112,summary!$A$5:$B$5006,2,0)</f>
        <v>Dried Longan 龙眼干</v>
      </c>
      <c r="D112" s="78">
        <v>2</v>
      </c>
      <c r="E112" s="77"/>
    </row>
    <row r="113" spans="1:5" ht="18.5" customHeight="1" x14ac:dyDescent="0.45">
      <c r="A113" s="106">
        <v>202109242</v>
      </c>
      <c r="B113" s="55" t="s">
        <v>377</v>
      </c>
      <c r="C113" t="str">
        <f>VLOOKUP(B113,summary!$A$5:$B$5006,2,0)</f>
        <v>Bean Curd Sheet 腐竹</v>
      </c>
      <c r="D113" s="78">
        <v>10</v>
      </c>
      <c r="E113" s="77"/>
    </row>
    <row r="114" spans="1:5" ht="18.5" customHeight="1" x14ac:dyDescent="0.45">
      <c r="A114" s="106">
        <v>202109242</v>
      </c>
      <c r="B114" s="55" t="s">
        <v>660</v>
      </c>
      <c r="C114" t="str">
        <f>VLOOKUP(B114,summary!$A$5:$B$5006,2,0)</f>
        <v>Chendol浆咯</v>
      </c>
      <c r="D114" s="78">
        <v>1</v>
      </c>
      <c r="E114" s="77"/>
    </row>
    <row r="115" spans="1:5" ht="18.5" customHeight="1" x14ac:dyDescent="0.45">
      <c r="A115" s="106">
        <v>202109242</v>
      </c>
      <c r="B115" s="55" t="s">
        <v>533</v>
      </c>
      <c r="C115" t="str">
        <f>VLOOKUP(B115,summary!$A$5:$B$5006,2,0)</f>
        <v>Brown Sugar 黑糖</v>
      </c>
      <c r="D115" s="78">
        <v>1</v>
      </c>
      <c r="E115" s="77"/>
    </row>
    <row r="116" spans="1:5" ht="18.5" customHeight="1" x14ac:dyDescent="0.45">
      <c r="A116" s="106">
        <v>202109242</v>
      </c>
      <c r="B116" s="55" t="s">
        <v>547</v>
      </c>
      <c r="C116" t="str">
        <f>VLOOKUP(B116,summary!$A$5:$B$5006,2,0)</f>
        <v>Coconut Sugar椰糖</v>
      </c>
      <c r="D116" s="78">
        <v>1</v>
      </c>
      <c r="E116" s="77"/>
    </row>
    <row r="117" spans="1:5" ht="18.5" customHeight="1" x14ac:dyDescent="0.45">
      <c r="A117" s="106">
        <v>202109242</v>
      </c>
      <c r="B117" s="55" t="s">
        <v>368</v>
      </c>
      <c r="C117" t="str">
        <f>VLOOKUP(B117,summary!$A$5:$B$5006,2,0)</f>
        <v>GingKo Nut白果粒</v>
      </c>
      <c r="D117" s="78">
        <v>1</v>
      </c>
      <c r="E117" s="77"/>
    </row>
    <row r="118" spans="1:5" ht="18.5" customHeight="1" x14ac:dyDescent="0.45">
      <c r="A118" s="106">
        <v>202109242</v>
      </c>
      <c r="B118" s="55" t="s">
        <v>200</v>
      </c>
      <c r="C118" t="str">
        <f>VLOOKUP(B118,summary!$A$5:$B$5006,2,0)</f>
        <v>Tadpole蝌蚪</v>
      </c>
      <c r="D118" s="78">
        <v>1</v>
      </c>
      <c r="E118" s="77"/>
    </row>
    <row r="119" spans="1:5" ht="18.5" customHeight="1" x14ac:dyDescent="0.45">
      <c r="A119" s="106">
        <v>202109242</v>
      </c>
      <c r="B119" s="55" t="s">
        <v>537</v>
      </c>
      <c r="C119" t="str">
        <f>VLOOKUP(B119,summary!$A$5:$B$5006,2,0)</f>
        <v>Fine Sugar 白糖</v>
      </c>
      <c r="D119" s="78">
        <v>1</v>
      </c>
      <c r="E119" s="77"/>
    </row>
    <row r="120" spans="1:5" ht="18.5" customHeight="1" x14ac:dyDescent="0.45">
      <c r="A120" s="106">
        <v>202109242</v>
      </c>
      <c r="B120" s="55" t="s">
        <v>559</v>
      </c>
      <c r="C120" t="str">
        <f>VLOOKUP(B120,summary!$A$5:$B$5006,2,0)</f>
        <v>Sweet Potato 番薯</v>
      </c>
      <c r="D120" s="78">
        <v>20</v>
      </c>
      <c r="E120" s="77"/>
    </row>
    <row r="121" spans="1:5" ht="18.5" customHeight="1" x14ac:dyDescent="0.45">
      <c r="A121" s="106">
        <v>202109242</v>
      </c>
      <c r="B121" s="55" t="s">
        <v>566</v>
      </c>
      <c r="C121" t="str">
        <f>VLOOKUP(B121,summary!$A$5:$B$5006,2,0)</f>
        <v>Lime 酸甘</v>
      </c>
      <c r="D121" s="78">
        <v>1</v>
      </c>
      <c r="E121" s="77"/>
    </row>
    <row r="122" spans="1:5" ht="18.5" customHeight="1" x14ac:dyDescent="0.45">
      <c r="A122" s="106">
        <v>202109242</v>
      </c>
      <c r="B122" s="55" t="s">
        <v>565</v>
      </c>
      <c r="C122" t="str">
        <f>VLOOKUP(B122,summary!$A$5:$B$5006,2,0)</f>
        <v>Pandan Leaf 班兰叶</v>
      </c>
      <c r="D122" s="78">
        <v>3</v>
      </c>
      <c r="E122" s="77"/>
    </row>
    <row r="123" spans="1:5" ht="18.5" customHeight="1" x14ac:dyDescent="0.45">
      <c r="A123" s="106">
        <v>202109243</v>
      </c>
      <c r="B123" s="55" t="s">
        <v>643</v>
      </c>
      <c r="C123" t="str">
        <f>VLOOKUP(B123,summary!$A$5:$B$5006,2,0)</f>
        <v>Fresh Soursop 红毛榴莲(无)</v>
      </c>
      <c r="D123" s="78">
        <v>1</v>
      </c>
      <c r="E123" s="77"/>
    </row>
    <row r="124" spans="1:5" ht="18.5" customHeight="1" x14ac:dyDescent="0.45">
      <c r="A124" s="106">
        <v>202109243</v>
      </c>
      <c r="B124" s="55" t="s">
        <v>295</v>
      </c>
      <c r="C124" t="str">
        <f>VLOOKUP(B124,summary!$A$5:$B$5006,2,0)</f>
        <v>Selaseh (Basil Seed) 青蛙蛋</v>
      </c>
      <c r="D124" s="78">
        <v>1</v>
      </c>
      <c r="E124" s="77"/>
    </row>
    <row r="125" spans="1:5" ht="18.5" customHeight="1" x14ac:dyDescent="0.45">
      <c r="A125" s="106">
        <v>202109244</v>
      </c>
      <c r="B125" s="55" t="s">
        <v>658</v>
      </c>
      <c r="C125" t="str">
        <f>VLOOKUP(B125,summary!$A$5:$B$5006,2,0)</f>
        <v>Bobo Cha Cubes.摩摩喳喳</v>
      </c>
      <c r="D125" s="78">
        <v>1</v>
      </c>
      <c r="E125" s="77"/>
    </row>
    <row r="126" spans="1:5" ht="18.5" customHeight="1" x14ac:dyDescent="0.45">
      <c r="A126" s="106">
        <v>202109244</v>
      </c>
      <c r="B126" s="55" t="s">
        <v>200</v>
      </c>
      <c r="C126" t="str">
        <f>VLOOKUP(B126,summary!$A$5:$B$5006,2,0)</f>
        <v>Tadpole蝌蚪</v>
      </c>
      <c r="D126" s="78">
        <v>1</v>
      </c>
      <c r="E126" s="77"/>
    </row>
    <row r="127" spans="1:5" ht="18.5" customHeight="1" x14ac:dyDescent="0.45">
      <c r="A127" s="106">
        <v>202109244</v>
      </c>
      <c r="B127" s="55" t="s">
        <v>297</v>
      </c>
      <c r="C127" t="str">
        <f>VLOOKUP(B127,summary!$A$5:$B$5006,2,0)</f>
        <v>GingKo Nut (Peel off)白果仁</v>
      </c>
      <c r="D127" s="78">
        <v>2</v>
      </c>
      <c r="E127" s="77"/>
    </row>
    <row r="128" spans="1:5" ht="18.5" customHeight="1" x14ac:dyDescent="0.45">
      <c r="A128" s="106">
        <v>202109244</v>
      </c>
      <c r="B128" s="55" t="s">
        <v>299</v>
      </c>
      <c r="C128" t="str">
        <f>VLOOKUP(B128,summary!$A$5:$B$5006,2,0)</f>
        <v>Red Bean红豆</v>
      </c>
      <c r="D128" s="78">
        <v>2</v>
      </c>
      <c r="E128" s="77"/>
    </row>
    <row r="129" spans="1:5" ht="18.5" customHeight="1" x14ac:dyDescent="0.45">
      <c r="A129" s="106">
        <v>202109244</v>
      </c>
      <c r="B129" s="55" t="s">
        <v>314</v>
      </c>
      <c r="C129" t="str">
        <f>VLOOKUP(B129,summary!$A$5:$B$5006,2,0)</f>
        <v>Green Bean 绿豆</v>
      </c>
      <c r="D129" s="78">
        <v>1</v>
      </c>
      <c r="E129" s="77"/>
    </row>
    <row r="130" spans="1:5" ht="18.5" customHeight="1" x14ac:dyDescent="0.45">
      <c r="A130" s="106">
        <v>202109244</v>
      </c>
      <c r="B130" s="55" t="s">
        <v>351</v>
      </c>
      <c r="C130" t="str">
        <f>VLOOKUP(B130,summary!$A$5:$B$5006,2,0)</f>
        <v>Dried Longan 龙眼干</v>
      </c>
      <c r="D130" s="78">
        <v>3</v>
      </c>
      <c r="E130" s="77"/>
    </row>
    <row r="131" spans="1:5" ht="18.5" customHeight="1" x14ac:dyDescent="0.45">
      <c r="A131" s="106">
        <v>202109244</v>
      </c>
      <c r="B131" s="55" t="s">
        <v>433</v>
      </c>
      <c r="C131" t="str">
        <f>VLOOKUP(B131,summary!$A$5:$B$5006,2,0)</f>
        <v>Sea Coconut海底椰</v>
      </c>
      <c r="D131" s="78">
        <v>1</v>
      </c>
      <c r="E131" s="77"/>
    </row>
    <row r="132" spans="1:5" ht="18.5" customHeight="1" x14ac:dyDescent="0.45">
      <c r="A132" s="106">
        <v>202109244</v>
      </c>
      <c r="B132" s="55" t="s">
        <v>252</v>
      </c>
      <c r="C132" t="str">
        <f>VLOOKUP(B132,summary!$A$5:$B$5006,2,0)</f>
        <v>Sweet Potato Powder番薯粉</v>
      </c>
      <c r="D132" s="78">
        <v>1</v>
      </c>
      <c r="E132" s="77"/>
    </row>
    <row r="133" spans="1:5" ht="18.5" customHeight="1" x14ac:dyDescent="0.45">
      <c r="A133" s="106">
        <v>202109244</v>
      </c>
      <c r="B133" s="55" t="s">
        <v>537</v>
      </c>
      <c r="C133" t="str">
        <f>VLOOKUP(B133,summary!$A$5:$B$5006,2,0)</f>
        <v>Fine Sugar 白糖</v>
      </c>
      <c r="D133" s="78">
        <v>1</v>
      </c>
      <c r="E133" s="77"/>
    </row>
    <row r="134" spans="1:5" ht="18.5" customHeight="1" x14ac:dyDescent="0.45">
      <c r="A134" s="106">
        <v>202109245</v>
      </c>
      <c r="B134" s="55" t="s">
        <v>294</v>
      </c>
      <c r="C134" t="str">
        <f>VLOOKUP(B134,summary!$A$5:$B$5006,2,0)</f>
        <v>Chin Chow  仙 草</v>
      </c>
      <c r="D134" s="78">
        <v>4</v>
      </c>
      <c r="E134" s="77"/>
    </row>
    <row r="135" spans="1:5" ht="18.5" customHeight="1" x14ac:dyDescent="0.45">
      <c r="A135" s="106">
        <v>202109245</v>
      </c>
      <c r="B135" s="55" t="s">
        <v>299</v>
      </c>
      <c r="C135" t="str">
        <f>VLOOKUP(B135,summary!$A$5:$B$5006,2,0)</f>
        <v>Red Bean红豆</v>
      </c>
      <c r="D135" s="78">
        <v>1</v>
      </c>
      <c r="E135" s="77"/>
    </row>
    <row r="136" spans="1:5" ht="18.5" customHeight="1" x14ac:dyDescent="0.45">
      <c r="A136" s="106">
        <v>202109245</v>
      </c>
      <c r="B136" s="55" t="s">
        <v>340</v>
      </c>
      <c r="C136" t="str">
        <f>VLOOKUP(B136,summary!$A$5:$B$5006,2,0)</f>
        <v>Pearl Barley 薏米</v>
      </c>
      <c r="D136" s="78">
        <v>2</v>
      </c>
      <c r="E136" s="77"/>
    </row>
    <row r="137" spans="1:5" ht="18.5" customHeight="1" x14ac:dyDescent="0.45">
      <c r="A137" s="106">
        <v>202109245</v>
      </c>
      <c r="B137" s="55" t="s">
        <v>351</v>
      </c>
      <c r="C137" t="str">
        <f>VLOOKUP(B137,summary!$A$5:$B$5006,2,0)</f>
        <v>Dried Longan 龙眼干</v>
      </c>
      <c r="D137" s="78">
        <v>1</v>
      </c>
      <c r="E137" s="77"/>
    </row>
    <row r="138" spans="1:5" ht="18.5" customHeight="1" x14ac:dyDescent="0.45">
      <c r="A138" s="106">
        <v>202109245</v>
      </c>
      <c r="B138" s="55" t="s">
        <v>441</v>
      </c>
      <c r="C138" t="str">
        <f>VLOOKUP(B138,summary!$A$5:$B$5006,2,0)</f>
        <v>Longan in Syrup龙眼</v>
      </c>
      <c r="D138" s="78">
        <v>1</v>
      </c>
      <c r="E138" s="77"/>
    </row>
    <row r="139" spans="1:5" ht="18.5" customHeight="1" x14ac:dyDescent="0.45">
      <c r="A139" s="106">
        <v>202109245</v>
      </c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E565"/>
  <sheetViews>
    <sheetView topLeftCell="A132" workbookViewId="0">
      <selection activeCell="A146" sqref="A14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372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202109246</v>
      </c>
      <c r="B3" s="55" t="s">
        <v>299</v>
      </c>
      <c r="C3" t="str">
        <f>VLOOKUP(B3,summary!$A$5:$B$5006,2,0)</f>
        <v>Red Bean红豆</v>
      </c>
      <c r="D3" s="91">
        <v>2</v>
      </c>
      <c r="E3" s="77"/>
    </row>
    <row r="4" spans="1:5" ht="18.5" x14ac:dyDescent="0.45">
      <c r="A4" s="106">
        <v>202109246</v>
      </c>
      <c r="B4" s="55" t="s">
        <v>314</v>
      </c>
      <c r="C4" t="str">
        <f>VLOOKUP(B4,summary!$A$5:$B$5006,2,0)</f>
        <v>Green Bean 绿豆</v>
      </c>
      <c r="D4" s="91">
        <v>2</v>
      </c>
      <c r="E4" s="77"/>
    </row>
    <row r="5" spans="1:5" ht="18.5" x14ac:dyDescent="0.45">
      <c r="A5" s="106">
        <v>202109246</v>
      </c>
      <c r="B5" s="55" t="s">
        <v>340</v>
      </c>
      <c r="C5" t="str">
        <f>VLOOKUP(B5,summary!$A$5:$B$5006,2,0)</f>
        <v>Pearl Barley 薏米</v>
      </c>
      <c r="D5" s="91">
        <v>1</v>
      </c>
      <c r="E5" s="77"/>
    </row>
    <row r="6" spans="1:5" ht="18.5" x14ac:dyDescent="0.45">
      <c r="A6" s="106">
        <v>202109246</v>
      </c>
      <c r="B6" s="55" t="s">
        <v>565</v>
      </c>
      <c r="C6" t="str">
        <f>VLOOKUP(B6,summary!$A$5:$B$5006,2,0)</f>
        <v>Pandan Leaf 班兰叶</v>
      </c>
      <c r="D6" s="91">
        <v>1</v>
      </c>
      <c r="E6" s="77"/>
    </row>
    <row r="7" spans="1:5" ht="18.5" x14ac:dyDescent="0.45">
      <c r="A7" s="106">
        <v>202109247</v>
      </c>
      <c r="B7" s="55" t="s">
        <v>291</v>
      </c>
      <c r="C7" t="str">
        <f>VLOOKUP(B7,summary!$A$5:$B$5006,2,0)</f>
        <v>Atap Seeds in Syrup亚嗒子</v>
      </c>
      <c r="D7" s="91">
        <v>3</v>
      </c>
      <c r="E7" s="77"/>
    </row>
    <row r="8" spans="1:5" ht="18.5" x14ac:dyDescent="0.45">
      <c r="A8" s="106">
        <v>202109247</v>
      </c>
      <c r="B8" s="55" t="s">
        <v>658</v>
      </c>
      <c r="C8" t="str">
        <f>VLOOKUP(B8,summary!$A$5:$B$5006,2,0)</f>
        <v>Bobo Cha Cubes.摩摩喳喳</v>
      </c>
      <c r="D8" s="91">
        <v>1</v>
      </c>
      <c r="E8" s="77"/>
    </row>
    <row r="9" spans="1:5" ht="18.5" x14ac:dyDescent="0.45">
      <c r="A9" s="106">
        <v>202109247</v>
      </c>
      <c r="B9" s="55" t="s">
        <v>299</v>
      </c>
      <c r="C9" t="str">
        <f>VLOOKUP(B9,summary!$A$5:$B$5006,2,0)</f>
        <v>Red Bean红豆</v>
      </c>
      <c r="D9" s="91">
        <v>1</v>
      </c>
      <c r="E9" s="77"/>
    </row>
    <row r="10" spans="1:5" ht="18.5" x14ac:dyDescent="0.45">
      <c r="A10" s="106">
        <v>202109247</v>
      </c>
      <c r="B10" s="55" t="s">
        <v>322</v>
      </c>
      <c r="C10" t="str">
        <f>VLOOKUP(B10,summary!$A$5:$B$5006,2,0)</f>
        <v>Split Green Mung Bean豆畔</v>
      </c>
      <c r="D10" s="91">
        <v>1</v>
      </c>
      <c r="E10" s="77"/>
    </row>
    <row r="11" spans="1:5" ht="18.5" x14ac:dyDescent="0.45">
      <c r="A11" s="106">
        <v>202109247</v>
      </c>
      <c r="B11" s="55" t="s">
        <v>351</v>
      </c>
      <c r="C11" t="str">
        <f>VLOOKUP(B11,summary!$A$5:$B$5006,2,0)</f>
        <v>Dried Longan 龙眼干</v>
      </c>
      <c r="D11" s="91">
        <v>2</v>
      </c>
      <c r="E11" s="77"/>
    </row>
    <row r="12" spans="1:5" ht="18.5" x14ac:dyDescent="0.45">
      <c r="A12" s="106">
        <v>202109247</v>
      </c>
      <c r="B12" s="55" t="s">
        <v>335</v>
      </c>
      <c r="C12" t="str">
        <f>VLOOKUP(B12,summary!$A$5:$B$5006,2,0)</f>
        <v>White Glutinous Rice白糯米</v>
      </c>
      <c r="D12" s="91">
        <v>1</v>
      </c>
      <c r="E12" s="77"/>
    </row>
    <row r="13" spans="1:5" ht="18.5" x14ac:dyDescent="0.45">
      <c r="A13" s="106">
        <v>202109247</v>
      </c>
      <c r="B13" s="55" t="s">
        <v>331</v>
      </c>
      <c r="C13" t="str">
        <f>VLOOKUP(B13,summary!$A$5:$B$5006,2,0)</f>
        <v>Black Glutinous Rice 黑糯米</v>
      </c>
      <c r="D13" s="91">
        <v>1</v>
      </c>
      <c r="E13" s="77"/>
    </row>
    <row r="14" spans="1:5" ht="18.5" x14ac:dyDescent="0.45">
      <c r="A14" s="106">
        <v>202109247</v>
      </c>
      <c r="B14" s="55" t="s">
        <v>294</v>
      </c>
      <c r="C14" t="str">
        <f>VLOOKUP(B14,summary!$A$5:$B$5006,2,0)</f>
        <v>Chin Chow  仙 草</v>
      </c>
      <c r="D14" s="91">
        <v>1</v>
      </c>
      <c r="E14" s="77"/>
    </row>
    <row r="15" spans="1:5" ht="18.5" x14ac:dyDescent="0.45">
      <c r="A15" s="106">
        <v>202109247</v>
      </c>
      <c r="B15" s="55" t="s">
        <v>340</v>
      </c>
      <c r="C15" t="str">
        <f>VLOOKUP(B15,summary!$A$5:$B$5006,2,0)</f>
        <v>Pearl Barley 薏米</v>
      </c>
      <c r="D15" s="91">
        <v>1</v>
      </c>
      <c r="E15" s="77"/>
    </row>
    <row r="16" spans="1:5" ht="18.5" x14ac:dyDescent="0.45">
      <c r="A16" s="106">
        <v>202109247</v>
      </c>
      <c r="B16" s="55" t="s">
        <v>343</v>
      </c>
      <c r="C16" t="str">
        <f>VLOOKUP(B16,summary!$A$5:$B$5006,2,0)</f>
        <v>Big Sago 大丸</v>
      </c>
      <c r="D16" s="91">
        <v>1</v>
      </c>
      <c r="E16" s="77"/>
    </row>
    <row r="17" spans="1:5" ht="18.5" x14ac:dyDescent="0.45">
      <c r="A17" s="106">
        <v>202109247</v>
      </c>
      <c r="B17" s="55" t="s">
        <v>355</v>
      </c>
      <c r="C17" t="str">
        <f>VLOOKUP(B17,summary!$A$5:$B$5006,2,0)</f>
        <v>Fungus 黄木耳</v>
      </c>
      <c r="D17" s="91">
        <v>1</v>
      </c>
      <c r="E17" s="77"/>
    </row>
    <row r="18" spans="1:5" ht="18.5" x14ac:dyDescent="0.45">
      <c r="A18" s="106">
        <v>202109247</v>
      </c>
      <c r="B18" s="55" t="s">
        <v>545</v>
      </c>
      <c r="C18" t="str">
        <f>VLOOKUP(B18,summary!$A$5:$B$5006,2,0)</f>
        <v>Coconut Sugar椰糖</v>
      </c>
      <c r="D18" s="91">
        <v>1</v>
      </c>
      <c r="E18" s="77"/>
    </row>
    <row r="19" spans="1:5" ht="18.5" x14ac:dyDescent="0.45">
      <c r="A19" s="106">
        <v>202109247</v>
      </c>
      <c r="B19" s="55" t="s">
        <v>441</v>
      </c>
      <c r="C19" t="str">
        <f>VLOOKUP(B19,summary!$A$5:$B$5006,2,0)</f>
        <v>Longan in Syrup龙眼</v>
      </c>
      <c r="D19" s="91">
        <v>1</v>
      </c>
      <c r="E19" s="77"/>
    </row>
    <row r="20" spans="1:5" ht="18.5" x14ac:dyDescent="0.45">
      <c r="A20" s="106">
        <v>202109247</v>
      </c>
      <c r="B20" s="55" t="s">
        <v>297</v>
      </c>
      <c r="C20" t="str">
        <f>VLOOKUP(B20,summary!$A$5:$B$5006,2,0)</f>
        <v>GingKo Nut (Peel off)白果仁</v>
      </c>
      <c r="D20" s="91">
        <v>2</v>
      </c>
      <c r="E20" s="77"/>
    </row>
    <row r="21" spans="1:5" ht="18.5" x14ac:dyDescent="0.45">
      <c r="A21" s="106">
        <v>202109247</v>
      </c>
      <c r="B21" s="55" t="s">
        <v>660</v>
      </c>
      <c r="C21" t="str">
        <f>VLOOKUP(B21,summary!$A$5:$B$5006,2,0)</f>
        <v>Chendol浆咯</v>
      </c>
      <c r="D21" s="91">
        <v>3</v>
      </c>
      <c r="E21" s="77"/>
    </row>
    <row r="22" spans="1:5" ht="18.5" x14ac:dyDescent="0.45">
      <c r="A22" s="106">
        <v>202109247</v>
      </c>
      <c r="B22" s="55" t="s">
        <v>566</v>
      </c>
      <c r="C22" t="str">
        <f>VLOOKUP(B22,summary!$A$5:$B$5006,2,0)</f>
        <v>Lime 酸甘</v>
      </c>
      <c r="D22" s="91">
        <v>1</v>
      </c>
      <c r="E22" s="77"/>
    </row>
    <row r="23" spans="1:5" ht="18.5" x14ac:dyDescent="0.45">
      <c r="A23" s="106">
        <v>202109247</v>
      </c>
      <c r="B23" s="55" t="s">
        <v>565</v>
      </c>
      <c r="C23" t="str">
        <f>VLOOKUP(B23,summary!$A$5:$B$5006,2,0)</f>
        <v>Pandan Leaf 班兰叶</v>
      </c>
      <c r="D23" s="91">
        <v>2</v>
      </c>
      <c r="E23" s="77"/>
    </row>
    <row r="24" spans="1:5" ht="18.5" x14ac:dyDescent="0.45">
      <c r="A24" s="106">
        <v>202109247</v>
      </c>
      <c r="B24" s="55" t="s">
        <v>562</v>
      </c>
      <c r="C24" t="str">
        <f>VLOOKUP(B24,summary!$A$5:$B$5006,2,0)</f>
        <v>Yam 芋头</v>
      </c>
      <c r="D24" s="91">
        <v>3</v>
      </c>
      <c r="E24" s="77"/>
    </row>
    <row r="25" spans="1:5" ht="18.5" x14ac:dyDescent="0.45">
      <c r="A25" s="106">
        <v>202109247</v>
      </c>
      <c r="B25" s="55" t="s">
        <v>578</v>
      </c>
      <c r="C25" t="str">
        <f>VLOOKUP(B25,summary!$A$5:$B$5006,2,0)</f>
        <v>Yu Tiao 油条</v>
      </c>
      <c r="D25" s="91">
        <v>20</v>
      </c>
      <c r="E25" s="77"/>
    </row>
    <row r="26" spans="1:5" ht="18.5" x14ac:dyDescent="0.45">
      <c r="A26" s="106">
        <v>202109247</v>
      </c>
      <c r="B26" s="55" t="s">
        <v>559</v>
      </c>
      <c r="C26" t="str">
        <f>VLOOKUP(B26,summary!$A$5:$B$5006,2,0)</f>
        <v>Sweet Potato 番薯</v>
      </c>
      <c r="D26" s="91">
        <v>30</v>
      </c>
      <c r="E26" s="77"/>
    </row>
    <row r="27" spans="1:5" ht="18.5" x14ac:dyDescent="0.45">
      <c r="A27" s="106">
        <v>202109248</v>
      </c>
      <c r="B27" s="55" t="s">
        <v>340</v>
      </c>
      <c r="C27" t="str">
        <f>VLOOKUP(B27,summary!$A$5:$B$5006,2,0)</f>
        <v>Pearl Barley 薏米</v>
      </c>
      <c r="D27" s="91">
        <v>3</v>
      </c>
      <c r="E27" s="77"/>
    </row>
    <row r="28" spans="1:5" ht="18.5" x14ac:dyDescent="0.45">
      <c r="A28" s="106">
        <v>202109248</v>
      </c>
      <c r="B28" s="55" t="s">
        <v>299</v>
      </c>
      <c r="C28" t="str">
        <f>VLOOKUP(B28,summary!$A$5:$B$5006,2,0)</f>
        <v>Red Bean红豆</v>
      </c>
      <c r="D28" s="91">
        <v>1</v>
      </c>
      <c r="E28" s="77"/>
    </row>
    <row r="29" spans="1:5" ht="18.5" x14ac:dyDescent="0.45">
      <c r="A29" s="106">
        <v>202109248</v>
      </c>
      <c r="B29" s="55" t="s">
        <v>458</v>
      </c>
      <c r="C29" t="str">
        <f>VLOOKUP(B29,summary!$A$5:$B$5006,2,0)</f>
        <v>Cream Corn玉米浆</v>
      </c>
      <c r="D29" s="91">
        <v>1</v>
      </c>
      <c r="E29" s="77"/>
    </row>
    <row r="30" spans="1:5" ht="18.5" x14ac:dyDescent="0.45">
      <c r="A30" s="106">
        <v>202109248</v>
      </c>
      <c r="B30" s="55" t="s">
        <v>441</v>
      </c>
      <c r="C30" t="str">
        <f>VLOOKUP(B30,summary!$A$5:$B$5006,2,0)</f>
        <v>Longan in Syrup龙眼</v>
      </c>
      <c r="D30" s="91">
        <v>1</v>
      </c>
      <c r="E30" s="77"/>
    </row>
    <row r="31" spans="1:5" ht="18.5" x14ac:dyDescent="0.45">
      <c r="A31" s="106">
        <v>202109248</v>
      </c>
      <c r="B31" s="55" t="s">
        <v>454</v>
      </c>
      <c r="C31" t="str">
        <f>VLOOKUP(B31,summary!$A$5:$B$5006,2,0)</f>
        <v>Fruit Cocktail杂果</v>
      </c>
      <c r="D31" s="91">
        <v>1</v>
      </c>
      <c r="E31" s="77"/>
    </row>
    <row r="32" spans="1:5" ht="18.5" x14ac:dyDescent="0.45">
      <c r="A32" s="106">
        <v>202109248</v>
      </c>
      <c r="B32" s="55" t="s">
        <v>446</v>
      </c>
      <c r="C32" t="str">
        <f>VLOOKUP(B32,summary!$A$5:$B$5006,2,0)</f>
        <v>Lychee in Syrup荔枝</v>
      </c>
      <c r="D32" s="91">
        <v>2</v>
      </c>
      <c r="E32" s="77"/>
    </row>
    <row r="33" spans="1:5" ht="18.5" x14ac:dyDescent="0.45">
      <c r="A33" s="106">
        <v>202109248</v>
      </c>
      <c r="B33" s="55" t="s">
        <v>545</v>
      </c>
      <c r="C33" t="str">
        <f>VLOOKUP(B33,summary!$A$5:$B$5006,2,0)</f>
        <v>Coconut Sugar椰糖</v>
      </c>
      <c r="D33" s="91">
        <v>1</v>
      </c>
      <c r="E33" s="77"/>
    </row>
    <row r="34" spans="1:5" ht="18.5" x14ac:dyDescent="0.45">
      <c r="A34" s="106">
        <v>202109248</v>
      </c>
      <c r="B34" s="55" t="s">
        <v>565</v>
      </c>
      <c r="C34" t="str">
        <f>VLOOKUP(B34,summary!$A$5:$B$5006,2,0)</f>
        <v>Pandan Leaf 班兰叶</v>
      </c>
      <c r="D34" s="91">
        <v>1</v>
      </c>
      <c r="E34" s="77"/>
    </row>
    <row r="35" spans="1:5" ht="18.5" x14ac:dyDescent="0.45">
      <c r="A35" s="106">
        <v>202109248</v>
      </c>
      <c r="B35" s="55" t="s">
        <v>566</v>
      </c>
      <c r="C35" t="str">
        <f>VLOOKUP(B35,summary!$A$5:$B$5006,2,0)</f>
        <v>Lime 酸甘</v>
      </c>
      <c r="D35" s="91">
        <v>1</v>
      </c>
      <c r="E35" s="77"/>
    </row>
    <row r="36" spans="1:5" ht="18.5" x14ac:dyDescent="0.45">
      <c r="A36" s="106">
        <v>202109249</v>
      </c>
      <c r="B36" s="55" t="s">
        <v>291</v>
      </c>
      <c r="C36" t="str">
        <f>VLOOKUP(B36,summary!$A$5:$B$5006,2,0)</f>
        <v>Atap Seeds in Syrup亚嗒子</v>
      </c>
      <c r="D36" s="91">
        <v>1</v>
      </c>
      <c r="E36" s="77"/>
    </row>
    <row r="37" spans="1:5" ht="18.5" x14ac:dyDescent="0.45">
      <c r="A37" s="106">
        <v>202109249</v>
      </c>
      <c r="B37" s="55" t="s">
        <v>658</v>
      </c>
      <c r="C37" t="str">
        <f>VLOOKUP(B37,summary!$A$5:$B$5006,2,0)</f>
        <v>Bobo Cha Cubes.摩摩喳喳</v>
      </c>
      <c r="D37" s="91">
        <v>1</v>
      </c>
      <c r="E37" s="77"/>
    </row>
    <row r="38" spans="1:5" ht="18.5" x14ac:dyDescent="0.45">
      <c r="A38" s="106">
        <v>202109249</v>
      </c>
      <c r="B38" s="55" t="s">
        <v>331</v>
      </c>
      <c r="C38" t="str">
        <f>VLOOKUP(B38,summary!$A$5:$B$5006,2,0)</f>
        <v>Black Glutinous Rice 黑糯米</v>
      </c>
      <c r="D38" s="91">
        <v>1</v>
      </c>
      <c r="E38" s="77"/>
    </row>
    <row r="39" spans="1:5" ht="18.5" x14ac:dyDescent="0.45">
      <c r="A39" s="106">
        <v>202109249</v>
      </c>
      <c r="B39" s="55" t="s">
        <v>351</v>
      </c>
      <c r="C39" t="str">
        <f>VLOOKUP(B39,summary!$A$5:$B$5006,2,0)</f>
        <v>Dried Longan 龙眼干</v>
      </c>
      <c r="D39" s="91">
        <v>2</v>
      </c>
      <c r="E39" s="77"/>
    </row>
    <row r="40" spans="1:5" ht="18.5" x14ac:dyDescent="0.45">
      <c r="A40" s="106">
        <v>202109249</v>
      </c>
      <c r="B40" s="55" t="s">
        <v>314</v>
      </c>
      <c r="C40" t="str">
        <f>VLOOKUP(B40,summary!$A$5:$B$5006,2,0)</f>
        <v>Green Bean 绿豆</v>
      </c>
      <c r="D40" s="91">
        <v>1</v>
      </c>
      <c r="E40" s="77"/>
    </row>
    <row r="41" spans="1:5" ht="18.5" x14ac:dyDescent="0.45">
      <c r="A41" s="106">
        <v>202109249</v>
      </c>
      <c r="B41" s="55" t="s">
        <v>299</v>
      </c>
      <c r="C41" t="str">
        <f>VLOOKUP(B41,summary!$A$5:$B$5006,2,0)</f>
        <v>Red Bean红豆</v>
      </c>
      <c r="D41" s="91">
        <v>1</v>
      </c>
      <c r="E41" s="77"/>
    </row>
    <row r="42" spans="1:5" ht="18.5" x14ac:dyDescent="0.45">
      <c r="A42" s="106">
        <v>202109249</v>
      </c>
      <c r="B42" s="55" t="s">
        <v>340</v>
      </c>
      <c r="C42" t="str">
        <f>VLOOKUP(B42,summary!$A$5:$B$5006,2,0)</f>
        <v>Pearl Barley 薏米</v>
      </c>
      <c r="D42" s="91">
        <v>1</v>
      </c>
      <c r="E42" s="77"/>
    </row>
    <row r="43" spans="1:5" ht="18.5" x14ac:dyDescent="0.45">
      <c r="A43" s="106">
        <v>202109249</v>
      </c>
      <c r="B43" s="55" t="s">
        <v>254</v>
      </c>
      <c r="C43" t="str">
        <f>VLOOKUP(B43,summary!$A$5:$B$5006,2,0)</f>
        <v>Sweet Potato Powder番薯粉</v>
      </c>
      <c r="D43" s="91">
        <v>1</v>
      </c>
      <c r="E43" s="77"/>
    </row>
    <row r="44" spans="1:5" ht="18.5" x14ac:dyDescent="0.45">
      <c r="A44" s="106">
        <v>202109249</v>
      </c>
      <c r="B44" s="55" t="s">
        <v>458</v>
      </c>
      <c r="C44" t="str">
        <f>VLOOKUP(B44,summary!$A$5:$B$5006,2,0)</f>
        <v>Cream Corn玉米浆</v>
      </c>
      <c r="D44" s="91">
        <v>1</v>
      </c>
      <c r="E44" s="77"/>
    </row>
    <row r="45" spans="1:5" ht="18.5" x14ac:dyDescent="0.45">
      <c r="A45" s="106">
        <v>202109249</v>
      </c>
      <c r="B45" s="55" t="s">
        <v>297</v>
      </c>
      <c r="C45" t="str">
        <f>VLOOKUP(B45,summary!$A$5:$B$5006,2,0)</f>
        <v>GingKo Nut (Peel off)白果仁</v>
      </c>
      <c r="D45" s="91">
        <v>1</v>
      </c>
      <c r="E45" s="77"/>
    </row>
    <row r="46" spans="1:5" ht="18.5" x14ac:dyDescent="0.45">
      <c r="A46" s="106">
        <v>202109249</v>
      </c>
      <c r="B46" s="55" t="s">
        <v>565</v>
      </c>
      <c r="C46" t="str">
        <f>VLOOKUP(B46,summary!$A$5:$B$5006,2,0)</f>
        <v>Pandan Leaf 班兰叶</v>
      </c>
      <c r="D46" s="91">
        <v>1</v>
      </c>
      <c r="E46" s="77"/>
    </row>
    <row r="47" spans="1:5" ht="18.5" x14ac:dyDescent="0.45">
      <c r="A47" s="106">
        <v>202109249</v>
      </c>
      <c r="B47" s="55" t="s">
        <v>562</v>
      </c>
      <c r="C47" t="str">
        <f>VLOOKUP(B47,summary!$A$5:$B$5006,2,0)</f>
        <v>Yam 芋头</v>
      </c>
      <c r="D47" s="91">
        <v>6</v>
      </c>
      <c r="E47" s="77"/>
    </row>
    <row r="48" spans="1:5" ht="18.5" x14ac:dyDescent="0.45">
      <c r="A48" s="106">
        <v>202109249</v>
      </c>
      <c r="B48" s="55" t="s">
        <v>578</v>
      </c>
      <c r="C48" t="str">
        <f>VLOOKUP(B48,summary!$A$5:$B$5006,2,0)</f>
        <v>Yu Tiao 油条</v>
      </c>
      <c r="D48" s="91">
        <v>30</v>
      </c>
      <c r="E48" s="77"/>
    </row>
    <row r="49" spans="1:5" ht="18.5" x14ac:dyDescent="0.45">
      <c r="A49" s="106">
        <v>202109249</v>
      </c>
      <c r="B49" s="55" t="s">
        <v>559</v>
      </c>
      <c r="C49" t="str">
        <f>VLOOKUP(B49,summary!$A$5:$B$5006,2,0)</f>
        <v>Sweet Potato 番薯</v>
      </c>
      <c r="D49" s="91">
        <v>30</v>
      </c>
      <c r="E49" s="77"/>
    </row>
    <row r="50" spans="1:5" ht="18.5" x14ac:dyDescent="0.45">
      <c r="A50" s="106">
        <v>202109250</v>
      </c>
      <c r="B50" s="55" t="s">
        <v>305</v>
      </c>
      <c r="C50" t="str">
        <f>VLOOKUP(B50,summary!$A$5:$B$5006,2,0)</f>
        <v>Small Red Bean小红豆</v>
      </c>
      <c r="D50" s="91">
        <v>1</v>
      </c>
      <c r="E50" s="77"/>
    </row>
    <row r="51" spans="1:5" ht="18.5" x14ac:dyDescent="0.45">
      <c r="A51" s="106">
        <v>202109250</v>
      </c>
      <c r="B51" s="55" t="s">
        <v>351</v>
      </c>
      <c r="C51" t="str">
        <f>VLOOKUP(B51,summary!$A$5:$B$5006,2,0)</f>
        <v>Dried Longan 龙眼干</v>
      </c>
      <c r="D51" s="91">
        <v>2</v>
      </c>
      <c r="E51" s="77"/>
    </row>
    <row r="52" spans="1:5" ht="18.5" x14ac:dyDescent="0.45">
      <c r="A52" s="106">
        <v>202109250</v>
      </c>
      <c r="B52" s="55" t="s">
        <v>355</v>
      </c>
      <c r="C52" t="str">
        <f>VLOOKUP(B52,summary!$A$5:$B$5006,2,0)</f>
        <v>Fungus 黄木耳</v>
      </c>
      <c r="D52" s="91">
        <v>1</v>
      </c>
      <c r="E52" s="77"/>
    </row>
    <row r="53" spans="1:5" ht="18.5" x14ac:dyDescent="0.45">
      <c r="A53" s="106">
        <v>202109250</v>
      </c>
      <c r="B53" s="55" t="s">
        <v>385</v>
      </c>
      <c r="C53" t="str">
        <f>VLOOKUP(B53,summary!$A$5:$B$5006,2,0)</f>
        <v>Honey Pearl - Black 蜜糖珍珠</v>
      </c>
      <c r="D53" s="91">
        <v>1</v>
      </c>
      <c r="E53" s="77"/>
    </row>
    <row r="54" spans="1:5" ht="18.5" x14ac:dyDescent="0.45">
      <c r="A54" s="106">
        <v>202109250</v>
      </c>
      <c r="B54" s="55" t="s">
        <v>537</v>
      </c>
      <c r="C54" t="str">
        <f>VLOOKUP(B54,summary!$A$5:$B$5006,2,0)</f>
        <v>Fine Sugar 白糖</v>
      </c>
      <c r="D54" s="91">
        <v>2</v>
      </c>
      <c r="E54" s="77"/>
    </row>
    <row r="55" spans="1:5" ht="18.5" x14ac:dyDescent="0.45">
      <c r="A55" s="106">
        <v>202109251</v>
      </c>
      <c r="B55" s="55" t="s">
        <v>637</v>
      </c>
      <c r="C55" t="str">
        <f>VLOOKUP(B55,summary!$A$5:$B$5006,2,0)</f>
        <v xml:space="preserve">Fresh Soursop 红毛榴莲 </v>
      </c>
      <c r="D55" s="91">
        <v>1</v>
      </c>
      <c r="E55" s="77"/>
    </row>
    <row r="56" spans="1:5" ht="18.5" x14ac:dyDescent="0.45">
      <c r="A56" s="106">
        <v>202109251</v>
      </c>
      <c r="B56" s="55" t="s">
        <v>658</v>
      </c>
      <c r="C56" t="str">
        <f>VLOOKUP(B56,summary!$A$5:$B$5006,2,0)</f>
        <v>Bobo Cha Cubes.摩摩喳喳</v>
      </c>
      <c r="D56" s="91">
        <v>2</v>
      </c>
      <c r="E56" s="77"/>
    </row>
    <row r="57" spans="1:5" ht="18.5" x14ac:dyDescent="0.45">
      <c r="A57" s="106">
        <v>202109251</v>
      </c>
      <c r="B57" s="55" t="s">
        <v>660</v>
      </c>
      <c r="C57" t="str">
        <f>VLOOKUP(B57,summary!$A$5:$B$5006,2,0)</f>
        <v>Chendol浆咯</v>
      </c>
      <c r="D57" s="91">
        <v>2</v>
      </c>
      <c r="E57" s="77"/>
    </row>
    <row r="58" spans="1:5" ht="18.5" x14ac:dyDescent="0.45">
      <c r="A58" s="106">
        <v>202109251</v>
      </c>
      <c r="B58" s="55" t="s">
        <v>200</v>
      </c>
      <c r="C58" t="str">
        <f>VLOOKUP(B58,summary!$A$5:$B$5006,2,0)</f>
        <v>Tadpole蝌蚪</v>
      </c>
      <c r="D58" s="91">
        <v>1</v>
      </c>
      <c r="E58" s="77"/>
    </row>
    <row r="59" spans="1:5" ht="18.5" x14ac:dyDescent="0.45">
      <c r="A59" s="106">
        <v>202109251</v>
      </c>
      <c r="B59" s="55" t="s">
        <v>289</v>
      </c>
      <c r="C59" t="str">
        <f>VLOOKUP(B59,summary!$A$5:$B$5006,2,0)</f>
        <v>Atap Seeds in Syrup亚嗒子</v>
      </c>
      <c r="D59" s="91">
        <v>1</v>
      </c>
      <c r="E59" s="77"/>
    </row>
    <row r="60" spans="1:5" ht="18.5" x14ac:dyDescent="0.45">
      <c r="A60" s="106">
        <v>202109251</v>
      </c>
      <c r="B60" s="55" t="s">
        <v>294</v>
      </c>
      <c r="C60" t="str">
        <f>VLOOKUP(B60,summary!$A$5:$B$5006,2,0)</f>
        <v>Chin Chow  仙 草</v>
      </c>
      <c r="D60" s="91">
        <v>3</v>
      </c>
      <c r="E60" s="77"/>
    </row>
    <row r="61" spans="1:5" ht="18.5" x14ac:dyDescent="0.45">
      <c r="A61" s="106">
        <v>202109251</v>
      </c>
      <c r="B61" s="55" t="s">
        <v>299</v>
      </c>
      <c r="C61" t="str">
        <f>VLOOKUP(B61,summary!$A$5:$B$5006,2,0)</f>
        <v>Red Bean红豆</v>
      </c>
      <c r="D61" s="91">
        <v>2</v>
      </c>
      <c r="E61" s="77"/>
    </row>
    <row r="62" spans="1:5" ht="18.5" x14ac:dyDescent="0.45">
      <c r="A62" s="106">
        <v>202109251</v>
      </c>
      <c r="B62" s="55" t="s">
        <v>314</v>
      </c>
      <c r="C62" t="str">
        <f>VLOOKUP(B62,summary!$A$5:$B$5006,2,0)</f>
        <v>Green Bean 绿豆</v>
      </c>
      <c r="D62" s="91">
        <v>1</v>
      </c>
      <c r="E62" s="77"/>
    </row>
    <row r="63" spans="1:5" ht="18.5" x14ac:dyDescent="0.45">
      <c r="A63" s="106">
        <v>202109251</v>
      </c>
      <c r="B63" s="55" t="s">
        <v>331</v>
      </c>
      <c r="C63" t="str">
        <f>VLOOKUP(B63,summary!$A$5:$B$5006,2,0)</f>
        <v>Black Glutinous Rice 黑糯米</v>
      </c>
      <c r="D63" s="91">
        <v>1</v>
      </c>
      <c r="E63" s="77"/>
    </row>
    <row r="64" spans="1:5" ht="18.5" x14ac:dyDescent="0.45">
      <c r="A64" s="106">
        <v>202109251</v>
      </c>
      <c r="B64" s="55" t="s">
        <v>351</v>
      </c>
      <c r="C64" t="str">
        <f>VLOOKUP(B64,summary!$A$5:$B$5006,2,0)</f>
        <v>Dried Longan 龙眼干</v>
      </c>
      <c r="D64" s="91">
        <v>2</v>
      </c>
      <c r="E64" s="77"/>
    </row>
    <row r="65" spans="1:5" ht="18.5" x14ac:dyDescent="0.45">
      <c r="A65" s="106">
        <v>202109251</v>
      </c>
      <c r="B65" s="55" t="s">
        <v>377</v>
      </c>
      <c r="C65" t="str">
        <f>VLOOKUP(B65,summary!$A$5:$B$5006,2,0)</f>
        <v>Bean Curd Sheet 腐竹</v>
      </c>
      <c r="D65" s="91">
        <v>10</v>
      </c>
      <c r="E65" s="77"/>
    </row>
    <row r="66" spans="1:5" ht="18.5" x14ac:dyDescent="0.45">
      <c r="A66" s="106">
        <v>202109251</v>
      </c>
      <c r="B66" s="55" t="s">
        <v>384</v>
      </c>
      <c r="C66" t="str">
        <f>VLOOKUP(B66,summary!$A$5:$B$5006,2,0)</f>
        <v>Coco Syrup 可可糖浆</v>
      </c>
      <c r="D66" s="91">
        <v>2</v>
      </c>
      <c r="E66" s="77"/>
    </row>
    <row r="67" spans="1:5" ht="18.5" x14ac:dyDescent="0.45">
      <c r="A67" s="106">
        <v>202109251</v>
      </c>
      <c r="B67" s="55" t="s">
        <v>433</v>
      </c>
      <c r="C67" t="str">
        <f>VLOOKUP(B67,summary!$A$5:$B$5006,2,0)</f>
        <v>Sea Coconut海底椰</v>
      </c>
      <c r="D67" s="91">
        <v>1</v>
      </c>
      <c r="E67" s="77"/>
    </row>
    <row r="68" spans="1:5" ht="18.5" x14ac:dyDescent="0.45">
      <c r="A68" s="106">
        <v>202109251</v>
      </c>
      <c r="B68" s="55" t="s">
        <v>492</v>
      </c>
      <c r="C68" t="str">
        <f>VLOOKUP(B68,summary!$A$5:$B$5006,2,0)</f>
        <v>Water Chestnut 马蹄 - 箱</v>
      </c>
      <c r="D68" s="91">
        <v>1</v>
      </c>
      <c r="E68" s="77"/>
    </row>
    <row r="69" spans="1:5" ht="18.5" x14ac:dyDescent="0.45">
      <c r="A69" s="106">
        <v>202109251</v>
      </c>
      <c r="B69" s="55" t="s">
        <v>495</v>
      </c>
      <c r="C69" t="str">
        <f>VLOOKUP(B69,summary!$A$5:$B$5006,2,0)</f>
        <v>Coconut Milk 椰浆</v>
      </c>
      <c r="D69" s="91">
        <v>1</v>
      </c>
      <c r="E69" s="77"/>
    </row>
    <row r="70" spans="1:5" ht="18.5" x14ac:dyDescent="0.45">
      <c r="A70" s="106">
        <v>202109251</v>
      </c>
      <c r="B70" s="55" t="s">
        <v>537</v>
      </c>
      <c r="C70" t="str">
        <f>VLOOKUP(B70,summary!$A$5:$B$5006,2,0)</f>
        <v>Fine Sugar 白糖</v>
      </c>
      <c r="D70" s="91">
        <v>1</v>
      </c>
      <c r="E70" s="77"/>
    </row>
    <row r="71" spans="1:5" ht="18.5" x14ac:dyDescent="0.45">
      <c r="A71" s="106">
        <v>202109251</v>
      </c>
      <c r="B71" s="55" t="s">
        <v>559</v>
      </c>
      <c r="C71" t="str">
        <f>VLOOKUP(B71,summary!$A$5:$B$5006,2,0)</f>
        <v>Sweet Potato 番薯</v>
      </c>
      <c r="D71" s="91">
        <v>4</v>
      </c>
      <c r="E71" s="77"/>
    </row>
    <row r="72" spans="1:5" ht="18.5" x14ac:dyDescent="0.45">
      <c r="A72" s="106">
        <v>202109251</v>
      </c>
      <c r="B72" s="55" t="s">
        <v>562</v>
      </c>
      <c r="C72" t="str">
        <f>VLOOKUP(B72,summary!$A$5:$B$5006,2,0)</f>
        <v>Yam 芋头</v>
      </c>
      <c r="D72" s="91">
        <v>2</v>
      </c>
      <c r="E72" s="77"/>
    </row>
    <row r="73" spans="1:5" ht="18.5" x14ac:dyDescent="0.45">
      <c r="A73" s="106">
        <v>202109251</v>
      </c>
      <c r="B73" s="55" t="s">
        <v>565</v>
      </c>
      <c r="C73" t="str">
        <f>VLOOKUP(B73,summary!$A$5:$B$5006,2,0)</f>
        <v>Pandan Leaf 班兰叶</v>
      </c>
      <c r="D73" s="91">
        <v>1</v>
      </c>
      <c r="E73" s="77"/>
    </row>
    <row r="74" spans="1:5" ht="18.5" x14ac:dyDescent="0.45">
      <c r="A74" s="106">
        <v>202109251</v>
      </c>
      <c r="B74" s="55" t="s">
        <v>566</v>
      </c>
      <c r="C74" t="str">
        <f>VLOOKUP(B74,summary!$A$5:$B$5006,2,0)</f>
        <v>Lime 酸甘</v>
      </c>
      <c r="D74" s="91">
        <v>1</v>
      </c>
      <c r="E74" s="77"/>
    </row>
    <row r="75" spans="1:5" ht="18.5" x14ac:dyDescent="0.45">
      <c r="A75" s="106">
        <v>202109251</v>
      </c>
      <c r="B75" s="55" t="s">
        <v>584</v>
      </c>
      <c r="C75" t="str">
        <f>VLOOKUP(B75,summary!$A$5:$B$5006,2,0)</f>
        <v>Food Coloring - Liquid)颜色-水</v>
      </c>
      <c r="D75" s="91">
        <v>1</v>
      </c>
      <c r="E75" s="77"/>
    </row>
    <row r="76" spans="1:5" ht="18.5" x14ac:dyDescent="0.45">
      <c r="A76" s="106">
        <v>202109252</v>
      </c>
      <c r="B76" s="55" t="s">
        <v>658</v>
      </c>
      <c r="C76" t="str">
        <f>VLOOKUP(B76,summary!$A$5:$B$5006,2,0)</f>
        <v>Bobo Cha Cubes.摩摩喳喳</v>
      </c>
      <c r="D76" s="91">
        <v>2</v>
      </c>
      <c r="E76" s="77"/>
    </row>
    <row r="77" spans="1:5" ht="18.5" x14ac:dyDescent="0.45">
      <c r="A77" s="106">
        <v>202109252</v>
      </c>
      <c r="B77" s="55" t="s">
        <v>660</v>
      </c>
      <c r="C77" t="str">
        <f>VLOOKUP(B77,summary!$A$5:$B$5006,2,0)</f>
        <v>Chendol浆咯</v>
      </c>
      <c r="D77" s="91">
        <v>3</v>
      </c>
      <c r="E77" s="77"/>
    </row>
    <row r="78" spans="1:5" ht="18.5" x14ac:dyDescent="0.45">
      <c r="A78" s="106">
        <v>202109252</v>
      </c>
      <c r="B78" s="55" t="s">
        <v>291</v>
      </c>
      <c r="C78" t="str">
        <f>VLOOKUP(B78,summary!$A$5:$B$5006,2,0)</f>
        <v>Atap Seeds in Syrup亚嗒子</v>
      </c>
      <c r="D78" s="91">
        <v>1</v>
      </c>
      <c r="E78" s="77"/>
    </row>
    <row r="79" spans="1:5" ht="18.5" x14ac:dyDescent="0.45">
      <c r="A79" s="106">
        <v>202109252</v>
      </c>
      <c r="B79" s="55" t="s">
        <v>458</v>
      </c>
      <c r="C79" t="str">
        <f>VLOOKUP(B79,summary!$A$5:$B$5006,2,0)</f>
        <v>Cream Corn玉米浆</v>
      </c>
      <c r="D79" s="91">
        <v>1</v>
      </c>
      <c r="E79" s="77"/>
    </row>
    <row r="80" spans="1:5" ht="18.5" x14ac:dyDescent="0.45">
      <c r="A80" s="106">
        <v>202109252</v>
      </c>
      <c r="B80" s="55" t="s">
        <v>495</v>
      </c>
      <c r="C80" t="str">
        <f>VLOOKUP(B80,summary!$A$5:$B$5006,2,0)</f>
        <v>Coconut Milk 椰浆</v>
      </c>
      <c r="D80" s="91">
        <v>2</v>
      </c>
      <c r="E80" s="77"/>
    </row>
    <row r="81" spans="1:5" ht="18.5" x14ac:dyDescent="0.45">
      <c r="A81" s="106">
        <v>202109252</v>
      </c>
      <c r="B81" s="55" t="s">
        <v>530</v>
      </c>
      <c r="C81" t="str">
        <f>VLOOKUP(B81,summary!$A$5:$B$5006,2,0)</f>
        <v>Rock Sugar冰糖</v>
      </c>
      <c r="D81" s="91">
        <v>2</v>
      </c>
      <c r="E81" s="77"/>
    </row>
    <row r="82" spans="1:5" ht="18.5" x14ac:dyDescent="0.45">
      <c r="A82" s="106">
        <v>202109253</v>
      </c>
      <c r="B82" s="55" t="s">
        <v>390</v>
      </c>
      <c r="C82" t="str">
        <f>VLOOKUP(B82,summary!$A$5:$B$5006,2,0)</f>
        <v>SALT 盐</v>
      </c>
      <c r="D82" s="91">
        <v>1</v>
      </c>
      <c r="E82" s="77"/>
    </row>
    <row r="83" spans="1:5" ht="18.5" x14ac:dyDescent="0.45">
      <c r="A83" s="106">
        <v>202109253</v>
      </c>
      <c r="B83" s="55" t="s">
        <v>900</v>
      </c>
      <c r="C83" t="str">
        <f>VLOOKUP(B83,summary!$A$5:$B$5006,2,0)</f>
        <v>CUSTOM MADE CHENDOL Chendol浆咯</v>
      </c>
      <c r="D83" s="91">
        <v>3</v>
      </c>
      <c r="E83" s="77"/>
    </row>
    <row r="84" spans="1:5" ht="18.5" x14ac:dyDescent="0.45">
      <c r="A84" s="106">
        <v>202109253</v>
      </c>
      <c r="B84" s="55" t="s">
        <v>299</v>
      </c>
      <c r="C84" t="str">
        <f>VLOOKUP(B84,summary!$A$5:$B$5006,2,0)</f>
        <v>Red Bean红豆</v>
      </c>
      <c r="D84" s="91">
        <v>2</v>
      </c>
      <c r="E84" s="77"/>
    </row>
    <row r="85" spans="1:5" ht="18.5" x14ac:dyDescent="0.45">
      <c r="A85" s="106">
        <v>202109254</v>
      </c>
      <c r="B85" s="55" t="s">
        <v>646</v>
      </c>
      <c r="C85" t="str">
        <f>VLOOKUP(B85,summary!$A$5:$B$5006,2,0)</f>
        <v>Durian Puree 榴莲</v>
      </c>
      <c r="D85" s="91">
        <v>1</v>
      </c>
      <c r="E85" s="77"/>
    </row>
    <row r="86" spans="1:5" ht="18.5" x14ac:dyDescent="0.45">
      <c r="A86" s="106">
        <v>202109254</v>
      </c>
      <c r="B86" s="55" t="s">
        <v>658</v>
      </c>
      <c r="C86" t="str">
        <f>VLOOKUP(B86,summary!$A$5:$B$5006,2,0)</f>
        <v>Bobo Cha Cubes.摩摩喳喳</v>
      </c>
      <c r="D86" s="91">
        <v>1</v>
      </c>
      <c r="E86" s="77"/>
    </row>
    <row r="87" spans="1:5" ht="18.5" x14ac:dyDescent="0.45">
      <c r="A87" s="106">
        <v>202109254</v>
      </c>
      <c r="B87" s="55" t="s">
        <v>667</v>
      </c>
      <c r="C87" t="str">
        <f>VLOOKUP(B87,summary!$A$5:$B$5006,2,0)</f>
        <v>Pong Thai Hai (Wet) 碰大海</v>
      </c>
      <c r="D87" s="91">
        <v>1</v>
      </c>
      <c r="E87" s="77"/>
    </row>
    <row r="88" spans="1:5" ht="18.5" x14ac:dyDescent="0.45">
      <c r="A88" s="106">
        <v>202109254</v>
      </c>
      <c r="B88" s="55" t="s">
        <v>252</v>
      </c>
      <c r="C88" t="str">
        <f>VLOOKUP(B88,summary!$A$5:$B$5006,2,0)</f>
        <v>Sweet Potato Powder番薯粉</v>
      </c>
      <c r="D88" s="91">
        <v>1</v>
      </c>
      <c r="E88" s="77"/>
    </row>
    <row r="89" spans="1:5" ht="18.5" x14ac:dyDescent="0.45">
      <c r="A89" s="106">
        <v>202109254</v>
      </c>
      <c r="B89" s="55" t="s">
        <v>305</v>
      </c>
      <c r="C89" t="str">
        <f>VLOOKUP(B89,summary!$A$5:$B$5006,2,0)</f>
        <v>Small Red Bean小红豆</v>
      </c>
      <c r="D89" s="91">
        <v>3</v>
      </c>
      <c r="E89" s="77"/>
    </row>
    <row r="90" spans="1:5" ht="18.5" x14ac:dyDescent="0.45">
      <c r="A90" s="106">
        <v>202109254</v>
      </c>
      <c r="B90" s="55" t="s">
        <v>314</v>
      </c>
      <c r="C90" t="str">
        <f>VLOOKUP(B90,summary!$A$5:$B$5006,2,0)</f>
        <v>Green Bean 绿豆</v>
      </c>
      <c r="D90" s="91">
        <v>2</v>
      </c>
      <c r="E90" s="77"/>
    </row>
    <row r="91" spans="1:5" ht="18.5" x14ac:dyDescent="0.45">
      <c r="A91" s="106">
        <v>202109254</v>
      </c>
      <c r="B91" s="55" t="s">
        <v>331</v>
      </c>
      <c r="C91" t="str">
        <f>VLOOKUP(B91,summary!$A$5:$B$5006,2,0)</f>
        <v>Black Glutinous Rice 黑糯米</v>
      </c>
      <c r="D91" s="91">
        <v>1</v>
      </c>
      <c r="E91" s="77"/>
    </row>
    <row r="92" spans="1:5" ht="18.5" x14ac:dyDescent="0.45">
      <c r="A92" s="106">
        <v>202109254</v>
      </c>
      <c r="B92" s="55" t="s">
        <v>355</v>
      </c>
      <c r="C92" t="str">
        <f>VLOOKUP(B92,summary!$A$5:$B$5006,2,0)</f>
        <v>Fungus 黄木耳</v>
      </c>
      <c r="D92" s="91">
        <v>1</v>
      </c>
      <c r="E92" s="77"/>
    </row>
    <row r="93" spans="1:5" ht="18.5" x14ac:dyDescent="0.45">
      <c r="A93" s="106">
        <v>202109254</v>
      </c>
      <c r="B93" s="55" t="s">
        <v>454</v>
      </c>
      <c r="C93" t="str">
        <f>VLOOKUP(B93,summary!$A$5:$B$5006,2,0)</f>
        <v>Fruit Cocktail杂果</v>
      </c>
      <c r="D93" s="91">
        <v>1</v>
      </c>
      <c r="E93" s="77"/>
    </row>
    <row r="94" spans="1:5" ht="18.5" x14ac:dyDescent="0.45">
      <c r="A94" s="106">
        <v>202109254</v>
      </c>
      <c r="B94" s="55" t="s">
        <v>484</v>
      </c>
      <c r="C94" t="str">
        <f>VLOOKUP(B94,summary!$A$5:$B$5006,2,0)</f>
        <v>GingKo Nut白果罐</v>
      </c>
      <c r="D94" s="91">
        <v>1</v>
      </c>
      <c r="E94" s="77"/>
    </row>
    <row r="95" spans="1:5" ht="18.5" x14ac:dyDescent="0.45">
      <c r="A95" s="106">
        <v>202109254</v>
      </c>
      <c r="B95" s="55" t="s">
        <v>495</v>
      </c>
      <c r="C95" t="str">
        <f>VLOOKUP(B95,summary!$A$5:$B$5006,2,0)</f>
        <v>Coconut Milk 椰浆</v>
      </c>
      <c r="D95" s="91">
        <v>1</v>
      </c>
      <c r="E95" s="77"/>
    </row>
    <row r="96" spans="1:5" ht="18.5" customHeight="1" x14ac:dyDescent="0.45">
      <c r="A96" s="106">
        <v>202109254</v>
      </c>
      <c r="B96" s="55" t="s">
        <v>558</v>
      </c>
      <c r="C96" t="str">
        <f>VLOOKUP(B96,summary!$A$5:$B$5006,2,0)</f>
        <v>Tapioca木薯</v>
      </c>
      <c r="D96" s="91">
        <v>20</v>
      </c>
      <c r="E96" s="77"/>
    </row>
    <row r="97" spans="1:5" ht="18.5" customHeight="1" x14ac:dyDescent="0.45">
      <c r="A97" s="106">
        <v>202109254</v>
      </c>
      <c r="B97" s="55" t="s">
        <v>566</v>
      </c>
      <c r="C97" t="str">
        <f>VLOOKUP(B97,summary!$A$5:$B$5006,2,0)</f>
        <v>Lime 酸甘</v>
      </c>
      <c r="D97" s="91">
        <v>1</v>
      </c>
      <c r="E97" s="77"/>
    </row>
    <row r="98" spans="1:5" ht="18.5" customHeight="1" x14ac:dyDescent="0.45">
      <c r="A98" s="106">
        <v>202109254</v>
      </c>
      <c r="B98" s="55" t="s">
        <v>579</v>
      </c>
      <c r="C98" t="str">
        <f>VLOOKUP(B98,summary!$A$5:$B$5006,2,0)</f>
        <v>Food Coloring - Liquid)颜色-水</v>
      </c>
      <c r="D98" s="91">
        <v>1</v>
      </c>
      <c r="E98" s="77"/>
    </row>
    <row r="99" spans="1:5" ht="18.5" customHeight="1" x14ac:dyDescent="0.45">
      <c r="A99" s="106">
        <v>202109254</v>
      </c>
      <c r="B99" s="55" t="s">
        <v>583</v>
      </c>
      <c r="C99" t="str">
        <f>VLOOKUP(B99,summary!$A$5:$B$5006,2,0)</f>
        <v>Food Coloring - Liquid)颜色-水</v>
      </c>
      <c r="D99" s="91">
        <v>1</v>
      </c>
      <c r="E99" s="77"/>
    </row>
    <row r="100" spans="1:5" ht="18.5" customHeight="1" x14ac:dyDescent="0.45">
      <c r="A100" s="106">
        <v>202109255</v>
      </c>
      <c r="B100" s="55" t="s">
        <v>300</v>
      </c>
      <c r="C100" t="str">
        <f>VLOOKUP(B100,summary!$A$5:$B$5006,2,0)</f>
        <v>Red Bean红豆</v>
      </c>
      <c r="D100" s="78">
        <v>1</v>
      </c>
      <c r="E100" s="77"/>
    </row>
    <row r="101" spans="1:5" ht="18.5" customHeight="1" x14ac:dyDescent="0.45">
      <c r="A101" s="106">
        <v>202109255</v>
      </c>
      <c r="B101" s="55" t="s">
        <v>315</v>
      </c>
      <c r="C101" t="str">
        <f>VLOOKUP(B101,summary!$A$5:$B$5006,2,0)</f>
        <v>Green Bean 绿豆</v>
      </c>
      <c r="D101" s="78">
        <v>1</v>
      </c>
      <c r="E101" s="77"/>
    </row>
    <row r="102" spans="1:5" ht="18.5" customHeight="1" x14ac:dyDescent="0.45">
      <c r="A102" s="106">
        <v>202109255</v>
      </c>
      <c r="B102" s="55" t="s">
        <v>324</v>
      </c>
      <c r="C102" t="str">
        <f>VLOOKUP(B102,summary!$A$5:$B$5006,2,0)</f>
        <v>Split Green Mung Bean豆畔</v>
      </c>
      <c r="D102" s="78">
        <v>1</v>
      </c>
      <c r="E102" s="77"/>
    </row>
    <row r="103" spans="1:5" ht="18.5" customHeight="1" x14ac:dyDescent="0.45">
      <c r="A103" s="106">
        <v>202109255</v>
      </c>
      <c r="B103" s="55" t="s">
        <v>332</v>
      </c>
      <c r="C103" t="str">
        <f>VLOOKUP(B103,summary!$A$5:$B$5006,2,0)</f>
        <v>Black Glutinous Rice 黑糯米</v>
      </c>
      <c r="D103" s="78">
        <v>1</v>
      </c>
      <c r="E103" s="77"/>
    </row>
    <row r="104" spans="1:5" ht="18.5" customHeight="1" x14ac:dyDescent="0.45">
      <c r="A104" s="106">
        <v>202109255</v>
      </c>
      <c r="B104" s="55" t="s">
        <v>361</v>
      </c>
      <c r="C104" t="str">
        <f>VLOOKUP(B104,summary!$A$5:$B$5006,2,0)</f>
        <v>Lotus Seed 莲子(无）</v>
      </c>
      <c r="D104" s="78">
        <v>2</v>
      </c>
      <c r="E104" s="77"/>
    </row>
    <row r="105" spans="1:5" ht="18.5" customHeight="1" x14ac:dyDescent="0.45">
      <c r="A105" s="106">
        <v>202109255</v>
      </c>
      <c r="B105" s="55" t="s">
        <v>369</v>
      </c>
      <c r="C105" t="str">
        <f>VLOOKUP(B105,summary!$A$5:$B$5006,2,0)</f>
        <v>GingKo Nut白果粒</v>
      </c>
      <c r="D105" s="78">
        <v>0</v>
      </c>
      <c r="E105" s="77"/>
    </row>
    <row r="106" spans="1:5" ht="18.5" customHeight="1" x14ac:dyDescent="0.45">
      <c r="A106" s="106">
        <v>202109255</v>
      </c>
      <c r="B106" s="55" t="s">
        <v>559</v>
      </c>
      <c r="C106" t="str">
        <f>VLOOKUP(B106,summary!$A$5:$B$5006,2,0)</f>
        <v>Sweet Potato 番薯</v>
      </c>
      <c r="D106" s="78">
        <v>5</v>
      </c>
      <c r="E106" s="77"/>
    </row>
    <row r="107" spans="1:5" ht="18.5" customHeight="1" x14ac:dyDescent="0.45">
      <c r="A107" s="106">
        <v>202109255</v>
      </c>
      <c r="B107" s="55" t="s">
        <v>562</v>
      </c>
      <c r="C107" t="str">
        <f>VLOOKUP(B107,summary!$A$5:$B$5006,2,0)</f>
        <v>Yam 芋头</v>
      </c>
      <c r="D107" s="78">
        <v>1</v>
      </c>
      <c r="E107" s="77"/>
    </row>
    <row r="108" spans="1:5" ht="18.5" customHeight="1" x14ac:dyDescent="0.45">
      <c r="A108" s="106">
        <v>202109255</v>
      </c>
      <c r="B108" s="55" t="s">
        <v>565</v>
      </c>
      <c r="C108" t="str">
        <f>VLOOKUP(B108,summary!$A$5:$B$5006,2,0)</f>
        <v>Pandan Leaf 班兰叶</v>
      </c>
      <c r="D108" s="78">
        <v>4</v>
      </c>
      <c r="E108" s="77"/>
    </row>
    <row r="109" spans="1:5" ht="18.5" customHeight="1" x14ac:dyDescent="0.45">
      <c r="A109" s="106">
        <v>202109255</v>
      </c>
      <c r="B109" s="55" t="s">
        <v>558</v>
      </c>
      <c r="C109" t="str">
        <f>VLOOKUP(B109,summary!$A$5:$B$5006,2,0)</f>
        <v>Tapioca木薯</v>
      </c>
      <c r="D109" s="78">
        <v>2</v>
      </c>
      <c r="E109" s="77"/>
    </row>
    <row r="110" spans="1:5" ht="18.5" customHeight="1" x14ac:dyDescent="0.45">
      <c r="A110" s="106">
        <v>202109255</v>
      </c>
      <c r="B110" s="55" t="s">
        <v>660</v>
      </c>
      <c r="C110" t="str">
        <f>VLOOKUP(B110,summary!$A$5:$B$5006,2,0)</f>
        <v>Chendol浆咯</v>
      </c>
      <c r="D110" s="78">
        <v>1</v>
      </c>
      <c r="E110" s="77"/>
    </row>
    <row r="111" spans="1:5" ht="18.5" customHeight="1" x14ac:dyDescent="0.45">
      <c r="A111" s="106">
        <v>202109255</v>
      </c>
      <c r="B111" s="55" t="s">
        <v>662</v>
      </c>
      <c r="C111" t="str">
        <f>VLOOKUP(B111,summary!$A$5:$B$5006,2,0)</f>
        <v>Coconut Sugar Syrup 椰糖汁</v>
      </c>
      <c r="D111" s="78">
        <v>1</v>
      </c>
      <c r="E111" s="77"/>
    </row>
    <row r="112" spans="1:5" ht="18.5" customHeight="1" x14ac:dyDescent="0.45">
      <c r="A112" s="106">
        <v>202109255</v>
      </c>
      <c r="B112" s="55" t="s">
        <v>203</v>
      </c>
      <c r="C112" t="str">
        <f>VLOOKUP(B112,summary!$A$5:$B$5006,2,0)</f>
        <v>Honey Pearl - Black 蜜糖珍珠</v>
      </c>
      <c r="D112" s="78">
        <v>1</v>
      </c>
      <c r="E112" s="77"/>
    </row>
    <row r="113" spans="1:5" ht="18.5" customHeight="1" x14ac:dyDescent="0.45">
      <c r="A113" s="106">
        <v>202109255</v>
      </c>
      <c r="B113" s="55" t="s">
        <v>351</v>
      </c>
      <c r="C113" t="str">
        <f>VLOOKUP(B113,summary!$A$5:$B$5006,2,0)</f>
        <v>Dried Longan 龙眼干</v>
      </c>
      <c r="D113" s="78">
        <v>2</v>
      </c>
      <c r="E113" s="77"/>
    </row>
    <row r="114" spans="1:5" ht="18.5" customHeight="1" x14ac:dyDescent="0.45">
      <c r="A114" s="106">
        <v>202109255</v>
      </c>
      <c r="B114" s="55" t="s">
        <v>433</v>
      </c>
      <c r="C114" t="str">
        <f>VLOOKUP(B114,summary!$A$5:$B$5006,2,0)</f>
        <v>Sea Coconut海底椰</v>
      </c>
      <c r="D114" s="78">
        <v>1</v>
      </c>
      <c r="E114" s="77"/>
    </row>
    <row r="115" spans="1:5" ht="18.5" customHeight="1" x14ac:dyDescent="0.45">
      <c r="A115" s="106">
        <v>202109255</v>
      </c>
      <c r="B115" s="55" t="s">
        <v>495</v>
      </c>
      <c r="C115" t="str">
        <f>VLOOKUP(B115,summary!$A$5:$B$5006,2,0)</f>
        <v>Coconut Milk 椰浆</v>
      </c>
      <c r="D115" s="78">
        <v>1</v>
      </c>
      <c r="E115" s="77"/>
    </row>
    <row r="116" spans="1:5" ht="18.5" customHeight="1" x14ac:dyDescent="0.45">
      <c r="A116" s="106">
        <v>202109255</v>
      </c>
      <c r="B116" s="55" t="s">
        <v>541</v>
      </c>
      <c r="C116" t="str">
        <f>VLOOKUP(B116,summary!$A$5:$B$5006,2,0)</f>
        <v>Fine Sugar 白糖</v>
      </c>
      <c r="D116" s="78">
        <v>15</v>
      </c>
      <c r="E116" s="77"/>
    </row>
    <row r="117" spans="1:5" ht="18.5" customHeight="1" x14ac:dyDescent="0.45">
      <c r="A117" s="106">
        <v>202109255</v>
      </c>
      <c r="B117" s="55" t="s">
        <v>566</v>
      </c>
      <c r="C117" t="str">
        <f>VLOOKUP(B117,summary!$A$5:$B$5006,2,0)</f>
        <v>Lime 酸甘</v>
      </c>
      <c r="D117" s="78">
        <v>1</v>
      </c>
      <c r="E117" s="77"/>
    </row>
    <row r="118" spans="1:5" ht="18.5" customHeight="1" x14ac:dyDescent="0.45">
      <c r="A118" s="106">
        <v>202109256</v>
      </c>
      <c r="B118" s="55" t="s">
        <v>608</v>
      </c>
      <c r="C118" t="str">
        <f>VLOOKUP(B118,summary!$A$5:$B$5006,2,0)</f>
        <v>Flavour Essence香精</v>
      </c>
      <c r="D118" s="78">
        <v>1</v>
      </c>
      <c r="E118" s="77"/>
    </row>
    <row r="119" spans="1:5" ht="18.5" customHeight="1" x14ac:dyDescent="0.45">
      <c r="A119" s="106">
        <v>202109257</v>
      </c>
      <c r="B119" s="55" t="s">
        <v>203</v>
      </c>
      <c r="C119" t="str">
        <f>VLOOKUP(B119,summary!$A$5:$B$5006,2,0)</f>
        <v>Honey Pearl - Black 蜜糖珍珠</v>
      </c>
      <c r="D119" s="78">
        <v>1</v>
      </c>
      <c r="E119" s="77"/>
    </row>
    <row r="120" spans="1:5" ht="18.5" customHeight="1" x14ac:dyDescent="0.45">
      <c r="A120" s="106">
        <v>202109257</v>
      </c>
      <c r="B120" s="55" t="s">
        <v>537</v>
      </c>
      <c r="C120" t="str">
        <f>VLOOKUP(B120,summary!$A$5:$B$5006,2,0)</f>
        <v>Fine Sugar 白糖</v>
      </c>
      <c r="D120" s="78">
        <v>1</v>
      </c>
      <c r="E120" s="77"/>
    </row>
    <row r="121" spans="1:5" ht="18.5" customHeight="1" x14ac:dyDescent="0.45">
      <c r="A121" s="106">
        <v>202109257</v>
      </c>
      <c r="B121" s="55" t="s">
        <v>559</v>
      </c>
      <c r="C121" t="str">
        <f>VLOOKUP(B121,summary!$A$5:$B$5006,2,0)</f>
        <v>Sweet Potato 番薯</v>
      </c>
      <c r="D121" s="78">
        <v>10</v>
      </c>
      <c r="E121" s="77"/>
    </row>
    <row r="122" spans="1:5" ht="18.5" customHeight="1" x14ac:dyDescent="0.45">
      <c r="A122" s="106">
        <v>202109257</v>
      </c>
      <c r="B122" s="55" t="s">
        <v>562</v>
      </c>
      <c r="C122" t="str">
        <f>VLOOKUP(B122,summary!$A$5:$B$5006,2,0)</f>
        <v>Yam 芋头</v>
      </c>
      <c r="D122" s="78">
        <v>5</v>
      </c>
      <c r="E122" s="77"/>
    </row>
    <row r="123" spans="1:5" ht="18.5" customHeight="1" x14ac:dyDescent="0.45">
      <c r="A123" s="106">
        <v>202109257</v>
      </c>
      <c r="B123" s="55" t="s">
        <v>565</v>
      </c>
      <c r="C123" t="str">
        <f>VLOOKUP(B123,summary!$A$5:$B$5006,2,0)</f>
        <v>Pandan Leaf 班兰叶</v>
      </c>
      <c r="D123" s="78">
        <v>5</v>
      </c>
      <c r="E123" s="77"/>
    </row>
    <row r="124" spans="1:5" ht="18.5" customHeight="1" x14ac:dyDescent="0.45">
      <c r="A124" s="106">
        <v>202109258</v>
      </c>
      <c r="B124" s="55" t="s">
        <v>294</v>
      </c>
      <c r="C124" t="str">
        <f>VLOOKUP(B124,summary!$A$5:$B$5006,2,0)</f>
        <v>Chin Chow  仙 草</v>
      </c>
      <c r="D124" s="78">
        <v>5</v>
      </c>
      <c r="E124" s="77"/>
    </row>
    <row r="125" spans="1:5" ht="18.5" customHeight="1" x14ac:dyDescent="0.45">
      <c r="A125" s="106">
        <v>202109258</v>
      </c>
      <c r="B125" s="55" t="s">
        <v>299</v>
      </c>
      <c r="C125" t="str">
        <f>VLOOKUP(B125,summary!$A$5:$B$5006,2,0)</f>
        <v>Red Bean红豆</v>
      </c>
      <c r="D125" s="78">
        <v>2</v>
      </c>
      <c r="E125" s="77"/>
    </row>
    <row r="126" spans="1:5" ht="18.5" customHeight="1" x14ac:dyDescent="0.45">
      <c r="A126" s="106">
        <v>202109258</v>
      </c>
      <c r="B126" s="55" t="s">
        <v>355</v>
      </c>
      <c r="C126" t="str">
        <f>VLOOKUP(B126,summary!$A$5:$B$5006,2,0)</f>
        <v>Fungus 黄木耳</v>
      </c>
      <c r="D126" s="78">
        <v>1</v>
      </c>
      <c r="E126" s="77"/>
    </row>
    <row r="127" spans="1:5" ht="18.5" customHeight="1" x14ac:dyDescent="0.45">
      <c r="A127" s="106">
        <v>202109258</v>
      </c>
      <c r="B127" s="55" t="s">
        <v>343</v>
      </c>
      <c r="C127" t="str">
        <f>VLOOKUP(B127,summary!$A$5:$B$5006,2,0)</f>
        <v>Big Sago 大丸</v>
      </c>
      <c r="D127" s="78">
        <v>1</v>
      </c>
      <c r="E127" s="77"/>
    </row>
    <row r="128" spans="1:5" ht="18.5" customHeight="1" x14ac:dyDescent="0.45">
      <c r="A128" s="106">
        <v>202109258</v>
      </c>
      <c r="B128" s="55" t="s">
        <v>660</v>
      </c>
      <c r="C128" t="str">
        <f>VLOOKUP(B128,summary!$A$5:$B$5006,2,0)</f>
        <v>Chendol浆咯</v>
      </c>
      <c r="D128" s="78">
        <v>1</v>
      </c>
      <c r="E128" s="77"/>
    </row>
    <row r="129" spans="1:5" ht="18.5" customHeight="1" x14ac:dyDescent="0.45">
      <c r="A129" s="106">
        <v>202109259</v>
      </c>
      <c r="B129" s="55" t="s">
        <v>646</v>
      </c>
      <c r="C129" t="str">
        <f>VLOOKUP(B129,summary!$A$5:$B$5006,2,0)</f>
        <v>Durian Puree 榴莲</v>
      </c>
      <c r="D129" s="78">
        <v>1</v>
      </c>
      <c r="E129" s="77"/>
    </row>
    <row r="130" spans="1:5" ht="18.5" customHeight="1" x14ac:dyDescent="0.45">
      <c r="A130" s="106">
        <v>202109259</v>
      </c>
      <c r="B130" s="55" t="s">
        <v>660</v>
      </c>
      <c r="C130" t="str">
        <f>VLOOKUP(B130,summary!$A$5:$B$5006,2,0)</f>
        <v>Chendol浆咯</v>
      </c>
      <c r="D130" s="78">
        <v>1</v>
      </c>
      <c r="E130" s="77"/>
    </row>
    <row r="131" spans="1:5" ht="18.5" customHeight="1" x14ac:dyDescent="0.45">
      <c r="A131" s="106">
        <v>202109259</v>
      </c>
      <c r="B131" s="55" t="s">
        <v>252</v>
      </c>
      <c r="C131" t="str">
        <f>VLOOKUP(B131,summary!$A$5:$B$5006,2,0)</f>
        <v>Sweet Potato Powder番薯粉</v>
      </c>
      <c r="D131" s="78">
        <v>2</v>
      </c>
      <c r="E131" s="77"/>
    </row>
    <row r="132" spans="1:5" ht="18.5" customHeight="1" x14ac:dyDescent="0.45">
      <c r="A132" s="106">
        <v>202109259</v>
      </c>
      <c r="B132" s="55" t="s">
        <v>289</v>
      </c>
      <c r="C132" t="str">
        <f>VLOOKUP(B132,summary!$A$5:$B$5006,2,0)</f>
        <v>Atap Seeds in Syrup亚嗒子</v>
      </c>
      <c r="D132" s="78">
        <v>1</v>
      </c>
      <c r="E132" s="77"/>
    </row>
    <row r="133" spans="1:5" ht="18.5" customHeight="1" x14ac:dyDescent="0.45">
      <c r="A133" s="106">
        <v>202109259</v>
      </c>
      <c r="B133" s="55" t="s">
        <v>294</v>
      </c>
      <c r="C133" t="str">
        <f>VLOOKUP(B133,summary!$A$5:$B$5006,2,0)</f>
        <v>Chin Chow  仙 草</v>
      </c>
      <c r="D133" s="78">
        <v>2</v>
      </c>
      <c r="E133" s="77"/>
    </row>
    <row r="134" spans="1:5" ht="18.5" customHeight="1" x14ac:dyDescent="0.45">
      <c r="A134" s="106">
        <v>202109259</v>
      </c>
      <c r="B134" s="55" t="s">
        <v>299</v>
      </c>
      <c r="C134" t="str">
        <f>VLOOKUP(B134,summary!$A$5:$B$5006,2,0)</f>
        <v>Red Bean红豆</v>
      </c>
      <c r="D134" s="78">
        <v>1</v>
      </c>
      <c r="E134" s="77"/>
    </row>
    <row r="135" spans="1:5" ht="18.5" customHeight="1" x14ac:dyDescent="0.45">
      <c r="A135" s="106">
        <v>202109259</v>
      </c>
      <c r="B135" s="55" t="s">
        <v>322</v>
      </c>
      <c r="C135" t="str">
        <f>VLOOKUP(B135,summary!$A$5:$B$5006,2,0)</f>
        <v>Split Green Mung Bean豆畔</v>
      </c>
      <c r="D135" s="78">
        <v>2</v>
      </c>
      <c r="E135" s="77"/>
    </row>
    <row r="136" spans="1:5" ht="18.5" customHeight="1" x14ac:dyDescent="0.45">
      <c r="A136" s="106">
        <v>202109259</v>
      </c>
      <c r="B136" s="55" t="s">
        <v>331</v>
      </c>
      <c r="C136" t="str">
        <f>VLOOKUP(B136,summary!$A$5:$B$5006,2,0)</f>
        <v>Black Glutinous Rice 黑糯米</v>
      </c>
      <c r="D136" s="78">
        <v>2</v>
      </c>
      <c r="E136" s="77"/>
    </row>
    <row r="137" spans="1:5" ht="18.5" customHeight="1" x14ac:dyDescent="0.45">
      <c r="A137" s="106">
        <v>202109259</v>
      </c>
      <c r="B137" s="55" t="s">
        <v>314</v>
      </c>
      <c r="C137" t="str">
        <f>VLOOKUP(B137,summary!$A$5:$B$5006,2,0)</f>
        <v>Green Bean 绿豆</v>
      </c>
      <c r="D137" s="78">
        <v>2</v>
      </c>
      <c r="E137" s="77"/>
    </row>
    <row r="138" spans="1:5" ht="18.5" customHeight="1" x14ac:dyDescent="0.45">
      <c r="A138" s="106">
        <v>202109259</v>
      </c>
      <c r="B138" s="55" t="s">
        <v>335</v>
      </c>
      <c r="C138" t="str">
        <f>VLOOKUP(B138,summary!$A$5:$B$5006,2,0)</f>
        <v>White Glutinous Rice白糯米</v>
      </c>
      <c r="D138" s="78">
        <v>1</v>
      </c>
      <c r="E138" s="77"/>
    </row>
    <row r="139" spans="1:5" ht="18.5" customHeight="1" x14ac:dyDescent="0.45">
      <c r="A139" s="106">
        <v>202109259</v>
      </c>
      <c r="B139" s="55" t="s">
        <v>351</v>
      </c>
      <c r="C139" t="str">
        <f>VLOOKUP(B139,summary!$A$5:$B$5006,2,0)</f>
        <v>Dried Longan 龙眼干</v>
      </c>
      <c r="D139" s="78">
        <v>2</v>
      </c>
      <c r="E139" s="77"/>
    </row>
    <row r="140" spans="1:5" ht="18.5" customHeight="1" x14ac:dyDescent="0.45">
      <c r="A140" s="106">
        <v>202109259</v>
      </c>
      <c r="B140" s="55" t="s">
        <v>433</v>
      </c>
      <c r="C140" t="str">
        <f>VLOOKUP(B140,summary!$A$5:$B$5006,2,0)</f>
        <v>Sea Coconut海底椰</v>
      </c>
      <c r="D140" s="78">
        <v>1</v>
      </c>
      <c r="E140" s="77"/>
    </row>
    <row r="141" spans="1:5" ht="18.5" customHeight="1" x14ac:dyDescent="0.45">
      <c r="A141" s="106">
        <v>202109259</v>
      </c>
      <c r="B141" s="55" t="s">
        <v>441</v>
      </c>
      <c r="C141" t="str">
        <f>VLOOKUP(B141,summary!$A$5:$B$5006,2,0)</f>
        <v>Longan in Syrup龙眼</v>
      </c>
      <c r="D141" s="78">
        <v>1</v>
      </c>
      <c r="E141" s="77"/>
    </row>
    <row r="142" spans="1:5" ht="18.5" customHeight="1" x14ac:dyDescent="0.45">
      <c r="A142" s="106">
        <v>202109259</v>
      </c>
      <c r="B142" s="55" t="s">
        <v>537</v>
      </c>
      <c r="C142" t="str">
        <f>VLOOKUP(B142,summary!$A$5:$B$5006,2,0)</f>
        <v>Fine Sugar 白糖</v>
      </c>
      <c r="D142" s="78">
        <v>1</v>
      </c>
      <c r="E142" s="77"/>
    </row>
    <row r="143" spans="1:5" ht="18.5" customHeight="1" x14ac:dyDescent="0.45">
      <c r="A143" s="106">
        <v>202109259</v>
      </c>
      <c r="B143" s="55" t="s">
        <v>535</v>
      </c>
      <c r="C143" t="str">
        <f>VLOOKUP(B143,summary!$A$5:$B$5006,2,0)</f>
        <v>Red Sugar 赤糖</v>
      </c>
      <c r="D143" s="78">
        <v>1</v>
      </c>
      <c r="E143" s="77"/>
    </row>
    <row r="144" spans="1:5" ht="18.5" customHeight="1" x14ac:dyDescent="0.45">
      <c r="A144" s="106">
        <v>202109260</v>
      </c>
      <c r="B144" s="55" t="s">
        <v>530</v>
      </c>
      <c r="C144" t="str">
        <f>VLOOKUP(B144,summary!$A$5:$B$5006,2,0)</f>
        <v>Rock Sugar冰糖</v>
      </c>
      <c r="D144" s="78">
        <v>1</v>
      </c>
      <c r="E144" s="77"/>
    </row>
    <row r="145" spans="1:5" ht="18.5" customHeight="1" x14ac:dyDescent="0.45">
      <c r="A145" s="106">
        <v>202109260</v>
      </c>
      <c r="B145" s="55" t="s">
        <v>543</v>
      </c>
      <c r="C145" t="str">
        <f>VLOOKUP(B145,summary!$A$5:$B$5006,2,0)</f>
        <v>Coconut Sugar椰糖</v>
      </c>
      <c r="D145" s="78">
        <v>1</v>
      </c>
      <c r="E145" s="77"/>
    </row>
    <row r="146" spans="1:5" ht="18.5" customHeight="1" x14ac:dyDescent="0.45">
      <c r="A146" s="106">
        <v>202109260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E564"/>
  <sheetViews>
    <sheetView topLeftCell="A118" workbookViewId="0">
      <selection activeCell="E92" sqref="E9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SUM(D3:D1955)</f>
        <v>432.5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202109261</v>
      </c>
      <c r="B3" s="55" t="s">
        <v>658</v>
      </c>
      <c r="C3" t="str">
        <f>VLOOKUP(B3,summary!$A$5:$B$5006,2,0)</f>
        <v>Bobo Cha Cubes.摩摩喳喳</v>
      </c>
      <c r="D3" s="91">
        <v>3</v>
      </c>
      <c r="E3" s="77"/>
    </row>
    <row r="4" spans="1:5" ht="18.5" x14ac:dyDescent="0.45">
      <c r="A4" s="106">
        <v>202109261</v>
      </c>
      <c r="B4" s="55" t="s">
        <v>667</v>
      </c>
      <c r="C4" t="str">
        <f>VLOOKUP(B4,summary!$A$5:$B$5006,2,0)</f>
        <v>Pong Thai Hai (Wet) 碰大海</v>
      </c>
      <c r="D4" s="91">
        <v>3</v>
      </c>
      <c r="E4" s="77"/>
    </row>
    <row r="5" spans="1:5" ht="18.5" x14ac:dyDescent="0.45">
      <c r="A5" s="106">
        <v>202109261</v>
      </c>
      <c r="B5" s="55" t="s">
        <v>221</v>
      </c>
      <c r="C5" t="str">
        <f>VLOOKUP(B5,summary!$A$5:$B$5006,2,0)</f>
        <v>Jelly Powder 文头雪粉</v>
      </c>
      <c r="D5" s="91">
        <v>1</v>
      </c>
      <c r="E5" s="77"/>
    </row>
    <row r="6" spans="1:5" ht="18.5" x14ac:dyDescent="0.45">
      <c r="A6" s="106">
        <v>202109261</v>
      </c>
      <c r="B6" s="55" t="s">
        <v>291</v>
      </c>
      <c r="C6" t="str">
        <f>VLOOKUP(B6,summary!$A$5:$B$5006,2,0)</f>
        <v>Atap Seeds in Syrup亚嗒子</v>
      </c>
      <c r="D6" s="91">
        <v>3</v>
      </c>
      <c r="E6" s="77"/>
    </row>
    <row r="7" spans="1:5" ht="18.5" x14ac:dyDescent="0.45">
      <c r="A7" s="106">
        <v>202109261</v>
      </c>
      <c r="B7" s="55" t="s">
        <v>299</v>
      </c>
      <c r="C7" t="str">
        <f>VLOOKUP(B7,summary!$A$5:$B$5006,2,0)</f>
        <v>Red Bean红豆</v>
      </c>
      <c r="D7" s="91">
        <v>4</v>
      </c>
      <c r="E7" s="77"/>
    </row>
    <row r="8" spans="1:5" ht="18.5" x14ac:dyDescent="0.45">
      <c r="A8" s="106">
        <v>202109261</v>
      </c>
      <c r="B8" s="55" t="s">
        <v>340</v>
      </c>
      <c r="C8" t="str">
        <f>VLOOKUP(B8,summary!$A$5:$B$5006,2,0)</f>
        <v>Pearl Barley 薏米</v>
      </c>
      <c r="D8" s="91">
        <v>1</v>
      </c>
      <c r="E8" s="77"/>
    </row>
    <row r="9" spans="1:5" ht="18.5" x14ac:dyDescent="0.45">
      <c r="A9" s="106">
        <v>202109261</v>
      </c>
      <c r="B9" s="55" t="s">
        <v>347</v>
      </c>
      <c r="C9" t="str">
        <f>VLOOKUP(B9,summary!$A$5:$B$5006,2,0)</f>
        <v>Small Sago 小丸</v>
      </c>
      <c r="D9" s="91">
        <v>2</v>
      </c>
      <c r="E9" s="77"/>
    </row>
    <row r="10" spans="1:5" ht="18.5" x14ac:dyDescent="0.45">
      <c r="A10" s="106">
        <v>202109261</v>
      </c>
      <c r="B10" s="55" t="s">
        <v>441</v>
      </c>
      <c r="C10" t="str">
        <f>VLOOKUP(B10,summary!$A$5:$B$5006,2,0)</f>
        <v>Longan in Syrup龙眼</v>
      </c>
      <c r="D10" s="91">
        <v>1</v>
      </c>
      <c r="E10" s="77"/>
    </row>
    <row r="11" spans="1:5" ht="18.5" x14ac:dyDescent="0.45">
      <c r="A11" s="106">
        <v>202109261</v>
      </c>
      <c r="B11" s="55" t="s">
        <v>454</v>
      </c>
      <c r="C11" t="str">
        <f>VLOOKUP(B11,summary!$A$5:$B$5006,2,0)</f>
        <v>Fruit Cocktail杂果</v>
      </c>
      <c r="D11" s="91">
        <v>1</v>
      </c>
      <c r="E11" s="77"/>
    </row>
    <row r="12" spans="1:5" ht="18.5" x14ac:dyDescent="0.45">
      <c r="A12" s="106">
        <v>202109261</v>
      </c>
      <c r="B12" s="55" t="s">
        <v>484</v>
      </c>
      <c r="C12" t="str">
        <f>VLOOKUP(B12,summary!$A$5:$B$5006,2,0)</f>
        <v>GingKo Nut白果罐</v>
      </c>
      <c r="D12" s="91">
        <v>1</v>
      </c>
      <c r="E12" s="77"/>
    </row>
    <row r="13" spans="1:5" ht="18.5" x14ac:dyDescent="0.45">
      <c r="A13" s="106">
        <v>202109261</v>
      </c>
      <c r="B13" s="55" t="s">
        <v>492</v>
      </c>
      <c r="C13" t="str">
        <f>VLOOKUP(B13,summary!$A$5:$B$5006,2,0)</f>
        <v>Water Chestnut 马蹄 - 箱</v>
      </c>
      <c r="D13" s="91">
        <v>1</v>
      </c>
      <c r="E13" s="77"/>
    </row>
    <row r="14" spans="1:5" ht="18.5" x14ac:dyDescent="0.45">
      <c r="A14" s="106">
        <v>202109261</v>
      </c>
      <c r="B14" s="55" t="s">
        <v>495</v>
      </c>
      <c r="C14" t="str">
        <f>VLOOKUP(B14,summary!$A$5:$B$5006,2,0)</f>
        <v>Coconut Milk 椰浆</v>
      </c>
      <c r="D14" s="91">
        <v>3</v>
      </c>
      <c r="E14" s="77"/>
    </row>
    <row r="15" spans="1:5" ht="18.5" x14ac:dyDescent="0.45">
      <c r="A15" s="106">
        <v>202109261</v>
      </c>
      <c r="B15" s="55" t="s">
        <v>579</v>
      </c>
      <c r="C15" t="str">
        <f>VLOOKUP(B15,summary!$A$5:$B$5006,2,0)</f>
        <v>Food Coloring - Liquid)颜色-水</v>
      </c>
      <c r="D15" s="91">
        <v>1</v>
      </c>
      <c r="E15" s="77"/>
    </row>
    <row r="16" spans="1:5" ht="18.5" x14ac:dyDescent="0.45">
      <c r="A16" s="106">
        <v>202109262</v>
      </c>
      <c r="B16" s="55" t="s">
        <v>658</v>
      </c>
      <c r="C16" t="str">
        <f>VLOOKUP(B16,summary!$A$5:$B$5006,2,0)</f>
        <v>Bobo Cha Cubes.摩摩喳喳</v>
      </c>
      <c r="D16" s="91">
        <v>2</v>
      </c>
      <c r="E16" s="77"/>
    </row>
    <row r="17" spans="1:5" ht="18.5" x14ac:dyDescent="0.45">
      <c r="A17" s="106">
        <v>202109262</v>
      </c>
      <c r="B17" s="55" t="s">
        <v>269</v>
      </c>
      <c r="C17" t="str">
        <f>VLOOKUP(B17,summary!$A$5:$B$5006,2,0)</f>
        <v>Potato Starch 风车粉</v>
      </c>
      <c r="D17" s="91">
        <v>1</v>
      </c>
      <c r="E17" s="77"/>
    </row>
    <row r="18" spans="1:5" ht="18.5" x14ac:dyDescent="0.45">
      <c r="A18" s="106">
        <v>202109262</v>
      </c>
      <c r="B18" s="55" t="s">
        <v>291</v>
      </c>
      <c r="C18" t="str">
        <f>VLOOKUP(B18,summary!$A$5:$B$5006,2,0)</f>
        <v>Atap Seeds in Syrup亚嗒子</v>
      </c>
      <c r="D18" s="91">
        <v>2</v>
      </c>
      <c r="E18" s="77"/>
    </row>
    <row r="19" spans="1:5" ht="18.5" x14ac:dyDescent="0.45">
      <c r="A19" s="106">
        <v>202109262</v>
      </c>
      <c r="B19" s="55" t="s">
        <v>297</v>
      </c>
      <c r="C19" t="str">
        <f>VLOOKUP(B19,summary!$A$5:$B$5006,2,0)</f>
        <v>GingKo Nut (Peel off)白果仁</v>
      </c>
      <c r="D19" s="91">
        <v>2</v>
      </c>
      <c r="E19" s="77"/>
    </row>
    <row r="20" spans="1:5" ht="18.5" x14ac:dyDescent="0.45">
      <c r="A20" s="106">
        <v>202109262</v>
      </c>
      <c r="B20" s="55" t="s">
        <v>374</v>
      </c>
      <c r="C20" t="str">
        <f>VLOOKUP(B20,summary!$A$5:$B$5006,2,0)</f>
        <v>Bean Curd Sheet 腐竹</v>
      </c>
      <c r="D20" s="91">
        <v>10</v>
      </c>
      <c r="E20" s="77"/>
    </row>
    <row r="21" spans="1:5" ht="18.5" x14ac:dyDescent="0.45">
      <c r="A21" s="106">
        <v>202109262</v>
      </c>
      <c r="B21" s="55" t="s">
        <v>530</v>
      </c>
      <c r="C21" t="str">
        <f>VLOOKUP(B21,summary!$A$5:$B$5006,2,0)</f>
        <v>Rock Sugar冰糖</v>
      </c>
      <c r="D21" s="91">
        <v>2</v>
      </c>
      <c r="E21" s="77"/>
    </row>
    <row r="22" spans="1:5" ht="18.5" x14ac:dyDescent="0.45">
      <c r="A22" s="106">
        <v>202109262</v>
      </c>
      <c r="B22" s="55" t="s">
        <v>533</v>
      </c>
      <c r="C22" t="str">
        <f>VLOOKUP(B22,summary!$A$5:$B$5006,2,0)</f>
        <v>Brown Sugar 黑糖</v>
      </c>
      <c r="D22" s="91">
        <v>1</v>
      </c>
      <c r="E22" s="77"/>
    </row>
    <row r="23" spans="1:5" ht="18.5" x14ac:dyDescent="0.45">
      <c r="A23" s="106">
        <v>202109262</v>
      </c>
      <c r="B23" s="55" t="s">
        <v>558</v>
      </c>
      <c r="C23" t="str">
        <f>VLOOKUP(B23,summary!$A$5:$B$5006,2,0)</f>
        <v>Tapioca木薯</v>
      </c>
      <c r="D23" s="91">
        <v>20</v>
      </c>
      <c r="E23" s="77"/>
    </row>
    <row r="24" spans="1:5" ht="18.5" x14ac:dyDescent="0.45">
      <c r="A24" s="106">
        <v>202109262</v>
      </c>
      <c r="B24" s="55" t="s">
        <v>562</v>
      </c>
      <c r="C24" t="str">
        <f>VLOOKUP(B24,summary!$A$5:$B$5006,2,0)</f>
        <v>Yam 芋头</v>
      </c>
      <c r="D24" s="91">
        <v>5</v>
      </c>
      <c r="E24" s="77"/>
    </row>
    <row r="25" spans="1:5" ht="18.5" x14ac:dyDescent="0.45">
      <c r="A25" s="106">
        <v>202109262</v>
      </c>
      <c r="B25" s="55" t="s">
        <v>565</v>
      </c>
      <c r="C25" t="str">
        <f>VLOOKUP(B25,summary!$A$5:$B$5006,2,0)</f>
        <v>Pandan Leaf 班兰叶</v>
      </c>
      <c r="D25" s="91">
        <v>1</v>
      </c>
      <c r="E25" s="77"/>
    </row>
    <row r="26" spans="1:5" ht="18.5" x14ac:dyDescent="0.45">
      <c r="A26" s="106">
        <v>202109263</v>
      </c>
      <c r="B26" s="55" t="s">
        <v>667</v>
      </c>
      <c r="C26" t="str">
        <f>VLOOKUP(B26,summary!$A$5:$B$5006,2,0)</f>
        <v>Pong Thai Hai (Wet) 碰大海</v>
      </c>
      <c r="D26" s="91">
        <v>3</v>
      </c>
      <c r="E26" s="77"/>
    </row>
    <row r="27" spans="1:5" ht="18.5" x14ac:dyDescent="0.45">
      <c r="A27" s="106">
        <v>202109263</v>
      </c>
      <c r="B27" s="55" t="s">
        <v>254</v>
      </c>
      <c r="C27" t="str">
        <f>VLOOKUP(B27,summary!$A$5:$B$5006,2,0)</f>
        <v>Sweet Potato Powder番薯粉</v>
      </c>
      <c r="D27" s="91">
        <v>1</v>
      </c>
      <c r="E27" s="77"/>
    </row>
    <row r="28" spans="1:5" ht="18.5" x14ac:dyDescent="0.45">
      <c r="A28" s="106">
        <v>202109263</v>
      </c>
      <c r="B28" s="55" t="s">
        <v>305</v>
      </c>
      <c r="C28" t="str">
        <f>VLOOKUP(B28,summary!$A$5:$B$5006,2,0)</f>
        <v>Small Red Bean小红豆</v>
      </c>
      <c r="D28" s="91">
        <v>4</v>
      </c>
      <c r="E28" s="77"/>
    </row>
    <row r="29" spans="1:5" ht="18.5" x14ac:dyDescent="0.45">
      <c r="A29" s="106">
        <v>202109263</v>
      </c>
      <c r="B29" s="55" t="s">
        <v>331</v>
      </c>
      <c r="C29" t="str">
        <f>VLOOKUP(B29,summary!$A$5:$B$5006,2,0)</f>
        <v>Black Glutinous Rice 黑糯米</v>
      </c>
      <c r="D29" s="91">
        <v>2</v>
      </c>
      <c r="E29" s="77"/>
    </row>
    <row r="30" spans="1:5" ht="18.5" x14ac:dyDescent="0.45">
      <c r="A30" s="106">
        <v>202109263</v>
      </c>
      <c r="B30" s="55" t="s">
        <v>351</v>
      </c>
      <c r="C30" t="str">
        <f>VLOOKUP(B30,summary!$A$5:$B$5006,2,0)</f>
        <v>Dried Longan 龙眼干</v>
      </c>
      <c r="D30" s="91">
        <v>10</v>
      </c>
      <c r="E30" s="77"/>
    </row>
    <row r="31" spans="1:5" ht="18.5" x14ac:dyDescent="0.45">
      <c r="A31" s="106">
        <v>202109263</v>
      </c>
      <c r="B31" s="55" t="s">
        <v>492</v>
      </c>
      <c r="C31" t="str">
        <f>VLOOKUP(B31,summary!$A$5:$B$5006,2,0)</f>
        <v>Water Chestnut 马蹄 - 箱</v>
      </c>
      <c r="D31" s="91">
        <v>1</v>
      </c>
      <c r="E31" s="77"/>
    </row>
    <row r="32" spans="1:5" ht="18.5" x14ac:dyDescent="0.45">
      <c r="A32" s="106">
        <v>202109263</v>
      </c>
      <c r="B32" s="55" t="s">
        <v>495</v>
      </c>
      <c r="C32" t="str">
        <f>VLOOKUP(B32,summary!$A$5:$B$5006,2,0)</f>
        <v>Coconut Milk 椰浆</v>
      </c>
      <c r="D32" s="91">
        <v>3</v>
      </c>
      <c r="E32" s="77"/>
    </row>
    <row r="33" spans="1:5" ht="18.5" x14ac:dyDescent="0.45">
      <c r="A33" s="106">
        <v>202109263</v>
      </c>
      <c r="B33" s="55" t="s">
        <v>562</v>
      </c>
      <c r="C33" t="str">
        <f>VLOOKUP(B33,summary!$A$5:$B$5006,2,0)</f>
        <v>Yam 芋头</v>
      </c>
      <c r="D33" s="91">
        <v>6</v>
      </c>
      <c r="E33" s="77"/>
    </row>
    <row r="34" spans="1:5" ht="18.5" x14ac:dyDescent="0.45">
      <c r="A34" s="106">
        <v>202109263</v>
      </c>
      <c r="B34" s="55" t="s">
        <v>565</v>
      </c>
      <c r="C34" t="str">
        <f>VLOOKUP(B34,summary!$A$5:$B$5006,2,0)</f>
        <v>Pandan Leaf 班兰叶</v>
      </c>
      <c r="D34" s="91">
        <v>8</v>
      </c>
      <c r="E34" s="77"/>
    </row>
    <row r="35" spans="1:5" ht="18.5" x14ac:dyDescent="0.45">
      <c r="A35" s="106">
        <v>202109264</v>
      </c>
      <c r="B35" s="55" t="s">
        <v>330</v>
      </c>
      <c r="C35" t="str">
        <f>VLOOKUP(B35,summary!$A$5:$B$5006,2,0)</f>
        <v>Black Glutinous Rice 黑糯米</v>
      </c>
      <c r="D35" s="91">
        <v>2</v>
      </c>
      <c r="E35" s="77"/>
    </row>
    <row r="36" spans="1:5" ht="18.5" x14ac:dyDescent="0.45">
      <c r="A36" s="106">
        <v>202109265</v>
      </c>
      <c r="B36" s="55" t="s">
        <v>658</v>
      </c>
      <c r="C36" t="str">
        <f>VLOOKUP(B36,summary!$A$5:$B$5006,2,0)</f>
        <v>Bobo Cha Cubes.摩摩喳喳</v>
      </c>
      <c r="D36" s="91">
        <v>1</v>
      </c>
      <c r="E36" s="77"/>
    </row>
    <row r="37" spans="1:5" ht="18.5" x14ac:dyDescent="0.45">
      <c r="A37" s="106">
        <v>202109265</v>
      </c>
      <c r="B37" s="55" t="s">
        <v>389</v>
      </c>
      <c r="C37" t="str">
        <f>VLOOKUP(B37,summary!$A$5:$B$5006,2,0)</f>
        <v>Fine Salt  幼盐</v>
      </c>
      <c r="D37" s="91">
        <v>1</v>
      </c>
      <c r="E37" s="77"/>
    </row>
    <row r="38" spans="1:5" ht="18.5" x14ac:dyDescent="0.45">
      <c r="A38" s="106">
        <v>202109265</v>
      </c>
      <c r="B38" s="55" t="s">
        <v>291</v>
      </c>
      <c r="C38" t="str">
        <f>VLOOKUP(B38,summary!$A$5:$B$5006,2,0)</f>
        <v>Atap Seeds in Syrup亚嗒子</v>
      </c>
      <c r="D38" s="91">
        <v>1</v>
      </c>
      <c r="E38" s="77"/>
    </row>
    <row r="39" spans="1:5" ht="18.5" x14ac:dyDescent="0.45">
      <c r="A39" s="106">
        <v>202109265</v>
      </c>
      <c r="B39" s="55" t="s">
        <v>331</v>
      </c>
      <c r="C39" t="str">
        <f>VLOOKUP(B39,summary!$A$5:$B$5006,2,0)</f>
        <v>Black Glutinous Rice 黑糯米</v>
      </c>
      <c r="D39" s="91">
        <v>1</v>
      </c>
      <c r="E39" s="77"/>
    </row>
    <row r="40" spans="1:5" ht="18.5" x14ac:dyDescent="0.45">
      <c r="A40" s="106">
        <v>202109265</v>
      </c>
      <c r="B40" s="55" t="s">
        <v>351</v>
      </c>
      <c r="C40" t="str">
        <f>VLOOKUP(B40,summary!$A$5:$B$5006,2,0)</f>
        <v>Dried Longan 龙眼干</v>
      </c>
      <c r="D40" s="91">
        <v>3</v>
      </c>
      <c r="E40" s="77"/>
    </row>
    <row r="41" spans="1:5" ht="18.5" x14ac:dyDescent="0.45">
      <c r="A41" s="106">
        <v>202109265</v>
      </c>
      <c r="B41" s="55" t="s">
        <v>299</v>
      </c>
      <c r="C41" t="str">
        <f>VLOOKUP(B41,summary!$A$5:$B$5006,2,0)</f>
        <v>Red Bean红豆</v>
      </c>
      <c r="D41" s="91">
        <v>1</v>
      </c>
      <c r="E41" s="77"/>
    </row>
    <row r="42" spans="1:5" ht="18.5" x14ac:dyDescent="0.45">
      <c r="A42" s="106">
        <v>202109265</v>
      </c>
      <c r="B42" s="55" t="s">
        <v>340</v>
      </c>
      <c r="C42" t="str">
        <f>VLOOKUP(B42,summary!$A$5:$B$5006,2,0)</f>
        <v>Pearl Barley 薏米</v>
      </c>
      <c r="D42" s="91">
        <v>1</v>
      </c>
      <c r="E42" s="77"/>
    </row>
    <row r="43" spans="1:5" ht="18.5" x14ac:dyDescent="0.45">
      <c r="A43" s="106">
        <v>202109265</v>
      </c>
      <c r="B43" s="55" t="s">
        <v>535</v>
      </c>
      <c r="C43" t="str">
        <f>VLOOKUP(B43,summary!$A$5:$B$5006,2,0)</f>
        <v>Red Sugar 赤糖</v>
      </c>
      <c r="D43" s="91">
        <v>1</v>
      </c>
      <c r="E43" s="77"/>
    </row>
    <row r="44" spans="1:5" ht="18.5" x14ac:dyDescent="0.45">
      <c r="A44" s="106">
        <v>202109265</v>
      </c>
      <c r="B44" s="55" t="s">
        <v>545</v>
      </c>
      <c r="C44" t="str">
        <f>VLOOKUP(B44,summary!$A$5:$B$5006,2,0)</f>
        <v>Coconut Sugar椰糖</v>
      </c>
      <c r="D44" s="91">
        <v>1</v>
      </c>
      <c r="E44" s="77"/>
    </row>
    <row r="45" spans="1:5" ht="18.5" x14ac:dyDescent="0.45">
      <c r="A45" s="106">
        <v>202109265</v>
      </c>
      <c r="B45" s="55" t="s">
        <v>533</v>
      </c>
      <c r="C45" t="str">
        <f>VLOOKUP(B45,summary!$A$5:$B$5006,2,0)</f>
        <v>Brown Sugar 黑糖</v>
      </c>
      <c r="D45" s="91">
        <v>1</v>
      </c>
      <c r="E45" s="77"/>
    </row>
    <row r="46" spans="1:5" ht="18.5" x14ac:dyDescent="0.45">
      <c r="A46" s="106">
        <v>202109265</v>
      </c>
      <c r="B46" s="55" t="s">
        <v>566</v>
      </c>
      <c r="C46" t="str">
        <f>VLOOKUP(B46,summary!$A$5:$B$5006,2,0)</f>
        <v>Lime 酸甘</v>
      </c>
      <c r="D46" s="91">
        <v>1</v>
      </c>
      <c r="E46" s="77"/>
    </row>
    <row r="47" spans="1:5" ht="18.5" x14ac:dyDescent="0.45">
      <c r="A47" s="106">
        <v>202109265</v>
      </c>
      <c r="B47" s="55" t="s">
        <v>565</v>
      </c>
      <c r="C47" t="str">
        <f>VLOOKUP(B47,summary!$A$5:$B$5006,2,0)</f>
        <v>Pandan Leaf 班兰叶</v>
      </c>
      <c r="D47" s="91">
        <v>2</v>
      </c>
      <c r="E47" s="77"/>
    </row>
    <row r="48" spans="1:5" ht="18.5" x14ac:dyDescent="0.45">
      <c r="A48" s="106">
        <v>202109265</v>
      </c>
      <c r="B48" s="55" t="s">
        <v>562</v>
      </c>
      <c r="C48" t="str">
        <f>VLOOKUP(B48,summary!$A$5:$B$5006,2,0)</f>
        <v>Yam 芋头</v>
      </c>
      <c r="D48" s="91">
        <v>3</v>
      </c>
      <c r="E48" s="77"/>
    </row>
    <row r="49" spans="1:5" ht="18.5" x14ac:dyDescent="0.45">
      <c r="A49" s="106">
        <v>202109265</v>
      </c>
      <c r="B49" s="55" t="s">
        <v>578</v>
      </c>
      <c r="C49" t="str">
        <f>VLOOKUP(B49,summary!$A$5:$B$5006,2,0)</f>
        <v>Yu Tiao 油条</v>
      </c>
      <c r="D49" s="91">
        <v>10</v>
      </c>
      <c r="E49" s="77"/>
    </row>
    <row r="50" spans="1:5" ht="18.5" x14ac:dyDescent="0.45">
      <c r="A50" s="106">
        <v>202109265</v>
      </c>
      <c r="B50" s="55" t="s">
        <v>559</v>
      </c>
      <c r="C50" t="str">
        <f>VLOOKUP(B50,summary!$A$5:$B$5006,2,0)</f>
        <v>Sweet Potato 番薯</v>
      </c>
      <c r="D50" s="91">
        <v>15</v>
      </c>
      <c r="E50" s="77"/>
    </row>
    <row r="51" spans="1:5" ht="18.5" x14ac:dyDescent="0.45">
      <c r="A51" s="106">
        <v>202109265</v>
      </c>
      <c r="B51" s="55" t="s">
        <v>446</v>
      </c>
      <c r="C51" t="str">
        <f>VLOOKUP(B51,summary!$A$5:$B$5006,2,0)</f>
        <v>Lychee in Syrup荔枝</v>
      </c>
      <c r="D51" s="91">
        <v>1</v>
      </c>
      <c r="E51" s="77"/>
    </row>
    <row r="52" spans="1:5" ht="18.5" x14ac:dyDescent="0.45">
      <c r="A52" s="106">
        <v>202109265</v>
      </c>
      <c r="B52" s="55" t="s">
        <v>454</v>
      </c>
      <c r="C52" t="str">
        <f>VLOOKUP(B52,summary!$A$5:$B$5006,2,0)</f>
        <v>Fruit Cocktail杂果</v>
      </c>
      <c r="D52" s="91">
        <v>1</v>
      </c>
      <c r="E52" s="77"/>
    </row>
    <row r="53" spans="1:5" ht="18.5" x14ac:dyDescent="0.45">
      <c r="A53" s="106">
        <v>202109266</v>
      </c>
      <c r="B53" s="55" t="s">
        <v>331</v>
      </c>
      <c r="C53" t="str">
        <f>VLOOKUP(B53,summary!$A$5:$B$5006,2,0)</f>
        <v>Black Glutinous Rice 黑糯米</v>
      </c>
      <c r="D53" s="91">
        <v>1</v>
      </c>
      <c r="E53" s="77"/>
    </row>
    <row r="54" spans="1:5" ht="18.5" x14ac:dyDescent="0.45">
      <c r="A54" s="106">
        <v>202109266</v>
      </c>
      <c r="B54" s="55" t="s">
        <v>347</v>
      </c>
      <c r="C54" t="str">
        <f>VLOOKUP(B54,summary!$A$5:$B$5006,2,0)</f>
        <v>Small Sago 小丸</v>
      </c>
      <c r="D54" s="91">
        <v>1</v>
      </c>
      <c r="E54" s="77"/>
    </row>
    <row r="55" spans="1:5" ht="18.5" x14ac:dyDescent="0.45">
      <c r="A55" s="106">
        <v>202109266</v>
      </c>
      <c r="B55" s="55" t="s">
        <v>294</v>
      </c>
      <c r="C55" t="str">
        <f>VLOOKUP(B55,summary!$A$5:$B$5006,2,0)</f>
        <v>Chin Chow  仙 草</v>
      </c>
      <c r="D55" s="91">
        <v>1</v>
      </c>
      <c r="E55" s="77"/>
    </row>
    <row r="56" spans="1:5" ht="18.5" x14ac:dyDescent="0.45">
      <c r="A56" s="106">
        <v>202109266</v>
      </c>
      <c r="B56" s="55" t="s">
        <v>299</v>
      </c>
      <c r="C56" t="str">
        <f>VLOOKUP(B56,summary!$A$5:$B$5006,2,0)</f>
        <v>Red Bean红豆</v>
      </c>
      <c r="D56" s="91">
        <v>1</v>
      </c>
      <c r="E56" s="77"/>
    </row>
    <row r="57" spans="1:5" ht="18.5" x14ac:dyDescent="0.45">
      <c r="A57" s="106">
        <v>202109266</v>
      </c>
      <c r="B57" s="55" t="s">
        <v>660</v>
      </c>
      <c r="C57" t="str">
        <f>VLOOKUP(B57,summary!$A$5:$B$5006,2,0)</f>
        <v>Chendol浆咯</v>
      </c>
      <c r="D57" s="91">
        <v>1</v>
      </c>
      <c r="E57" s="77"/>
    </row>
    <row r="58" spans="1:5" ht="18.5" x14ac:dyDescent="0.45">
      <c r="A58" s="106">
        <v>202109266</v>
      </c>
      <c r="B58" s="55" t="s">
        <v>565</v>
      </c>
      <c r="C58" t="str">
        <f>VLOOKUP(B58,summary!$A$5:$B$5006,2,0)</f>
        <v>Pandan Leaf 班兰叶</v>
      </c>
      <c r="D58" s="91">
        <v>1</v>
      </c>
      <c r="E58" s="77"/>
    </row>
    <row r="59" spans="1:5" ht="18.5" x14ac:dyDescent="0.45">
      <c r="A59" s="106">
        <v>202109267</v>
      </c>
      <c r="B59" s="55" t="s">
        <v>647</v>
      </c>
      <c r="C59" t="str">
        <f>VLOOKUP(B59,summary!$A$5:$B$5006,2,0)</f>
        <v>Mango Puree芒果</v>
      </c>
      <c r="D59" s="91">
        <v>1</v>
      </c>
      <c r="E59" s="77"/>
    </row>
    <row r="60" spans="1:5" ht="18.5" x14ac:dyDescent="0.45">
      <c r="A60" s="106">
        <v>202109267</v>
      </c>
      <c r="B60" s="55" t="s">
        <v>438</v>
      </c>
      <c r="C60" t="str">
        <f>VLOOKUP(B60,summary!$A$5:$B$5006,2,0)</f>
        <v>Nata De Coco椰果芊 5mm</v>
      </c>
      <c r="D60" s="91">
        <v>6</v>
      </c>
      <c r="E60" s="77"/>
    </row>
    <row r="61" spans="1:5" ht="18.5" x14ac:dyDescent="0.45">
      <c r="A61" s="106">
        <v>202109268</v>
      </c>
      <c r="B61" s="55" t="s">
        <v>264</v>
      </c>
      <c r="C61" t="str">
        <f>VLOOKUP(B61,summary!$A$5:$B$5006,2,0)</f>
        <v>Tapioca Flour 茨粉</v>
      </c>
      <c r="D61" s="91">
        <v>4</v>
      </c>
      <c r="E61" s="77"/>
    </row>
    <row r="62" spans="1:5" ht="18.5" x14ac:dyDescent="0.45">
      <c r="A62" s="106">
        <v>202109268</v>
      </c>
      <c r="B62" s="55" t="s">
        <v>537</v>
      </c>
      <c r="C62" t="str">
        <f>VLOOKUP(B62,summary!$A$5:$B$5006,2,0)</f>
        <v>Fine Sugar 白糖</v>
      </c>
      <c r="D62" s="91">
        <v>1</v>
      </c>
      <c r="E62" s="77"/>
    </row>
    <row r="63" spans="1:5" ht="18.5" x14ac:dyDescent="0.45">
      <c r="A63" s="106">
        <v>202109268</v>
      </c>
      <c r="B63" s="55" t="s">
        <v>533</v>
      </c>
      <c r="C63" t="str">
        <f>VLOOKUP(B63,summary!$A$5:$B$5006,2,0)</f>
        <v>Brown Sugar 黑糖</v>
      </c>
      <c r="D63" s="91">
        <v>1</v>
      </c>
      <c r="E63" s="77"/>
    </row>
    <row r="64" spans="1:5" ht="18.5" x14ac:dyDescent="0.45">
      <c r="A64" s="106">
        <v>202109269</v>
      </c>
      <c r="B64" s="55" t="s">
        <v>643</v>
      </c>
      <c r="C64" t="str">
        <f>VLOOKUP(B64,summary!$A$5:$B$5006,2,0)</f>
        <v>Fresh Soursop 红毛榴莲(无)</v>
      </c>
      <c r="D64" s="91">
        <v>2</v>
      </c>
      <c r="E64" s="77"/>
    </row>
    <row r="65" spans="1:5" ht="18.5" x14ac:dyDescent="0.45">
      <c r="A65" s="106">
        <v>202109269</v>
      </c>
      <c r="B65" s="55" t="s">
        <v>662</v>
      </c>
      <c r="C65" t="str">
        <f>VLOOKUP(B65,summary!$A$5:$B$5006,2,0)</f>
        <v>Coconut Sugar Syrup 椰糖汁</v>
      </c>
      <c r="D65" s="91">
        <v>6</v>
      </c>
      <c r="E65" s="77"/>
    </row>
    <row r="66" spans="1:5" ht="18.5" x14ac:dyDescent="0.45">
      <c r="A66" s="106">
        <v>202109270</v>
      </c>
      <c r="B66" s="55" t="s">
        <v>686</v>
      </c>
      <c r="C66" t="str">
        <f>VLOOKUP(B66,summary!$A$5:$B$5006,2,0)</f>
        <v>Citrus Plum Concentrate Juice 柑桔梅子汁</v>
      </c>
      <c r="D66" s="91">
        <v>2</v>
      </c>
      <c r="E66" s="77"/>
    </row>
    <row r="67" spans="1:5" ht="18.5" x14ac:dyDescent="0.45">
      <c r="A67" s="106">
        <v>202109270</v>
      </c>
      <c r="B67" s="55" t="s">
        <v>243</v>
      </c>
      <c r="C67" t="str">
        <f>VLOOKUP(B67,summary!$A$5:$B$5006,2,0)</f>
        <v>Herbal Jelly Powder</v>
      </c>
      <c r="D67" s="91">
        <v>10</v>
      </c>
      <c r="E67" s="77"/>
    </row>
    <row r="68" spans="1:5" ht="18.5" x14ac:dyDescent="0.45">
      <c r="A68" s="106">
        <v>202109270</v>
      </c>
      <c r="B68" s="55" t="s">
        <v>288</v>
      </c>
      <c r="C68" t="str">
        <f>VLOOKUP(B68,summary!$A$5:$B$5006,2,0)</f>
        <v>Atap Seeds in Syrup亚嗒子</v>
      </c>
      <c r="D68" s="91">
        <v>1</v>
      </c>
      <c r="E68" s="77"/>
    </row>
    <row r="69" spans="1:5" ht="18.5" x14ac:dyDescent="0.45">
      <c r="A69" s="106">
        <v>202109270</v>
      </c>
      <c r="B69" s="55" t="s">
        <v>438</v>
      </c>
      <c r="C69" t="str">
        <f>VLOOKUP(B69,summary!$A$5:$B$5006,2,0)</f>
        <v>Nata De Coco椰果芊 5mm</v>
      </c>
      <c r="D69" s="91">
        <v>1</v>
      </c>
      <c r="E69" s="77"/>
    </row>
    <row r="70" spans="1:5" ht="18.5" x14ac:dyDescent="0.45">
      <c r="A70" s="106">
        <v>202109270</v>
      </c>
      <c r="B70" s="55" t="s">
        <v>441</v>
      </c>
      <c r="C70" t="str">
        <f>VLOOKUP(B70,summary!$A$5:$B$5006,2,0)</f>
        <v>Longan in Syrup龙眼</v>
      </c>
      <c r="D70" s="91">
        <v>2</v>
      </c>
      <c r="E70" s="77"/>
    </row>
    <row r="71" spans="1:5" ht="18.5" x14ac:dyDescent="0.45">
      <c r="A71" s="106">
        <v>202109271</v>
      </c>
      <c r="B71" s="55" t="s">
        <v>646</v>
      </c>
      <c r="C71" t="str">
        <f>VLOOKUP(B71,summary!$A$5:$B$5006,2,0)</f>
        <v>Durian Puree 榴莲</v>
      </c>
      <c r="D71" s="91">
        <v>1</v>
      </c>
      <c r="E71" s="77"/>
    </row>
    <row r="72" spans="1:5" ht="18.5" x14ac:dyDescent="0.45">
      <c r="A72" s="106">
        <v>202109271</v>
      </c>
      <c r="B72" s="55" t="s">
        <v>647</v>
      </c>
      <c r="C72" t="str">
        <f>VLOOKUP(B72,summary!$A$5:$B$5006,2,0)</f>
        <v>Mango Puree芒果</v>
      </c>
      <c r="D72" s="91">
        <v>2</v>
      </c>
      <c r="E72" s="77"/>
    </row>
    <row r="73" spans="1:5" ht="18.5" x14ac:dyDescent="0.45">
      <c r="A73" s="106">
        <v>202109271</v>
      </c>
      <c r="B73" s="55" t="s">
        <v>359</v>
      </c>
      <c r="C73" t="str">
        <f>VLOOKUP(B73,summary!$A$5:$B$5006,2,0)</f>
        <v>Fungus黄 木耳朵</v>
      </c>
      <c r="D73" s="91">
        <v>1</v>
      </c>
      <c r="E73" s="77"/>
    </row>
    <row r="74" spans="1:5" ht="18.5" x14ac:dyDescent="0.45">
      <c r="A74" s="106">
        <v>202109271</v>
      </c>
      <c r="B74" s="55" t="s">
        <v>433</v>
      </c>
      <c r="C74" t="str">
        <f>VLOOKUP(B74,summary!$A$5:$B$5006,2,0)</f>
        <v>Sea Coconut海底椰</v>
      </c>
      <c r="D74" s="91">
        <v>1</v>
      </c>
      <c r="E74" s="77"/>
    </row>
    <row r="75" spans="1:5" ht="18.5" x14ac:dyDescent="0.45">
      <c r="A75" s="106">
        <v>202109271</v>
      </c>
      <c r="B75" s="55" t="s">
        <v>501</v>
      </c>
      <c r="C75" t="str">
        <f>VLOOKUP(B75,summary!$A$5:$B$5006,2,0)</f>
        <v>Coconut Milk 椰浆</v>
      </c>
      <c r="D75" s="91">
        <v>1</v>
      </c>
      <c r="E75" s="77"/>
    </row>
    <row r="76" spans="1:5" ht="18.5" x14ac:dyDescent="0.45">
      <c r="A76" s="106">
        <v>202109271</v>
      </c>
      <c r="B76" s="55" t="s">
        <v>537</v>
      </c>
      <c r="C76" t="str">
        <f>VLOOKUP(B76,summary!$A$5:$B$5006,2,0)</f>
        <v>Fine Sugar 白糖</v>
      </c>
      <c r="D76" s="91">
        <v>1</v>
      </c>
      <c r="E76" s="77"/>
    </row>
    <row r="77" spans="1:5" ht="18.5" x14ac:dyDescent="0.45">
      <c r="A77" s="106">
        <v>202109271</v>
      </c>
      <c r="B77" s="55" t="s">
        <v>566</v>
      </c>
      <c r="C77" t="str">
        <f>VLOOKUP(B77,summary!$A$5:$B$5006,2,0)</f>
        <v>Lime 酸甘</v>
      </c>
      <c r="D77" s="91">
        <v>1.5</v>
      </c>
      <c r="E77" s="77"/>
    </row>
    <row r="78" spans="1:5" ht="18.5" x14ac:dyDescent="0.45">
      <c r="A78" s="106">
        <v>202109271</v>
      </c>
      <c r="B78" s="55" t="s">
        <v>384</v>
      </c>
      <c r="C78" t="str">
        <f>VLOOKUP(B78,summary!$A$5:$B$5006,2,0)</f>
        <v>Coco Syrup 可可糖浆</v>
      </c>
      <c r="D78" s="91">
        <v>1</v>
      </c>
      <c r="E78" s="77"/>
    </row>
    <row r="79" spans="1:5" ht="18.5" x14ac:dyDescent="0.45">
      <c r="A79" s="106">
        <v>202109272</v>
      </c>
      <c r="B79" s="55" t="s">
        <v>662</v>
      </c>
      <c r="C79" t="str">
        <f>VLOOKUP(B79,summary!$A$5:$B$5006,2,0)</f>
        <v>Coconut Sugar Syrup 椰糖汁</v>
      </c>
      <c r="D79" s="91">
        <v>8</v>
      </c>
      <c r="E79" s="77"/>
    </row>
    <row r="80" spans="1:5" ht="18.5" x14ac:dyDescent="0.45">
      <c r="A80" s="106">
        <v>202109273</v>
      </c>
      <c r="B80" s="55" t="s">
        <v>658</v>
      </c>
      <c r="C80" t="str">
        <f>VLOOKUP(B80,summary!$A$5:$B$5006,2,0)</f>
        <v>Bobo Cha Cubes.摩摩喳喳</v>
      </c>
      <c r="D80" s="91">
        <v>1</v>
      </c>
      <c r="E80" s="77"/>
    </row>
    <row r="81" spans="1:5" ht="18.5" x14ac:dyDescent="0.45">
      <c r="A81" s="106">
        <v>202109273</v>
      </c>
      <c r="B81" s="55" t="s">
        <v>559</v>
      </c>
      <c r="C81" t="str">
        <f>VLOOKUP(B81,summary!$A$5:$B$5006,2,0)</f>
        <v>Sweet Potato 番薯</v>
      </c>
      <c r="D81" s="91">
        <v>10</v>
      </c>
      <c r="E81" s="77"/>
    </row>
    <row r="82" spans="1:5" ht="18.5" x14ac:dyDescent="0.45">
      <c r="A82" s="106">
        <v>202109273</v>
      </c>
      <c r="B82" s="55" t="s">
        <v>562</v>
      </c>
      <c r="C82" t="str">
        <f>VLOOKUP(B82,summary!$A$5:$B$5006,2,0)</f>
        <v>Yam 芋头</v>
      </c>
      <c r="D82" s="91">
        <v>2</v>
      </c>
      <c r="E82" s="77"/>
    </row>
    <row r="83" spans="1:5" ht="18.5" x14ac:dyDescent="0.45">
      <c r="A83" s="106">
        <v>202109274</v>
      </c>
      <c r="B83" s="55" t="s">
        <v>646</v>
      </c>
      <c r="C83" t="str">
        <f>VLOOKUP(B83,summary!$A$5:$B$5006,2,0)</f>
        <v>Durian Puree 榴莲</v>
      </c>
      <c r="D83" s="91">
        <v>4</v>
      </c>
      <c r="E83" s="77"/>
    </row>
    <row r="84" spans="1:5" ht="18.5" x14ac:dyDescent="0.45">
      <c r="A84" s="106">
        <v>202109274</v>
      </c>
      <c r="B84" s="55" t="s">
        <v>438</v>
      </c>
      <c r="C84" t="str">
        <f>VLOOKUP(B84,summary!$A$5:$B$5006,2,0)</f>
        <v>Nata De Coco椰果芊 5mm</v>
      </c>
      <c r="D84" s="91">
        <v>6</v>
      </c>
      <c r="E84" s="77"/>
    </row>
    <row r="85" spans="1:5" ht="18.5" x14ac:dyDescent="0.45">
      <c r="A85" s="106">
        <v>202109275</v>
      </c>
      <c r="B85" s="55" t="s">
        <v>660</v>
      </c>
      <c r="C85" t="str">
        <f>VLOOKUP(B85,summary!$A$5:$B$5006,2,0)</f>
        <v>Chendol浆咯</v>
      </c>
      <c r="D85" s="91">
        <v>2</v>
      </c>
      <c r="E85" s="77"/>
    </row>
    <row r="86" spans="1:5" ht="18.5" x14ac:dyDescent="0.45">
      <c r="A86" s="106">
        <v>202109275</v>
      </c>
      <c r="B86" s="55" t="s">
        <v>331</v>
      </c>
      <c r="C86" t="str">
        <f>VLOOKUP(B86,summary!$A$5:$B$5006,2,0)</f>
        <v>Black Glutinous Rice 黑糯米</v>
      </c>
      <c r="D86" s="91">
        <v>1</v>
      </c>
      <c r="E86" s="77"/>
    </row>
    <row r="87" spans="1:5" ht="18.5" x14ac:dyDescent="0.45">
      <c r="A87" s="106">
        <v>202109275</v>
      </c>
      <c r="B87" s="55" t="s">
        <v>340</v>
      </c>
      <c r="C87" t="str">
        <f>VLOOKUP(B87,summary!$A$5:$B$5006,2,0)</f>
        <v>Pearl Barley 薏米</v>
      </c>
      <c r="D87" s="91">
        <v>1</v>
      </c>
      <c r="E87" s="77"/>
    </row>
    <row r="88" spans="1:5" ht="18.5" x14ac:dyDescent="0.45">
      <c r="A88" s="106">
        <v>202109275</v>
      </c>
      <c r="B88" s="55" t="s">
        <v>347</v>
      </c>
      <c r="C88" t="str">
        <f>VLOOKUP(B88,summary!$A$5:$B$5006,2,0)</f>
        <v>Small Sago 小丸</v>
      </c>
      <c r="D88" s="91">
        <v>1</v>
      </c>
      <c r="E88" s="77"/>
    </row>
    <row r="89" spans="1:5" ht="18.5" x14ac:dyDescent="0.45">
      <c r="A89" s="106">
        <v>202109275</v>
      </c>
      <c r="B89" s="55" t="s">
        <v>537</v>
      </c>
      <c r="C89" t="str">
        <f>VLOOKUP(B89,summary!$A$5:$B$5006,2,0)</f>
        <v>Fine Sugar 白糖</v>
      </c>
      <c r="D89" s="91">
        <v>1</v>
      </c>
      <c r="E89" s="77"/>
    </row>
    <row r="90" spans="1:5" ht="18.5" x14ac:dyDescent="0.45">
      <c r="A90" s="106">
        <v>202109275</v>
      </c>
      <c r="B90" s="55" t="s">
        <v>533</v>
      </c>
      <c r="C90" t="str">
        <f>VLOOKUP(B90,summary!$A$5:$B$5006,2,0)</f>
        <v>Brown Sugar 黑糖</v>
      </c>
      <c r="D90" s="91">
        <v>1</v>
      </c>
      <c r="E90" s="77"/>
    </row>
    <row r="91" spans="1:5" ht="18.5" x14ac:dyDescent="0.45">
      <c r="A91" s="106">
        <v>202109276</v>
      </c>
      <c r="B91" s="55" t="s">
        <v>294</v>
      </c>
      <c r="C91" t="str">
        <f>VLOOKUP(B91,summary!$A$5:$B$5006,2,0)</f>
        <v>Chin Chow  仙 草</v>
      </c>
      <c r="D91" s="91">
        <v>1</v>
      </c>
      <c r="E91" s="77"/>
    </row>
    <row r="92" spans="1:5" ht="18.5" x14ac:dyDescent="0.45">
      <c r="A92" s="106">
        <v>202109276</v>
      </c>
      <c r="B92" s="55" t="s">
        <v>351</v>
      </c>
      <c r="C92" t="str">
        <f>VLOOKUP(B92,summary!$A$5:$B$5006,2,0)</f>
        <v>Dried Longan 龙眼干</v>
      </c>
      <c r="D92" s="91">
        <v>1</v>
      </c>
      <c r="E92" s="77"/>
    </row>
    <row r="93" spans="1:5" ht="18.5" x14ac:dyDescent="0.45">
      <c r="A93" s="106">
        <v>202109276</v>
      </c>
      <c r="B93" s="55" t="s">
        <v>314</v>
      </c>
      <c r="C93" t="str">
        <f>VLOOKUP(B93,summary!$A$5:$B$5006,2,0)</f>
        <v>Green Bean 绿豆</v>
      </c>
      <c r="D93" s="91">
        <v>1</v>
      </c>
      <c r="E93" s="77"/>
    </row>
    <row r="94" spans="1:5" ht="18.5" x14ac:dyDescent="0.45">
      <c r="A94" s="106">
        <v>202109276</v>
      </c>
      <c r="B94" s="55" t="s">
        <v>533</v>
      </c>
      <c r="C94" t="str">
        <f>VLOOKUP(B94,summary!$A$5:$B$5006,2,0)</f>
        <v>Brown Sugar 黑糖</v>
      </c>
      <c r="D94" s="91">
        <v>1</v>
      </c>
      <c r="E94" s="77"/>
    </row>
    <row r="95" spans="1:5" ht="18.5" customHeight="1" x14ac:dyDescent="0.45">
      <c r="A95" s="106">
        <v>202109278</v>
      </c>
      <c r="B95" s="55" t="s">
        <v>646</v>
      </c>
      <c r="C95" t="str">
        <f>VLOOKUP(B95,summary!$A$5:$B$5006,2,0)</f>
        <v>Durian Puree 榴莲</v>
      </c>
      <c r="D95" s="91">
        <v>1</v>
      </c>
      <c r="E95" s="77"/>
    </row>
    <row r="96" spans="1:5" ht="18.5" customHeight="1" x14ac:dyDescent="0.45">
      <c r="A96" s="106">
        <v>202109278</v>
      </c>
      <c r="B96" s="55" t="s">
        <v>200</v>
      </c>
      <c r="C96" t="str">
        <f>VLOOKUP(B96,summary!$A$5:$B$5006,2,0)</f>
        <v>Tadpole蝌蚪</v>
      </c>
      <c r="D96" s="91">
        <v>1</v>
      </c>
      <c r="E96" s="77"/>
    </row>
    <row r="97" spans="1:5" ht="18.5" customHeight="1" x14ac:dyDescent="0.45">
      <c r="A97" s="106">
        <v>202109278</v>
      </c>
      <c r="B97" s="55" t="s">
        <v>294</v>
      </c>
      <c r="C97" t="str">
        <f>VLOOKUP(B97,summary!$A$5:$B$5006,2,0)</f>
        <v>Chin Chow  仙 草</v>
      </c>
      <c r="D97" s="91">
        <v>2</v>
      </c>
      <c r="E97" s="77"/>
    </row>
    <row r="98" spans="1:5" ht="18.5" customHeight="1" x14ac:dyDescent="0.45">
      <c r="A98" s="106">
        <v>202109278</v>
      </c>
      <c r="B98" s="55" t="s">
        <v>299</v>
      </c>
      <c r="C98" t="str">
        <f>VLOOKUP(B98,summary!$A$5:$B$5006,2,0)</f>
        <v>Red Bean红豆</v>
      </c>
      <c r="D98" s="91">
        <v>1</v>
      </c>
      <c r="E98" s="77"/>
    </row>
    <row r="99" spans="1:5" ht="18.5" customHeight="1" x14ac:dyDescent="0.45">
      <c r="A99" s="106">
        <v>202109278</v>
      </c>
      <c r="B99" s="55" t="s">
        <v>433</v>
      </c>
      <c r="C99" t="str">
        <f>VLOOKUP(B99,summary!$A$5:$B$5006,2,0)</f>
        <v>Sea Coconut海底椰</v>
      </c>
      <c r="D99" s="91">
        <v>1</v>
      </c>
      <c r="E99" s="77"/>
    </row>
    <row r="100" spans="1:5" ht="18.5" customHeight="1" x14ac:dyDescent="0.45">
      <c r="A100" s="106">
        <v>202109278</v>
      </c>
      <c r="B100" s="55" t="s">
        <v>436</v>
      </c>
      <c r="C100" t="str">
        <f>VLOOKUP(B100,summary!$A$5:$B$5006,2,0)</f>
        <v>Nata De Coco椰果芊 15mm</v>
      </c>
      <c r="D100" s="91">
        <v>1</v>
      </c>
      <c r="E100" s="77"/>
    </row>
    <row r="101" spans="1:5" ht="18.5" customHeight="1" x14ac:dyDescent="0.45">
      <c r="A101" s="106">
        <v>202109278</v>
      </c>
      <c r="B101" s="55" t="s">
        <v>537</v>
      </c>
      <c r="C101" t="str">
        <f>VLOOKUP(B101,summary!$A$5:$B$5006,2,0)</f>
        <v>Fine Sugar 白糖</v>
      </c>
      <c r="D101" s="91">
        <v>1</v>
      </c>
      <c r="E101" s="77"/>
    </row>
    <row r="102" spans="1:5" ht="18.5" customHeight="1" x14ac:dyDescent="0.45">
      <c r="A102" s="106">
        <v>202109278</v>
      </c>
      <c r="B102" s="55" t="s">
        <v>559</v>
      </c>
      <c r="C102" t="str">
        <f>VLOOKUP(B102,summary!$A$5:$B$5006,2,0)</f>
        <v>Sweet Potato 番薯</v>
      </c>
      <c r="D102" s="91">
        <v>10</v>
      </c>
      <c r="E102" s="77"/>
    </row>
    <row r="103" spans="1:5" ht="18.5" customHeight="1" x14ac:dyDescent="0.45">
      <c r="A103" s="106">
        <v>202109278</v>
      </c>
      <c r="B103" s="55" t="s">
        <v>562</v>
      </c>
      <c r="C103" t="str">
        <f>VLOOKUP(B103,summary!$A$5:$B$5006,2,0)</f>
        <v>Yam 芋头</v>
      </c>
      <c r="D103" s="91">
        <v>2</v>
      </c>
      <c r="E103" s="77"/>
    </row>
    <row r="104" spans="1:5" ht="18.5" customHeight="1" x14ac:dyDescent="0.45">
      <c r="A104" s="106">
        <v>202109278</v>
      </c>
      <c r="B104" s="55" t="s">
        <v>566</v>
      </c>
      <c r="C104" t="str">
        <f>VLOOKUP(B104,summary!$A$5:$B$5006,2,0)</f>
        <v>Lime 酸甘</v>
      </c>
      <c r="D104" s="78">
        <v>1</v>
      </c>
      <c r="E104" s="77"/>
    </row>
    <row r="105" spans="1:5" ht="18.5" customHeight="1" x14ac:dyDescent="0.45">
      <c r="A105" s="106">
        <v>202109279</v>
      </c>
      <c r="B105" s="55" t="s">
        <v>300</v>
      </c>
      <c r="C105" t="str">
        <f>VLOOKUP(B105,summary!$A$5:$B$5006,2,0)</f>
        <v>Red Bean红豆</v>
      </c>
      <c r="D105" s="78">
        <v>1</v>
      </c>
      <c r="E105" s="77"/>
    </row>
    <row r="106" spans="1:5" ht="18.5" customHeight="1" x14ac:dyDescent="0.45">
      <c r="A106" s="106">
        <v>202109279</v>
      </c>
      <c r="B106" s="55" t="s">
        <v>315</v>
      </c>
      <c r="C106" t="str">
        <f>VLOOKUP(B106,summary!$A$5:$B$5006,2,0)</f>
        <v>Green Bean 绿豆</v>
      </c>
      <c r="D106" s="78">
        <v>1</v>
      </c>
      <c r="E106" s="77"/>
    </row>
    <row r="107" spans="1:5" ht="18.5" customHeight="1" x14ac:dyDescent="0.45">
      <c r="A107" s="106">
        <v>202109279</v>
      </c>
      <c r="B107" s="55" t="s">
        <v>324</v>
      </c>
      <c r="C107" t="str">
        <f>VLOOKUP(B107,summary!$A$5:$B$5006,2,0)</f>
        <v>Split Green Mung Bean豆畔</v>
      </c>
      <c r="D107" s="78">
        <v>1</v>
      </c>
      <c r="E107" s="77"/>
    </row>
    <row r="108" spans="1:5" ht="18.5" customHeight="1" x14ac:dyDescent="0.45">
      <c r="A108" s="106">
        <v>202109279</v>
      </c>
      <c r="B108" s="55" t="s">
        <v>332</v>
      </c>
      <c r="C108" t="str">
        <f>VLOOKUP(B108,summary!$A$5:$B$5006,2,0)</f>
        <v>Black Glutinous Rice 黑糯米</v>
      </c>
      <c r="D108" s="78">
        <v>1</v>
      </c>
      <c r="E108" s="77"/>
    </row>
    <row r="109" spans="1:5" ht="18.5" customHeight="1" x14ac:dyDescent="0.45">
      <c r="A109" s="106">
        <v>202109279</v>
      </c>
      <c r="B109" s="55" t="s">
        <v>361</v>
      </c>
      <c r="C109" t="str">
        <f>VLOOKUP(B109,summary!$A$5:$B$5006,2,0)</f>
        <v>Lotus Seed 莲子(无）</v>
      </c>
      <c r="D109" s="78">
        <v>2</v>
      </c>
      <c r="E109" s="77"/>
    </row>
    <row r="110" spans="1:5" ht="18.5" customHeight="1" x14ac:dyDescent="0.45">
      <c r="A110" s="106">
        <v>202109279</v>
      </c>
      <c r="B110" s="55" t="s">
        <v>369</v>
      </c>
      <c r="C110" t="str">
        <f>VLOOKUP(B110,summary!$A$5:$B$5006,2,0)</f>
        <v>GingKo Nut白果粒</v>
      </c>
      <c r="D110" s="78">
        <v>1</v>
      </c>
      <c r="E110" s="77"/>
    </row>
    <row r="111" spans="1:5" ht="18.5" customHeight="1" x14ac:dyDescent="0.45">
      <c r="A111" s="106">
        <v>202109279</v>
      </c>
      <c r="B111" s="55" t="s">
        <v>559</v>
      </c>
      <c r="C111" t="str">
        <f>VLOOKUP(B111,summary!$A$5:$B$5006,2,0)</f>
        <v>Sweet Potato 番薯</v>
      </c>
      <c r="D111" s="78">
        <v>5</v>
      </c>
      <c r="E111" s="77"/>
    </row>
    <row r="112" spans="1:5" ht="18.5" customHeight="1" x14ac:dyDescent="0.45">
      <c r="A112" s="106">
        <v>202109279</v>
      </c>
      <c r="B112" s="55" t="s">
        <v>562</v>
      </c>
      <c r="C112" t="str">
        <f>VLOOKUP(B112,summary!$A$5:$B$5006,2,0)</f>
        <v>Yam 芋头</v>
      </c>
      <c r="D112" s="78">
        <v>1</v>
      </c>
      <c r="E112" s="77"/>
    </row>
    <row r="113" spans="1:5" ht="18.5" customHeight="1" x14ac:dyDescent="0.45">
      <c r="A113" s="106">
        <v>202109279</v>
      </c>
      <c r="B113" s="55" t="s">
        <v>565</v>
      </c>
      <c r="C113" t="str">
        <f>VLOOKUP(B113,summary!$A$5:$B$5006,2,0)</f>
        <v>Pandan Leaf 班兰叶</v>
      </c>
      <c r="D113" s="78">
        <v>4</v>
      </c>
      <c r="E113" s="77"/>
    </row>
    <row r="114" spans="1:5" ht="18.5" customHeight="1" x14ac:dyDescent="0.45">
      <c r="A114" s="106">
        <v>202109279</v>
      </c>
      <c r="B114" s="55" t="s">
        <v>558</v>
      </c>
      <c r="C114" t="str">
        <f>VLOOKUP(B114,summary!$A$5:$B$5006,2,0)</f>
        <v>Tapioca木薯</v>
      </c>
      <c r="D114" s="78">
        <v>2</v>
      </c>
      <c r="E114" s="77"/>
    </row>
    <row r="115" spans="1:5" ht="18.5" customHeight="1" x14ac:dyDescent="0.45">
      <c r="A115" s="106">
        <v>202109279</v>
      </c>
      <c r="B115" s="55" t="s">
        <v>252</v>
      </c>
      <c r="C115" t="str">
        <f>VLOOKUP(B115,summary!$A$5:$B$5006,2,0)</f>
        <v>Sweet Potato Powder番薯粉</v>
      </c>
      <c r="D115" s="78">
        <v>2</v>
      </c>
      <c r="E115" s="77"/>
    </row>
    <row r="116" spans="1:5" ht="18.5" customHeight="1" x14ac:dyDescent="0.45">
      <c r="A116" s="106">
        <v>202109279</v>
      </c>
      <c r="B116" s="55" t="s">
        <v>294</v>
      </c>
      <c r="C116" t="str">
        <f>VLOOKUP(B116,summary!$A$5:$B$5006,2,0)</f>
        <v>Chin Chow  仙 草</v>
      </c>
      <c r="D116" s="78">
        <v>1</v>
      </c>
      <c r="E116" s="77"/>
    </row>
    <row r="117" spans="1:5" ht="18.5" customHeight="1" x14ac:dyDescent="0.45">
      <c r="A117" s="106">
        <v>202109279</v>
      </c>
      <c r="B117" s="55" t="s">
        <v>341</v>
      </c>
      <c r="C117" t="str">
        <f>VLOOKUP(B117,summary!$A$5:$B$5006,2,0)</f>
        <v>Pearl Barley 薏米</v>
      </c>
      <c r="D117" s="78">
        <v>3</v>
      </c>
      <c r="E117" s="77"/>
    </row>
    <row r="118" spans="1:5" ht="18.5" customHeight="1" x14ac:dyDescent="0.45">
      <c r="A118" s="106">
        <v>202109279</v>
      </c>
      <c r="B118" s="55" t="s">
        <v>345</v>
      </c>
      <c r="C118" t="str">
        <f>VLOOKUP(B118,summary!$A$5:$B$5006,2,0)</f>
        <v>Big Sago 大丸</v>
      </c>
      <c r="D118" s="78">
        <v>2</v>
      </c>
      <c r="E118" s="77"/>
    </row>
    <row r="119" spans="1:5" ht="18.5" customHeight="1" x14ac:dyDescent="0.45">
      <c r="A119" s="106">
        <v>202109279</v>
      </c>
      <c r="B119" s="55" t="s">
        <v>348</v>
      </c>
      <c r="C119" t="str">
        <f>VLOOKUP(B119,summary!$A$5:$B$5006,2,0)</f>
        <v>Small Sago 小丸</v>
      </c>
      <c r="D119" s="78">
        <v>3</v>
      </c>
      <c r="E119" s="77"/>
    </row>
    <row r="120" spans="1:5" ht="18.5" customHeight="1" x14ac:dyDescent="0.45">
      <c r="A120" s="106">
        <v>202109279</v>
      </c>
      <c r="B120" s="55" t="s">
        <v>450</v>
      </c>
      <c r="C120" t="str">
        <f>VLOOKUP(B120,summary!$A$5:$B$5006,2,0)</f>
        <v>Lychee in Syrup荔枝</v>
      </c>
      <c r="D120" s="78">
        <v>1</v>
      </c>
      <c r="E120" s="77"/>
    </row>
    <row r="121" spans="1:5" ht="18.5" customHeight="1" x14ac:dyDescent="0.45">
      <c r="A121" s="106">
        <v>202109279</v>
      </c>
      <c r="B121" s="55" t="s">
        <v>473</v>
      </c>
      <c r="C121" t="str">
        <f>VLOOKUP(B121,summary!$A$5:$B$5006,2,0)</f>
        <v>Carnation Milk三花淡奶水</v>
      </c>
      <c r="D121" s="78">
        <v>12</v>
      </c>
      <c r="E121" s="77"/>
    </row>
    <row r="122" spans="1:5" ht="18.5" customHeight="1" x14ac:dyDescent="0.45">
      <c r="A122" s="106">
        <v>202109279</v>
      </c>
      <c r="B122" s="55" t="s">
        <v>566</v>
      </c>
      <c r="C122" t="str">
        <f>VLOOKUP(B122,summary!$A$5:$B$5006,2,0)</f>
        <v>Lime 酸甘</v>
      </c>
      <c r="D122" s="78">
        <v>1</v>
      </c>
      <c r="E122" s="77"/>
    </row>
    <row r="123" spans="1:5" ht="18.5" customHeight="1" x14ac:dyDescent="0.45">
      <c r="A123" s="106">
        <v>202109280</v>
      </c>
      <c r="B123" s="55" t="s">
        <v>665</v>
      </c>
      <c r="C123" t="str">
        <f>VLOOKUP(B123,summary!$A$5:$B$5006,2,0)</f>
        <v>Coconut Sugar Syrup 椰糖汁G</v>
      </c>
      <c r="D123" s="78">
        <v>4</v>
      </c>
      <c r="E123" s="77"/>
    </row>
    <row r="124" spans="1:5" ht="18.5" customHeight="1" x14ac:dyDescent="0.45">
      <c r="A124" s="106">
        <v>202109280</v>
      </c>
      <c r="B124" s="55" t="s">
        <v>643</v>
      </c>
      <c r="C124" t="str">
        <f>VLOOKUP(B124,summary!$A$5:$B$5006,2,0)</f>
        <v>Fresh Soursop 红毛榴莲(无)</v>
      </c>
      <c r="D124" s="78">
        <v>3</v>
      </c>
      <c r="E124" s="77"/>
    </row>
    <row r="125" spans="1:5" ht="18.5" customHeight="1" x14ac:dyDescent="0.45">
      <c r="A125" s="106">
        <v>202109280</v>
      </c>
      <c r="B125" s="55" t="s">
        <v>540</v>
      </c>
      <c r="C125" t="str">
        <f>VLOOKUP(B125,summary!$A$5:$B$5006,2,0)</f>
        <v>Fine Sugar 白糖</v>
      </c>
      <c r="D125" s="78">
        <v>2</v>
      </c>
      <c r="E125" s="77"/>
    </row>
    <row r="126" spans="1:5" ht="18.5" customHeight="1" x14ac:dyDescent="0.45">
      <c r="A126" s="106">
        <v>202109280</v>
      </c>
      <c r="B126" s="55" t="s">
        <v>450</v>
      </c>
      <c r="C126" t="str">
        <f>VLOOKUP(B126,summary!$A$5:$B$5006,2,0)</f>
        <v>Lychee in Syrup荔枝</v>
      </c>
      <c r="D126" s="78">
        <v>2</v>
      </c>
      <c r="E126" s="77"/>
    </row>
    <row r="127" spans="1:5" ht="18.5" customHeight="1" x14ac:dyDescent="0.45">
      <c r="A127" s="106">
        <v>202109281</v>
      </c>
      <c r="B127" s="55" t="s">
        <v>637</v>
      </c>
      <c r="C127" t="str">
        <f>VLOOKUP(B127,summary!$A$5:$B$5006,2,0)</f>
        <v xml:space="preserve">Fresh Soursop 红毛榴莲 </v>
      </c>
      <c r="D127" s="78">
        <v>1</v>
      </c>
      <c r="E127" s="77"/>
    </row>
    <row r="128" spans="1:5" ht="18.5" customHeight="1" x14ac:dyDescent="0.45">
      <c r="A128" s="106">
        <v>202109281</v>
      </c>
      <c r="B128" s="55" t="s">
        <v>646</v>
      </c>
      <c r="C128" t="str">
        <f>VLOOKUP(B128,summary!$A$5:$B$5006,2,0)</f>
        <v>Durian Puree 榴莲</v>
      </c>
      <c r="D128" s="78">
        <v>2</v>
      </c>
      <c r="E128" s="77"/>
    </row>
    <row r="129" spans="1:5" ht="18.5" customHeight="1" x14ac:dyDescent="0.45">
      <c r="A129" s="106">
        <v>202109281</v>
      </c>
      <c r="B129" s="55" t="s">
        <v>647</v>
      </c>
      <c r="C129" t="str">
        <f>VLOOKUP(B129,summary!$A$5:$B$5006,2,0)</f>
        <v>Mango Puree芒果</v>
      </c>
      <c r="D129" s="78">
        <v>2</v>
      </c>
      <c r="E129" s="77"/>
    </row>
    <row r="130" spans="1:5" ht="18.5" customHeight="1" x14ac:dyDescent="0.45">
      <c r="A130" s="106">
        <v>202109281</v>
      </c>
      <c r="B130" s="55" t="s">
        <v>660</v>
      </c>
      <c r="C130" t="str">
        <f>VLOOKUP(B130,summary!$A$5:$B$5006,2,0)</f>
        <v>Chendol浆咯</v>
      </c>
      <c r="D130" s="78">
        <v>4</v>
      </c>
      <c r="E130" s="77"/>
    </row>
    <row r="131" spans="1:5" ht="18.5" customHeight="1" x14ac:dyDescent="0.45">
      <c r="A131" s="106">
        <v>202109281</v>
      </c>
      <c r="B131" s="55" t="s">
        <v>229</v>
      </c>
      <c r="C131" t="str">
        <f>VLOOKUP(B131,summary!$A$5:$B$5006,2,0)</f>
        <v>Agar Strip 菜燕条</v>
      </c>
      <c r="D131" s="78">
        <v>1</v>
      </c>
      <c r="E131" s="77"/>
    </row>
    <row r="132" spans="1:5" ht="18.5" customHeight="1" x14ac:dyDescent="0.45">
      <c r="A132" s="106">
        <v>202109281</v>
      </c>
      <c r="B132" s="55" t="s">
        <v>309</v>
      </c>
      <c r="C132" t="str">
        <f>VLOOKUP(B132,summary!$A$5:$B$5006,2,0)</f>
        <v>Chia Tao赤豆</v>
      </c>
      <c r="D132" s="78">
        <v>2</v>
      </c>
      <c r="E132" s="77"/>
    </row>
    <row r="133" spans="1:5" ht="18.5" customHeight="1" x14ac:dyDescent="0.45">
      <c r="A133" s="106">
        <v>202109281</v>
      </c>
      <c r="B133" s="55" t="s">
        <v>314</v>
      </c>
      <c r="C133" t="str">
        <f>VLOOKUP(B133,summary!$A$5:$B$5006,2,0)</f>
        <v>Green Bean 绿豆</v>
      </c>
      <c r="D133" s="78">
        <v>2</v>
      </c>
      <c r="E133" s="77"/>
    </row>
    <row r="134" spans="1:5" ht="18.5" customHeight="1" x14ac:dyDescent="0.45">
      <c r="A134" s="106">
        <v>202109281</v>
      </c>
      <c r="B134" s="55" t="s">
        <v>331</v>
      </c>
      <c r="C134" t="str">
        <f>VLOOKUP(B134,summary!$A$5:$B$5006,2,0)</f>
        <v>Black Glutinous Rice 黑糯米</v>
      </c>
      <c r="D134" s="78">
        <v>2</v>
      </c>
      <c r="E134" s="77"/>
    </row>
    <row r="135" spans="1:5" ht="18.5" customHeight="1" x14ac:dyDescent="0.45">
      <c r="A135" s="106">
        <v>202109281</v>
      </c>
      <c r="B135" s="55" t="s">
        <v>335</v>
      </c>
      <c r="C135" t="str">
        <f>VLOOKUP(B135,summary!$A$5:$B$5006,2,0)</f>
        <v>White Glutinous Rice白糯米</v>
      </c>
      <c r="D135" s="78">
        <v>1</v>
      </c>
      <c r="E135" s="77"/>
    </row>
    <row r="136" spans="1:5" ht="18.5" customHeight="1" x14ac:dyDescent="0.45">
      <c r="A136" s="106">
        <v>202109281</v>
      </c>
      <c r="B136" s="55" t="s">
        <v>340</v>
      </c>
      <c r="C136" t="str">
        <f>VLOOKUP(B136,summary!$A$5:$B$5006,2,0)</f>
        <v>Pearl Barley 薏米</v>
      </c>
      <c r="D136" s="78">
        <v>2</v>
      </c>
      <c r="E136" s="77"/>
    </row>
    <row r="137" spans="1:5" ht="18.5" customHeight="1" x14ac:dyDescent="0.45">
      <c r="A137" s="106">
        <v>202109281</v>
      </c>
      <c r="B137" s="55" t="s">
        <v>433</v>
      </c>
      <c r="C137" t="str">
        <f>VLOOKUP(B137,summary!$A$5:$B$5006,2,0)</f>
        <v>Sea Coconut海底椰</v>
      </c>
      <c r="D137" s="78">
        <v>3</v>
      </c>
      <c r="E137" s="77"/>
    </row>
    <row r="138" spans="1:5" ht="18.5" customHeight="1" x14ac:dyDescent="0.45">
      <c r="A138" s="106">
        <v>202109281</v>
      </c>
      <c r="B138" s="55" t="s">
        <v>436</v>
      </c>
      <c r="C138" t="str">
        <f>VLOOKUP(B138,summary!$A$5:$B$5006,2,0)</f>
        <v>Nata De Coco椰果芊 15mm</v>
      </c>
      <c r="D138" s="78">
        <v>1</v>
      </c>
      <c r="E138" s="77"/>
    </row>
    <row r="139" spans="1:5" ht="18.5" customHeight="1" x14ac:dyDescent="0.45">
      <c r="A139" s="106">
        <v>202109281</v>
      </c>
      <c r="B139" s="55" t="s">
        <v>440</v>
      </c>
      <c r="C139" t="str">
        <f>VLOOKUP(B139,summary!$A$5:$B$5006,2,0)</f>
        <v>Aloe Vera芦荟 10MM</v>
      </c>
      <c r="D139" s="78">
        <v>1</v>
      </c>
      <c r="E139" s="77"/>
    </row>
    <row r="140" spans="1:5" ht="18.5" customHeight="1" x14ac:dyDescent="0.45">
      <c r="A140" s="106">
        <v>202109281</v>
      </c>
      <c r="B140" s="55" t="s">
        <v>454</v>
      </c>
      <c r="C140" t="str">
        <f>VLOOKUP(B140,summary!$A$5:$B$5006,2,0)</f>
        <v>Fruit Cocktail杂果</v>
      </c>
      <c r="D140" s="78">
        <v>3</v>
      </c>
      <c r="E140" s="77"/>
    </row>
    <row r="141" spans="1:5" ht="18.5" customHeight="1" x14ac:dyDescent="0.45">
      <c r="A141" s="106">
        <v>202109281</v>
      </c>
      <c r="B141" s="55" t="s">
        <v>461</v>
      </c>
      <c r="C141" t="str">
        <f>VLOOKUP(B141,summary!$A$5:$B$5006,2,0)</f>
        <v>Whole Corn玉米粒</v>
      </c>
      <c r="D141" s="78">
        <v>2</v>
      </c>
      <c r="E141" s="77"/>
    </row>
    <row r="142" spans="1:5" ht="18.5" customHeight="1" x14ac:dyDescent="0.45">
      <c r="A142" s="106">
        <v>202109281</v>
      </c>
      <c r="B142" s="55" t="s">
        <v>470</v>
      </c>
      <c r="C142" t="str">
        <f>VLOOKUP(B142,summary!$A$5:$B$5006,2,0)</f>
        <v>Carnation Milk三花淡奶水</v>
      </c>
      <c r="D142" s="78">
        <v>1</v>
      </c>
      <c r="E142" s="77"/>
    </row>
    <row r="143" spans="1:5" ht="18.5" customHeight="1" x14ac:dyDescent="0.45">
      <c r="A143" s="106">
        <v>202109281</v>
      </c>
      <c r="B143" s="55" t="s">
        <v>535</v>
      </c>
      <c r="C143" t="str">
        <f>VLOOKUP(B143,summary!$A$5:$B$5006,2,0)</f>
        <v>Red Sugar 赤糖</v>
      </c>
      <c r="D143" s="78">
        <v>2</v>
      </c>
      <c r="E143" s="77"/>
    </row>
    <row r="144" spans="1:5" ht="18.5" customHeight="1" x14ac:dyDescent="0.45">
      <c r="A144" s="106">
        <v>202109281</v>
      </c>
      <c r="B144" s="55" t="s">
        <v>537</v>
      </c>
      <c r="C144" t="str">
        <f>VLOOKUP(B144,summary!$A$5:$B$5006,2,0)</f>
        <v>Fine Sugar 白糖</v>
      </c>
      <c r="D144" s="78">
        <v>4</v>
      </c>
      <c r="E144" s="77"/>
    </row>
    <row r="145" spans="1:5" ht="18.5" customHeight="1" x14ac:dyDescent="0.45">
      <c r="A145" s="106">
        <v>202109281</v>
      </c>
      <c r="B145" s="55" t="s">
        <v>543</v>
      </c>
      <c r="C145" t="str">
        <f>VLOOKUP(B145,summary!$A$5:$B$5006,2,0)</f>
        <v>Coconut Sugar椰糖</v>
      </c>
      <c r="D145" s="78">
        <v>1</v>
      </c>
      <c r="E145" s="77"/>
    </row>
    <row r="146" spans="1:5" ht="18.5" customHeight="1" x14ac:dyDescent="0.45">
      <c r="A146" s="106">
        <v>202109281</v>
      </c>
      <c r="B146" s="55" t="s">
        <v>294</v>
      </c>
      <c r="C146" t="str">
        <f>VLOOKUP(B146,summary!$A$5:$B$5006,2,0)</f>
        <v>Chin Chow  仙 草</v>
      </c>
      <c r="D146" s="78">
        <v>3</v>
      </c>
      <c r="E146" s="77"/>
    </row>
    <row r="147" spans="1:5" ht="18.5" customHeight="1" x14ac:dyDescent="0.45">
      <c r="A147" s="106">
        <v>202109281</v>
      </c>
      <c r="B147" s="55" t="s">
        <v>322</v>
      </c>
      <c r="C147" t="str">
        <f>VLOOKUP(B147,summary!$A$5:$B$5006,2,0)</f>
        <v>Split Green Mung Bean豆畔</v>
      </c>
      <c r="D147" s="78">
        <v>2</v>
      </c>
      <c r="E147" s="77"/>
    </row>
    <row r="148" spans="1:5" ht="18.5" customHeight="1" x14ac:dyDescent="0.45">
      <c r="A148" s="106">
        <v>202109281</v>
      </c>
      <c r="B148" s="55" t="s">
        <v>368</v>
      </c>
      <c r="C148" t="str">
        <f>VLOOKUP(B148,summary!$A$5:$B$5006,2,0)</f>
        <v>GingKo Nut白果粒</v>
      </c>
      <c r="D148" s="78">
        <v>2</v>
      </c>
      <c r="E148" s="77"/>
    </row>
    <row r="149" spans="1:5" ht="18.5" customHeight="1" x14ac:dyDescent="0.45">
      <c r="A149" s="106">
        <v>202109281</v>
      </c>
      <c r="B149" s="55" t="s">
        <v>379</v>
      </c>
      <c r="C149" t="str">
        <f>VLOOKUP(B149,summary!$A$5:$B$5006,2,0)</f>
        <v>Sweeten Melon Strip冬瓜条</v>
      </c>
      <c r="D149" s="78">
        <v>3</v>
      </c>
      <c r="E149" s="77"/>
    </row>
    <row r="150" spans="1:5" ht="18.5" customHeight="1" x14ac:dyDescent="0.45">
      <c r="A150" s="106">
        <v>202109281</v>
      </c>
      <c r="B150" s="55" t="s">
        <v>559</v>
      </c>
      <c r="C150" t="str">
        <f>VLOOKUP(B150,summary!$A$5:$B$5006,2,0)</f>
        <v>Sweet Potato 番薯</v>
      </c>
      <c r="D150" s="78">
        <v>50</v>
      </c>
      <c r="E150" s="77"/>
    </row>
    <row r="151" spans="1:5" ht="18.5" customHeight="1" x14ac:dyDescent="0.45">
      <c r="A151" s="106">
        <v>202109282</v>
      </c>
      <c r="B151" s="55" t="s">
        <v>637</v>
      </c>
      <c r="C151" t="str">
        <f>VLOOKUP(B151,summary!$A$5:$B$5006,2,0)</f>
        <v xml:space="preserve">Fresh Soursop 红毛榴莲 </v>
      </c>
      <c r="D151" s="78">
        <v>1</v>
      </c>
      <c r="E151" s="77"/>
    </row>
    <row r="152" spans="1:5" ht="18.5" customHeight="1" x14ac:dyDescent="0.45">
      <c r="A152" s="106">
        <v>202109282</v>
      </c>
      <c r="B152" s="55" t="s">
        <v>646</v>
      </c>
      <c r="C152" t="str">
        <f>VLOOKUP(B152,summary!$A$5:$B$5006,2,0)</f>
        <v>Durian Puree 榴莲</v>
      </c>
      <c r="D152" s="78">
        <v>1</v>
      </c>
      <c r="E152" s="77"/>
    </row>
    <row r="153" spans="1:5" ht="18.5" customHeight="1" x14ac:dyDescent="0.45">
      <c r="A153" s="106">
        <v>202109282</v>
      </c>
      <c r="B153" s="55" t="s">
        <v>647</v>
      </c>
      <c r="C153" t="str">
        <f>VLOOKUP(B153,summary!$A$5:$B$5006,2,0)</f>
        <v>Mango Puree芒果</v>
      </c>
      <c r="D153" s="78">
        <v>1</v>
      </c>
      <c r="E153" s="77"/>
    </row>
    <row r="154" spans="1:5" ht="18.5" customHeight="1" x14ac:dyDescent="0.45">
      <c r="A154" s="106">
        <v>202109282</v>
      </c>
      <c r="B154" s="55" t="s">
        <v>202</v>
      </c>
      <c r="C154" t="str">
        <f>VLOOKUP(B154,summary!$A$5:$B$5006,2,0)</f>
        <v>Q Ball Q圆</v>
      </c>
      <c r="D154" s="78">
        <v>1</v>
      </c>
      <c r="E154" s="77"/>
    </row>
    <row r="155" spans="1:5" ht="18.5" customHeight="1" x14ac:dyDescent="0.45">
      <c r="A155" s="106">
        <v>202109282</v>
      </c>
      <c r="B155" s="55" t="s">
        <v>537</v>
      </c>
      <c r="C155" t="str">
        <f>VLOOKUP(B155,summary!$A$5:$B$5006,2,0)</f>
        <v>Fine Sugar 白糖</v>
      </c>
      <c r="D155" s="78">
        <v>4</v>
      </c>
      <c r="E155" s="77"/>
    </row>
    <row r="156" spans="1:5" ht="18.5" customHeight="1" x14ac:dyDescent="0.45">
      <c r="A156" s="106">
        <v>202109282</v>
      </c>
      <c r="B156" s="55" t="s">
        <v>547</v>
      </c>
      <c r="C156" t="str">
        <f>VLOOKUP(B156,summary!$A$5:$B$5006,2,0)</f>
        <v>Coconut Sugar椰糖</v>
      </c>
      <c r="D156" s="78">
        <v>1</v>
      </c>
      <c r="E156" s="77"/>
    </row>
    <row r="157" spans="1:5" ht="18.5" customHeight="1" x14ac:dyDescent="0.45">
      <c r="A157" s="106">
        <v>202109282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7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x14ac:dyDescent="0.35"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I5" sqref="AI5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4" bestFit="1" customWidth="1"/>
    <col min="42" max="42" width="12.81640625" style="93" customWidth="1"/>
    <col min="43" max="43" width="8.7265625" style="93"/>
  </cols>
  <sheetData>
    <row r="1" spans="1:75" ht="20" customHeight="1" thickBot="1" x14ac:dyDescent="0.4"/>
    <row r="2" spans="1:75" ht="38.5" customHeight="1" x14ac:dyDescent="0.35">
      <c r="A2" s="116" t="s">
        <v>0</v>
      </c>
      <c r="B2" s="118" t="s">
        <v>1</v>
      </c>
      <c r="C2" s="98"/>
      <c r="D2" s="98"/>
      <c r="E2" s="98"/>
      <c r="F2" s="98"/>
      <c r="AL2" s="125" t="s">
        <v>906</v>
      </c>
      <c r="AM2" s="125"/>
      <c r="AN2" s="125"/>
      <c r="AO2" s="125"/>
      <c r="AP2" s="99"/>
    </row>
    <row r="3" spans="1:75" ht="20" customHeight="1" x14ac:dyDescent="0.35">
      <c r="A3" s="117"/>
      <c r="B3" s="119"/>
      <c r="C3" s="97"/>
      <c r="D3" s="97"/>
      <c r="E3" s="97"/>
      <c r="F3" s="97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5" t="s">
        <v>904</v>
      </c>
      <c r="AO3" s="73" t="s">
        <v>905</v>
      </c>
      <c r="AP3" s="99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635.5</v>
      </c>
      <c r="H4" s="40">
        <f t="shared" ref="H4:Y4" si="0">SUM(H5:H637)</f>
        <v>528</v>
      </c>
      <c r="I4" s="40">
        <f t="shared" si="0"/>
        <v>394.5</v>
      </c>
      <c r="J4" s="40">
        <f t="shared" si="0"/>
        <v>354</v>
      </c>
      <c r="K4" s="40">
        <f t="shared" si="0"/>
        <v>0</v>
      </c>
      <c r="L4" s="40">
        <f t="shared" si="0"/>
        <v>550.5</v>
      </c>
      <c r="M4" s="40">
        <f t="shared" si="0"/>
        <v>378</v>
      </c>
      <c r="N4" s="40">
        <f t="shared" si="0"/>
        <v>371</v>
      </c>
      <c r="O4" s="40">
        <f t="shared" si="0"/>
        <v>410</v>
      </c>
      <c r="P4" s="40">
        <f t="shared" si="0"/>
        <v>484.5</v>
      </c>
      <c r="Q4" s="40">
        <f t="shared" si="0"/>
        <v>418</v>
      </c>
      <c r="R4" s="40">
        <f t="shared" si="0"/>
        <v>0</v>
      </c>
      <c r="S4" s="40">
        <f t="shared" si="0"/>
        <v>483</v>
      </c>
      <c r="T4" s="40">
        <f t="shared" si="0"/>
        <v>303</v>
      </c>
      <c r="U4" s="40">
        <f t="shared" si="0"/>
        <v>365</v>
      </c>
      <c r="V4" s="40">
        <f t="shared" si="0"/>
        <v>372</v>
      </c>
      <c r="W4" s="40">
        <f t="shared" si="0"/>
        <v>432.5</v>
      </c>
      <c r="X4" s="40">
        <f t="shared" si="0"/>
        <v>548</v>
      </c>
      <c r="Y4" s="40">
        <f t="shared" si="0"/>
        <v>0</v>
      </c>
      <c r="Z4" s="40">
        <f t="shared" ref="Z4" si="1">SUM(Z5:Z637)</f>
        <v>470.5</v>
      </c>
      <c r="AA4" s="40">
        <f t="shared" ref="AA4" si="2">SUM(AA5:AA637)</f>
        <v>316</v>
      </c>
      <c r="AB4" s="40">
        <f t="shared" ref="AB4" si="3">SUM(AB5:AB637)</f>
        <v>376</v>
      </c>
      <c r="AC4" s="40">
        <f t="shared" ref="AC4" si="4">SUM(AC5:AC637)</f>
        <v>393</v>
      </c>
      <c r="AD4" s="40">
        <f t="shared" ref="AD4" si="5">SUM(AD5:AD637)</f>
        <v>481.5</v>
      </c>
      <c r="AE4" s="40">
        <f t="shared" ref="AE4" si="6">SUM(AE5:AE637)</f>
        <v>287</v>
      </c>
      <c r="AF4" s="40">
        <f t="shared" ref="AF4" si="7">SUM(AF5:AF637)</f>
        <v>0</v>
      </c>
      <c r="AG4" s="40">
        <f t="shared" ref="AG4" si="8">SUM(AG5:AG637)</f>
        <v>357</v>
      </c>
      <c r="AH4" s="40">
        <f t="shared" ref="AH4" si="9">SUM(AH5:AH637)</f>
        <v>246</v>
      </c>
      <c r="AI4" s="40">
        <f t="shared" ref="AI4" si="10">SUM(AI5:AI637)</f>
        <v>369</v>
      </c>
      <c r="AJ4" s="40">
        <f t="shared" ref="AJ4" si="11">SUM(AJ5:AJ637)</f>
        <v>445</v>
      </c>
      <c r="AK4" s="72">
        <f t="shared" ref="AK4" si="12">SUM(AK5:AK637)</f>
        <v>0</v>
      </c>
      <c r="AL4" s="87">
        <f>SUM(AL5:AL613)</f>
        <v>10768.5</v>
      </c>
      <c r="AM4" s="87">
        <f t="shared" ref="AM4:AO4" si="13">SUM(AM5:AM613)</f>
        <v>0</v>
      </c>
      <c r="AN4" s="87">
        <f t="shared" si="13"/>
        <v>0</v>
      </c>
      <c r="AO4" s="87">
        <f t="shared" si="13"/>
        <v>-10768.5</v>
      </c>
      <c r="AP4" s="100" t="s">
        <v>930</v>
      </c>
      <c r="AQ4" s="92">
        <v>1</v>
      </c>
      <c r="AR4" s="92">
        <v>2</v>
      </c>
      <c r="AS4" s="92">
        <v>3</v>
      </c>
      <c r="AT4" s="92">
        <v>4</v>
      </c>
      <c r="AU4" s="92">
        <v>5</v>
      </c>
      <c r="AV4" s="92">
        <v>6</v>
      </c>
      <c r="AW4" s="92">
        <v>7</v>
      </c>
      <c r="AX4" s="92">
        <v>8</v>
      </c>
      <c r="AY4" s="92">
        <v>9</v>
      </c>
      <c r="AZ4" s="92">
        <v>10</v>
      </c>
      <c r="BA4" s="92">
        <v>11</v>
      </c>
      <c r="BB4" s="92">
        <v>12</v>
      </c>
      <c r="BC4" s="92">
        <v>13</v>
      </c>
      <c r="BD4" s="92">
        <v>14</v>
      </c>
      <c r="BE4" s="92">
        <v>15</v>
      </c>
      <c r="BF4" s="92">
        <v>16</v>
      </c>
      <c r="BG4" s="92">
        <v>17</v>
      </c>
      <c r="BH4" s="92">
        <v>18</v>
      </c>
      <c r="BI4" s="92">
        <v>19</v>
      </c>
      <c r="BJ4" s="92">
        <v>20</v>
      </c>
      <c r="BK4" s="92">
        <v>21</v>
      </c>
      <c r="BL4" s="92">
        <v>22</v>
      </c>
      <c r="BM4" s="92">
        <v>23</v>
      </c>
      <c r="BN4" s="92">
        <v>24</v>
      </c>
      <c r="BO4" s="92">
        <v>25</v>
      </c>
      <c r="BP4" s="92">
        <v>26</v>
      </c>
      <c r="BQ4" s="92">
        <v>27</v>
      </c>
      <c r="BR4" s="92">
        <v>28</v>
      </c>
      <c r="BS4" s="92">
        <v>29</v>
      </c>
      <c r="BT4" s="92">
        <v>30</v>
      </c>
      <c r="BU4" s="92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SUMIF('1'!B:B,summary!A:A,'1'!D:D)</f>
        <v>1</v>
      </c>
      <c r="H5" s="15">
        <f>SUMIF('2'!B:B,summary!A:A,'2'!D:D)</f>
        <v>2</v>
      </c>
      <c r="I5" s="15">
        <f>SUMIF('3'!B:B,summary!A:A,'3'!D:D)</f>
        <v>7</v>
      </c>
      <c r="J5" s="15">
        <f>SUMIF('4'!B:B,summary!A:A,'4'!D:D)</f>
        <v>2</v>
      </c>
      <c r="K5" s="15">
        <f>SUMIF('5'!B:B,summary!A:A,'5'!D:D)</f>
        <v>0</v>
      </c>
      <c r="L5" s="15">
        <f>SUMIF('6'!B:B,summary!A:A,'6'!D:D)</f>
        <v>2</v>
      </c>
      <c r="M5" s="15">
        <f>SUMIF('7'!B:B,summary!A:A,'7'!D:D)</f>
        <v>5</v>
      </c>
      <c r="N5" s="15">
        <f>SUMIF('8'!B:B,summary!A:A,'8'!D:D)</f>
        <v>6</v>
      </c>
      <c r="O5" s="15">
        <f>SUMIF('9'!B:B,summary!A:A,'9'!D:D)</f>
        <v>2</v>
      </c>
      <c r="P5" s="15">
        <f>SUMIF('10'!B:B,summary!A:A,'10'!D:D)</f>
        <v>0</v>
      </c>
      <c r="Q5" s="15">
        <f>SUMIF('11'!B:B,summary!A:A,'11'!D:D)</f>
        <v>4</v>
      </c>
      <c r="R5" s="15">
        <f>SUMIF('12'!B:B,summary!A:A,'12'!D:D)</f>
        <v>0</v>
      </c>
      <c r="S5" s="15">
        <f>SUMIF('13'!B:B,summary!A:A,'13'!D:D)</f>
        <v>1</v>
      </c>
      <c r="T5" s="15">
        <f>SUMIF('14'!B:B,summary!A:A,'14'!D:D)</f>
        <v>0</v>
      </c>
      <c r="U5" s="15">
        <f>SUMIF('15'!B:B,summary!A:A,'15'!D:D)</f>
        <v>2</v>
      </c>
      <c r="V5" s="15">
        <f>SUMIF('16'!B:B,summary!A:A,'16'!D:D)</f>
        <v>1</v>
      </c>
      <c r="W5" s="15">
        <f>SUMIF('17'!B:B,summary!A:A,'17'!D:D)</f>
        <v>2</v>
      </c>
      <c r="X5" s="15">
        <f>SUMIF('18'!B:B,summary!A:A,'18'!D:D)</f>
        <v>8</v>
      </c>
      <c r="Y5" s="15">
        <f>SUMIF('19'!B:B,summary!A:A,'19'!D:D)</f>
        <v>0</v>
      </c>
      <c r="Z5" s="15">
        <f>SUMIF('20'!B:B,summary!A:A,'20'!D:D)</f>
        <v>0</v>
      </c>
      <c r="AA5" s="15">
        <f>SUMIF('21'!B:B,summary!A:A,'21'!D:D)</f>
        <v>0</v>
      </c>
      <c r="AB5" s="15">
        <f>SUMIF('22'!B:B,summary!A:A,'22'!D:D)</f>
        <v>1</v>
      </c>
      <c r="AC5" s="15">
        <f>SUMIF('23'!B:B,summary!A:A,'23'!D:D)</f>
        <v>3</v>
      </c>
      <c r="AD5" s="15">
        <f>SUMIF('24'!B:B,summary!A:A,'24'!D:D)</f>
        <v>2</v>
      </c>
      <c r="AE5" s="15">
        <f>SUMIF('25'!B:B,summary!A:A,'25'!D:D)</f>
        <v>1</v>
      </c>
      <c r="AF5" s="15">
        <f>SUMIF('26'!B:B,summary!A:A,'26'!D:D)</f>
        <v>0</v>
      </c>
      <c r="AG5" s="15">
        <f>SUMIF('27'!B:B,summary!A:A,'27'!D:D)</f>
        <v>4</v>
      </c>
      <c r="AH5" s="15">
        <f>SUMIF('28'!B:B,summary!A:A,'28'!D:D)</f>
        <v>0</v>
      </c>
      <c r="AI5" s="15">
        <f>SUMIF('29'!B:B,summary!A:A,'29'!D:D)</f>
        <v>6</v>
      </c>
      <c r="AJ5" s="15">
        <f>SUMIF('30'!B:B,summary!A:A,'30'!D:D)</f>
        <v>1</v>
      </c>
      <c r="AK5" s="15">
        <f>SUMIF('31'!B:B,summary!A:A,'31'!D:D)</f>
        <v>0</v>
      </c>
      <c r="AL5" s="41">
        <f>SUM(G5:AK5)</f>
        <v>63</v>
      </c>
      <c r="AM5" s="75"/>
      <c r="AN5" s="96">
        <f>SUM(AP5:BU5)</f>
        <v>0</v>
      </c>
      <c r="AO5" s="74">
        <f>AM5+AN5-AL5</f>
        <v>-63</v>
      </c>
      <c r="AP5" s="101"/>
      <c r="AQ5" s="102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4"/>
      <c r="BW5" s="104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SUMIF('1'!B:B,summary!A:A,'1'!D:D)</f>
        <v>5</v>
      </c>
      <c r="H6" s="15">
        <f>SUMIF('2'!B:B,summary!A:A,'2'!D:D)</f>
        <v>0</v>
      </c>
      <c r="I6" s="15">
        <f>SUMIF('3'!B:B,summary!A:A,'3'!D:D)</f>
        <v>0</v>
      </c>
      <c r="J6" s="15">
        <f>SUMIF('4'!B:B,summary!A:A,'4'!D:D)</f>
        <v>0</v>
      </c>
      <c r="K6" s="15">
        <f>SUMIF('5'!B:B,summary!A:A,'5'!D:D)</f>
        <v>0</v>
      </c>
      <c r="L6" s="15">
        <f>SUMIF('6'!B:B,summary!A:A,'6'!D:D)</f>
        <v>0</v>
      </c>
      <c r="M6" s="15">
        <f>SUMIF('7'!B:B,summary!A:A,'7'!D:D)</f>
        <v>1</v>
      </c>
      <c r="N6" s="15">
        <f>SUMIF('8'!B:B,summary!A:A,'8'!D:D)</f>
        <v>0</v>
      </c>
      <c r="O6" s="15">
        <f>SUMIF('9'!B:B,summary!A:A,'9'!D:D)</f>
        <v>0</v>
      </c>
      <c r="P6" s="15">
        <f>SUMIF('10'!B:B,summary!A:A,'10'!D:D)</f>
        <v>0</v>
      </c>
      <c r="Q6" s="15">
        <f>SUMIF('11'!B:B,summary!A:A,'11'!D:D)</f>
        <v>1</v>
      </c>
      <c r="R6" s="15">
        <f>SUMIF('12'!B:B,summary!A:A,'12'!D:D)</f>
        <v>0</v>
      </c>
      <c r="S6" s="15">
        <f>SUMIF('13'!B:B,summary!A:A,'13'!D:D)</f>
        <v>2</v>
      </c>
      <c r="T6" s="15">
        <f>SUMIF('14'!B:B,summary!A:A,'14'!D:D)</f>
        <v>3</v>
      </c>
      <c r="U6" s="15">
        <f>SUMIF('15'!B:B,summary!A:A,'15'!D:D)</f>
        <v>0</v>
      </c>
      <c r="V6" s="15">
        <f>SUMIF('16'!B:B,summary!A:A,'16'!D:D)</f>
        <v>0</v>
      </c>
      <c r="W6" s="15">
        <f>SUMIF('17'!B:B,summary!A:A,'17'!D:D)</f>
        <v>0</v>
      </c>
      <c r="X6" s="15">
        <f>SUMIF('18'!B:B,summary!A:A,'18'!D:D)</f>
        <v>0</v>
      </c>
      <c r="Y6" s="15">
        <f>SUMIF('19'!B:B,summary!A:A,'19'!D:D)</f>
        <v>0</v>
      </c>
      <c r="Z6" s="15">
        <f>SUMIF('20'!B:B,summary!A:A,'20'!D:D)</f>
        <v>0</v>
      </c>
      <c r="AA6" s="15">
        <f>SUMIF('21'!B:B,summary!A:A,'21'!D:D)</f>
        <v>2</v>
      </c>
      <c r="AB6" s="15">
        <f>SUMIF('22'!B:B,summary!A:A,'22'!D:D)</f>
        <v>0</v>
      </c>
      <c r="AC6" s="15">
        <f>SUMIF('23'!B:B,summary!A:A,'23'!D:D)</f>
        <v>2</v>
      </c>
      <c r="AD6" s="15">
        <f>SUMIF('24'!B:B,summary!A:A,'24'!D:D)</f>
        <v>0</v>
      </c>
      <c r="AE6" s="15">
        <f>SUMIF('25'!B:B,summary!A:A,'25'!D:D)</f>
        <v>0</v>
      </c>
      <c r="AF6" s="15">
        <f>SUMIF('26'!B:B,summary!A:A,'26'!D:D)</f>
        <v>0</v>
      </c>
      <c r="AG6" s="15">
        <f>SUMIF('27'!B:B,summary!A:A,'27'!D:D)</f>
        <v>0</v>
      </c>
      <c r="AH6" s="15">
        <f>SUMIF('28'!B:B,summary!A:A,'28'!D:D)</f>
        <v>2</v>
      </c>
      <c r="AI6" s="15">
        <f>SUMIF('29'!B:B,summary!A:A,'29'!D:D)</f>
        <v>1</v>
      </c>
      <c r="AJ6" s="15">
        <f>SUMIF('30'!B:B,summary!A:A,'30'!D:D)</f>
        <v>0</v>
      </c>
      <c r="AK6" s="15">
        <f>SUMIF('31'!B:B,summary!A:A,'31'!D:D)</f>
        <v>0</v>
      </c>
      <c r="AL6" s="41">
        <f t="shared" ref="AL6:AL74" si="14">SUM(G6:AK6)</f>
        <v>19</v>
      </c>
      <c r="AM6" s="75"/>
      <c r="AN6" s="96">
        <f t="shared" ref="AN6:AN69" si="15">SUM(AP6:BU6)</f>
        <v>0</v>
      </c>
      <c r="AO6" s="74">
        <f t="shared" ref="AO6:AO69" si="16">AM6+AN6-AL6</f>
        <v>-19</v>
      </c>
      <c r="AP6" s="101"/>
      <c r="AQ6" s="102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4"/>
      <c r="BW6" s="104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SUMIF('1'!B:B,summary!A:A,'1'!D:D)</f>
        <v>0</v>
      </c>
      <c r="H7" s="15">
        <f>SUMIF('2'!B:B,summary!A:A,'2'!D:D)</f>
        <v>0</v>
      </c>
      <c r="I7" s="15">
        <f>SUMIF('3'!B:B,summary!A:A,'3'!D:D)</f>
        <v>0</v>
      </c>
      <c r="J7" s="15">
        <f>SUMIF('4'!B:B,summary!A:A,'4'!D:D)</f>
        <v>0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0</v>
      </c>
      <c r="P7" s="15">
        <f>SUMIF('10'!B:B,summary!A:A,'10'!D:D)</f>
        <v>8</v>
      </c>
      <c r="Q7" s="15">
        <f>SUMIF('11'!B:B,summary!A:A,'11'!D:D)</f>
        <v>0</v>
      </c>
      <c r="R7" s="15">
        <f>SUMIF('12'!B:B,summary!A:A,'12'!D:D)</f>
        <v>0</v>
      </c>
      <c r="S7" s="15">
        <f>SUMIF('13'!B:B,summary!A:A,'13'!D:D)</f>
        <v>0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0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>
        <f t="shared" si="14"/>
        <v>8</v>
      </c>
      <c r="AM7" s="75"/>
      <c r="AN7" s="96">
        <f t="shared" si="15"/>
        <v>0</v>
      </c>
      <c r="AO7" s="74">
        <f t="shared" si="16"/>
        <v>-8</v>
      </c>
      <c r="AP7" s="101"/>
      <c r="AQ7" s="102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4"/>
      <c r="BW7" s="104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SUMIF('1'!B:B,summary!A:A,'1'!D:D)</f>
        <v>0</v>
      </c>
      <c r="H8" s="15">
        <f>SUMIF('2'!B:B,summary!A:A,'2'!D:D)</f>
        <v>0</v>
      </c>
      <c r="I8" s="15">
        <f>SUMIF('3'!B:B,summary!A:A,'3'!D:D)</f>
        <v>0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>
        <f t="shared" si="14"/>
        <v>0</v>
      </c>
      <c r="AM8" s="75"/>
      <c r="AN8" s="96">
        <f t="shared" si="15"/>
        <v>0</v>
      </c>
      <c r="AO8" s="74">
        <f t="shared" si="16"/>
        <v>0</v>
      </c>
      <c r="AP8" s="101"/>
      <c r="AQ8" s="102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4"/>
      <c r="BW8" s="104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SUMIF('1'!B:B,summary!A:A,'1'!D:D)</f>
        <v>1</v>
      </c>
      <c r="H9" s="15">
        <f>SUMIF('2'!B:B,summary!A:A,'2'!D:D)</f>
        <v>0</v>
      </c>
      <c r="I9" s="15">
        <f>SUMIF('3'!B:B,summary!A:A,'3'!D:D)</f>
        <v>3</v>
      </c>
      <c r="J9" s="15">
        <f>SUMIF('4'!B:B,summary!A:A,'4'!D:D)</f>
        <v>3</v>
      </c>
      <c r="K9" s="15">
        <f>SUMIF('5'!B:B,summary!A:A,'5'!D:D)</f>
        <v>0</v>
      </c>
      <c r="L9" s="15">
        <f>SUMIF('6'!B:B,summary!A:A,'6'!D:D)</f>
        <v>0</v>
      </c>
      <c r="M9" s="15">
        <f>SUMIF('7'!B:B,summary!A:A,'7'!D:D)</f>
        <v>0</v>
      </c>
      <c r="N9" s="15">
        <f>SUMIF('8'!B:B,summary!A:A,'8'!D:D)</f>
        <v>0</v>
      </c>
      <c r="O9" s="15">
        <f>SUMIF('9'!B:B,summary!A:A,'9'!D:D)</f>
        <v>0</v>
      </c>
      <c r="P9" s="15">
        <f>SUMIF('10'!B:B,summary!A:A,'10'!D:D)</f>
        <v>2</v>
      </c>
      <c r="Q9" s="15">
        <f>SUMIF('11'!B:B,summary!A:A,'11'!D:D)</f>
        <v>4</v>
      </c>
      <c r="R9" s="15">
        <f>SUMIF('12'!B:B,summary!A:A,'12'!D:D)</f>
        <v>0</v>
      </c>
      <c r="S9" s="15">
        <f>SUMIF('13'!B:B,summary!A:A,'13'!D:D)</f>
        <v>3</v>
      </c>
      <c r="T9" s="15">
        <f>SUMIF('14'!B:B,summary!A:A,'14'!D:D)</f>
        <v>0</v>
      </c>
      <c r="U9" s="15">
        <f>SUMIF('15'!B:B,summary!A:A,'15'!D:D)</f>
        <v>1</v>
      </c>
      <c r="V9" s="15">
        <f>SUMIF('16'!B:B,summary!A:A,'16'!D:D)</f>
        <v>0</v>
      </c>
      <c r="W9" s="15">
        <f>SUMIF('17'!B:B,summary!A:A,'17'!D:D)</f>
        <v>5</v>
      </c>
      <c r="X9" s="15">
        <f>SUMIF('18'!B:B,summary!A:A,'18'!D:D)</f>
        <v>2</v>
      </c>
      <c r="Y9" s="15">
        <f>SUMIF('19'!B:B,summary!A:A,'19'!D:D)</f>
        <v>0</v>
      </c>
      <c r="Z9" s="15">
        <f>SUMIF('20'!B:B,summary!A:A,'20'!D:D)</f>
        <v>1</v>
      </c>
      <c r="AA9" s="15">
        <f>SUMIF('21'!B:B,summary!A:A,'21'!D:D)</f>
        <v>0</v>
      </c>
      <c r="AB9" s="15">
        <f>SUMIF('22'!B:B,summary!A:A,'22'!D:D)</f>
        <v>0</v>
      </c>
      <c r="AC9" s="15">
        <f>SUMIF('23'!B:B,summary!A:A,'23'!D:D)</f>
        <v>0</v>
      </c>
      <c r="AD9" s="15">
        <f>SUMIF('24'!B:B,summary!A:A,'24'!D:D)</f>
        <v>2</v>
      </c>
      <c r="AE9" s="15">
        <f>SUMIF('25'!B:B,summary!A:A,'25'!D:D)</f>
        <v>3</v>
      </c>
      <c r="AF9" s="15">
        <f>SUMIF('26'!B:B,summary!A:A,'26'!D:D)</f>
        <v>0</v>
      </c>
      <c r="AG9" s="15">
        <f>SUMIF('27'!B:B,summary!A:A,'27'!D:D)</f>
        <v>0</v>
      </c>
      <c r="AH9" s="15">
        <f>SUMIF('28'!B:B,summary!A:A,'28'!D:D)</f>
        <v>0</v>
      </c>
      <c r="AI9" s="15">
        <f>SUMIF('29'!B:B,summary!A:A,'29'!D:D)</f>
        <v>0</v>
      </c>
      <c r="AJ9" s="15">
        <f>SUMIF('30'!B:B,summary!A:A,'30'!D:D)</f>
        <v>0</v>
      </c>
      <c r="AK9" s="15">
        <f>SUMIF('31'!B:B,summary!A:A,'31'!D:D)</f>
        <v>0</v>
      </c>
      <c r="AL9" s="41">
        <f t="shared" si="14"/>
        <v>30</v>
      </c>
      <c r="AM9" s="75"/>
      <c r="AN9" s="96">
        <f t="shared" si="15"/>
        <v>0</v>
      </c>
      <c r="AO9" s="74">
        <f t="shared" si="16"/>
        <v>-30</v>
      </c>
      <c r="AP9" s="101"/>
      <c r="AQ9" s="102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4"/>
      <c r="BW9" s="104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SUMIF('1'!B:B,summary!A:A,'1'!D:D)</f>
        <v>5</v>
      </c>
      <c r="H10" s="15">
        <f>SUMIF('2'!B:B,summary!A:A,'2'!D:D)</f>
        <v>0</v>
      </c>
      <c r="I10" s="15">
        <f>SUMIF('3'!B:B,summary!A:A,'3'!D:D)</f>
        <v>0</v>
      </c>
      <c r="J10" s="15">
        <f>SUMIF('4'!B:B,summary!A:A,'4'!D:D)</f>
        <v>0</v>
      </c>
      <c r="K10" s="15">
        <f>SUMIF('5'!B:B,summary!A:A,'5'!D:D)</f>
        <v>0</v>
      </c>
      <c r="L10" s="15">
        <f>SUMIF('6'!B:B,summary!A:A,'6'!D:D)</f>
        <v>0</v>
      </c>
      <c r="M10" s="15">
        <f>SUMIF('7'!B:B,summary!A:A,'7'!D:D)</f>
        <v>0</v>
      </c>
      <c r="N10" s="15">
        <f>SUMIF('8'!B:B,summary!A:A,'8'!D:D)</f>
        <v>0</v>
      </c>
      <c r="O10" s="15">
        <f>SUMIF('9'!B:B,summary!A:A,'9'!D:D)</f>
        <v>0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0</v>
      </c>
      <c r="S10" s="15">
        <f>SUMIF('13'!B:B,summary!A:A,'13'!D:D)</f>
        <v>0</v>
      </c>
      <c r="T10" s="15">
        <f>SUMIF('14'!B:B,summary!A:A,'14'!D:D)</f>
        <v>2</v>
      </c>
      <c r="U10" s="15">
        <f>SUMIF('15'!B:B,summary!A:A,'15'!D:D)</f>
        <v>0</v>
      </c>
      <c r="V10" s="15">
        <f>SUMIF('16'!B:B,summary!A:A,'16'!D:D)</f>
        <v>0</v>
      </c>
      <c r="W10" s="15">
        <f>SUMIF('17'!B:B,summary!A:A,'17'!D:D)</f>
        <v>0</v>
      </c>
      <c r="X10" s="15">
        <f>SUMIF('18'!B:B,summary!A:A,'18'!D:D)</f>
        <v>0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4</v>
      </c>
      <c r="AB10" s="15">
        <f>SUMIF('22'!B:B,summary!A:A,'22'!D:D)</f>
        <v>13</v>
      </c>
      <c r="AC10" s="15">
        <f>SUMIF('23'!B:B,summary!A:A,'23'!D:D)</f>
        <v>0</v>
      </c>
      <c r="AD10" s="15">
        <f>SUMIF('24'!B:B,summary!A:A,'24'!D:D)</f>
        <v>2</v>
      </c>
      <c r="AE10" s="15">
        <f>SUMIF('25'!B:B,summary!A:A,'25'!D:D)</f>
        <v>0</v>
      </c>
      <c r="AF10" s="15">
        <f>SUMIF('26'!B:B,summary!A:A,'26'!D:D)</f>
        <v>0</v>
      </c>
      <c r="AG10" s="15">
        <f>SUMIF('27'!B:B,summary!A:A,'27'!D:D)</f>
        <v>0</v>
      </c>
      <c r="AH10" s="15">
        <f>SUMIF('28'!B:B,summary!A:A,'28'!D:D)</f>
        <v>0</v>
      </c>
      <c r="AI10" s="15">
        <f>SUMIF('29'!B:B,summary!A:A,'29'!D:D)</f>
        <v>0</v>
      </c>
      <c r="AJ10" s="15">
        <f>SUMIF('30'!B:B,summary!A:A,'30'!D:D)</f>
        <v>0</v>
      </c>
      <c r="AK10" s="15">
        <f>SUMIF('31'!B:B,summary!A:A,'31'!D:D)</f>
        <v>0</v>
      </c>
      <c r="AL10" s="41">
        <f t="shared" si="14"/>
        <v>26</v>
      </c>
      <c r="AM10" s="75"/>
      <c r="AN10" s="96">
        <f t="shared" si="15"/>
        <v>0</v>
      </c>
      <c r="AO10" s="74">
        <f t="shared" si="16"/>
        <v>-26</v>
      </c>
      <c r="AP10" s="101"/>
      <c r="AQ10" s="102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4"/>
      <c r="BW10" s="104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SUMIF('1'!B:B,summary!A:A,'1'!D:D)</f>
        <v>0</v>
      </c>
      <c r="H11" s="15">
        <f>SUMIF('2'!B:B,summary!A:A,'2'!D:D)</f>
        <v>0</v>
      </c>
      <c r="I11" s="15">
        <f>SUMIF('3'!B:B,summary!A:A,'3'!D:D)</f>
        <v>0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0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>
        <f t="shared" si="14"/>
        <v>0</v>
      </c>
      <c r="AM11" s="75"/>
      <c r="AN11" s="96">
        <f t="shared" si="15"/>
        <v>0</v>
      </c>
      <c r="AO11" s="74">
        <f t="shared" si="16"/>
        <v>0</v>
      </c>
      <c r="AP11" s="101"/>
      <c r="AQ11" s="102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4"/>
      <c r="BW11" s="104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SUMIF('1'!B:B,summary!A:A,'1'!D:D)</f>
        <v>6</v>
      </c>
      <c r="H12" s="15">
        <f>SUMIF('2'!B:B,summary!A:A,'2'!D:D)</f>
        <v>6</v>
      </c>
      <c r="I12" s="15">
        <f>SUMIF('3'!B:B,summary!A:A,'3'!D:D)</f>
        <v>3</v>
      </c>
      <c r="J12" s="15">
        <f>SUMIF('4'!B:B,summary!A:A,'4'!D:D)</f>
        <v>7</v>
      </c>
      <c r="K12" s="15">
        <f>SUMIF('5'!B:B,summary!A:A,'5'!D:D)</f>
        <v>0</v>
      </c>
      <c r="L12" s="15">
        <f>SUMIF('6'!B:B,summary!A:A,'6'!D:D)</f>
        <v>4</v>
      </c>
      <c r="M12" s="15">
        <f>SUMIF('7'!B:B,summary!A:A,'7'!D:D)</f>
        <v>4</v>
      </c>
      <c r="N12" s="15">
        <f>SUMIF('8'!B:B,summary!A:A,'8'!D:D)</f>
        <v>8</v>
      </c>
      <c r="O12" s="15">
        <f>SUMIF('9'!B:B,summary!A:A,'9'!D:D)</f>
        <v>3</v>
      </c>
      <c r="P12" s="15">
        <f>SUMIF('10'!B:B,summary!A:A,'10'!D:D)</f>
        <v>2</v>
      </c>
      <c r="Q12" s="15">
        <f>SUMIF('11'!B:B,summary!A:A,'11'!D:D)</f>
        <v>12</v>
      </c>
      <c r="R12" s="15">
        <f>SUMIF('12'!B:B,summary!A:A,'12'!D:D)</f>
        <v>0</v>
      </c>
      <c r="S12" s="15">
        <f>SUMIF('13'!B:B,summary!A:A,'13'!D:D)</f>
        <v>5</v>
      </c>
      <c r="T12" s="15">
        <f>SUMIF('14'!B:B,summary!A:A,'14'!D:D)</f>
        <v>3</v>
      </c>
      <c r="U12" s="15">
        <f>SUMIF('15'!B:B,summary!A:A,'15'!D:D)</f>
        <v>2</v>
      </c>
      <c r="V12" s="15">
        <f>SUMIF('16'!B:B,summary!A:A,'16'!D:D)</f>
        <v>2</v>
      </c>
      <c r="W12" s="15">
        <f>SUMIF('17'!B:B,summary!A:A,'17'!D:D)</f>
        <v>9</v>
      </c>
      <c r="X12" s="15">
        <f>SUMIF('18'!B:B,summary!A:A,'18'!D:D)</f>
        <v>11</v>
      </c>
      <c r="Y12" s="15">
        <f>SUMIF('19'!B:B,summary!A:A,'19'!D:D)</f>
        <v>0</v>
      </c>
      <c r="Z12" s="15">
        <f>SUMIF('20'!B:B,summary!A:A,'20'!D:D)</f>
        <v>2</v>
      </c>
      <c r="AA12" s="15">
        <f>SUMIF('21'!B:B,summary!A:A,'21'!D:D)</f>
        <v>4</v>
      </c>
      <c r="AB12" s="15">
        <f>SUMIF('22'!B:B,summary!A:A,'22'!D:D)</f>
        <v>4</v>
      </c>
      <c r="AC12" s="15">
        <f>SUMIF('23'!B:B,summary!A:A,'23'!D:D)</f>
        <v>4</v>
      </c>
      <c r="AD12" s="15">
        <f>SUMIF('24'!B:B,summary!A:A,'24'!D:D)</f>
        <v>9</v>
      </c>
      <c r="AE12" s="15">
        <f>SUMIF('25'!B:B,summary!A:A,'25'!D:D)</f>
        <v>8</v>
      </c>
      <c r="AF12" s="15">
        <f>SUMIF('26'!B:B,summary!A:A,'26'!D:D)</f>
        <v>0</v>
      </c>
      <c r="AG12" s="15">
        <f>SUMIF('27'!B:B,summary!A:A,'27'!D:D)</f>
        <v>1</v>
      </c>
      <c r="AH12" s="15">
        <f>SUMIF('28'!B:B,summary!A:A,'28'!D:D)</f>
        <v>2</v>
      </c>
      <c r="AI12" s="15">
        <f>SUMIF('29'!B:B,summary!A:A,'29'!D:D)</f>
        <v>4</v>
      </c>
      <c r="AJ12" s="15">
        <f>SUMIF('30'!B:B,summary!A:A,'30'!D:D)</f>
        <v>6</v>
      </c>
      <c r="AK12" s="15">
        <f>SUMIF('31'!B:B,summary!A:A,'31'!D:D)</f>
        <v>0</v>
      </c>
      <c r="AL12" s="41">
        <f t="shared" si="14"/>
        <v>131</v>
      </c>
      <c r="AM12" s="75"/>
      <c r="AN12" s="96">
        <f t="shared" si="15"/>
        <v>0</v>
      </c>
      <c r="AO12" s="74">
        <f t="shared" si="16"/>
        <v>-131</v>
      </c>
      <c r="AP12" s="101"/>
      <c r="AQ12" s="102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4"/>
      <c r="BW12" s="104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SUMIF('1'!B:B,summary!A:A,'1'!D:D)</f>
        <v>0</v>
      </c>
      <c r="H13" s="15">
        <f>SUMIF('2'!B:B,summary!A:A,'2'!D:D)</f>
        <v>0</v>
      </c>
      <c r="I13" s="15">
        <f>SUMIF('3'!B:B,summary!A:A,'3'!D:D)</f>
        <v>0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1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>
        <f t="shared" si="14"/>
        <v>1</v>
      </c>
      <c r="AM13" s="75"/>
      <c r="AN13" s="96">
        <f t="shared" si="15"/>
        <v>0</v>
      </c>
      <c r="AO13" s="74">
        <f t="shared" si="16"/>
        <v>-1</v>
      </c>
      <c r="AP13" s="101"/>
      <c r="AQ13" s="102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4"/>
      <c r="BW13" s="104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SUMIF('1'!B:B,summary!A:A,'1'!D:D)</f>
        <v>8</v>
      </c>
      <c r="H14" s="15">
        <f>SUMIF('2'!B:B,summary!A:A,'2'!D:D)</f>
        <v>1</v>
      </c>
      <c r="I14" s="15">
        <f>SUMIF('3'!B:B,summary!A:A,'3'!D:D)</f>
        <v>0</v>
      </c>
      <c r="J14" s="15">
        <f>SUMIF('4'!B:B,summary!A:A,'4'!D:D)</f>
        <v>6</v>
      </c>
      <c r="K14" s="15">
        <f>SUMIF('5'!B:B,summary!A:A,'5'!D:D)</f>
        <v>0</v>
      </c>
      <c r="L14" s="15">
        <f>SUMIF('6'!B:B,summary!A:A,'6'!D:D)</f>
        <v>6</v>
      </c>
      <c r="M14" s="15">
        <f>SUMIF('7'!B:B,summary!A:A,'7'!D:D)</f>
        <v>2</v>
      </c>
      <c r="N14" s="15">
        <f>SUMIF('8'!B:B,summary!A:A,'8'!D:D)</f>
        <v>5</v>
      </c>
      <c r="O14" s="15">
        <f>SUMIF('9'!B:B,summary!A:A,'9'!D:D)</f>
        <v>3</v>
      </c>
      <c r="P14" s="15">
        <f>SUMIF('10'!B:B,summary!A:A,'10'!D:D)</f>
        <v>3</v>
      </c>
      <c r="Q14" s="15">
        <f>SUMIF('11'!B:B,summary!A:A,'11'!D:D)</f>
        <v>9</v>
      </c>
      <c r="R14" s="15">
        <f>SUMIF('12'!B:B,summary!A:A,'12'!D:D)</f>
        <v>0</v>
      </c>
      <c r="S14" s="15">
        <f>SUMIF('13'!B:B,summary!A:A,'13'!D:D)</f>
        <v>19</v>
      </c>
      <c r="T14" s="15">
        <f>SUMIF('14'!B:B,summary!A:A,'14'!D:D)</f>
        <v>1</v>
      </c>
      <c r="U14" s="15">
        <f>SUMIF('15'!B:B,summary!A:A,'15'!D:D)</f>
        <v>3</v>
      </c>
      <c r="V14" s="15">
        <f>SUMIF('16'!B:B,summary!A:A,'16'!D:D)</f>
        <v>0</v>
      </c>
      <c r="W14" s="15">
        <f>SUMIF('17'!B:B,summary!A:A,'17'!D:D)</f>
        <v>6</v>
      </c>
      <c r="X14" s="15">
        <f>SUMIF('18'!B:B,summary!A:A,'18'!D:D)</f>
        <v>8</v>
      </c>
      <c r="Y14" s="15">
        <f>SUMIF('19'!B:B,summary!A:A,'19'!D:D)</f>
        <v>0</v>
      </c>
      <c r="Z14" s="15">
        <f>SUMIF('20'!B:B,summary!A:A,'20'!D:D)</f>
        <v>3</v>
      </c>
      <c r="AA14" s="15">
        <f>SUMIF('21'!B:B,summary!A:A,'21'!D:D)</f>
        <v>4</v>
      </c>
      <c r="AB14" s="15">
        <f>SUMIF('22'!B:B,summary!A:A,'22'!D:D)</f>
        <v>5</v>
      </c>
      <c r="AC14" s="15">
        <f>SUMIF('23'!B:B,summary!A:A,'23'!D:D)</f>
        <v>5</v>
      </c>
      <c r="AD14" s="15">
        <f>SUMIF('24'!B:B,summary!A:A,'24'!D:D)</f>
        <v>15</v>
      </c>
      <c r="AE14" s="15">
        <f>SUMIF('25'!B:B,summary!A:A,'25'!D:D)</f>
        <v>3</v>
      </c>
      <c r="AF14" s="15">
        <f>SUMIF('26'!B:B,summary!A:A,'26'!D:D)</f>
        <v>0</v>
      </c>
      <c r="AG14" s="15">
        <f>SUMIF('27'!B:B,summary!A:A,'27'!D:D)</f>
        <v>1</v>
      </c>
      <c r="AH14" s="15">
        <f>SUMIF('28'!B:B,summary!A:A,'28'!D:D)</f>
        <v>0</v>
      </c>
      <c r="AI14" s="15">
        <f>SUMIF('29'!B:B,summary!A:A,'29'!D:D)</f>
        <v>4</v>
      </c>
      <c r="AJ14" s="15">
        <f>SUMIF('30'!B:B,summary!A:A,'30'!D:D)</f>
        <v>9</v>
      </c>
      <c r="AK14" s="15">
        <f>SUMIF('31'!B:B,summary!A:A,'31'!D:D)</f>
        <v>0</v>
      </c>
      <c r="AL14" s="41">
        <f t="shared" si="14"/>
        <v>129</v>
      </c>
      <c r="AM14" s="75"/>
      <c r="AN14" s="96">
        <f t="shared" si="15"/>
        <v>0</v>
      </c>
      <c r="AO14" s="74">
        <f t="shared" si="16"/>
        <v>-129</v>
      </c>
      <c r="AP14" s="101"/>
      <c r="AQ14" s="102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4"/>
      <c r="BW14" s="104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SUMIF('1'!B:B,summary!A:A,'1'!D:D)</f>
        <v>0</v>
      </c>
      <c r="H15" s="15">
        <f>SUMIF('2'!B:B,summary!A:A,'2'!D:D)</f>
        <v>0</v>
      </c>
      <c r="I15" s="15">
        <f>SUMIF('3'!B:B,summary!A:A,'3'!D:D)</f>
        <v>0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>
        <f t="shared" ref="AL15" si="17">SUM(G15:AK15)</f>
        <v>0</v>
      </c>
      <c r="AM15" s="75"/>
      <c r="AN15" s="96">
        <f t="shared" si="15"/>
        <v>0</v>
      </c>
      <c r="AO15" s="74">
        <f t="shared" si="16"/>
        <v>0</v>
      </c>
      <c r="AP15" s="101"/>
      <c r="AQ15" s="102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4"/>
      <c r="BW15" s="104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SUMIF('1'!B:B,summary!A:A,'1'!D:D)</f>
        <v>1</v>
      </c>
      <c r="H16" s="15">
        <f>SUMIF('2'!B:B,summary!A:A,'2'!D:D)</f>
        <v>0</v>
      </c>
      <c r="I16" s="15">
        <f>SUMIF('3'!B:B,summary!A:A,'3'!D:D)</f>
        <v>1</v>
      </c>
      <c r="J16" s="15">
        <f>SUMIF('4'!B:B,summary!A:A,'4'!D:D)</f>
        <v>1</v>
      </c>
      <c r="K16" s="15">
        <f>SUMIF('5'!B:B,summary!A:A,'5'!D:D)</f>
        <v>0</v>
      </c>
      <c r="L16" s="15">
        <f>SUMIF('6'!B:B,summary!A:A,'6'!D:D)</f>
        <v>1</v>
      </c>
      <c r="M16" s="15">
        <f>SUMIF('7'!B:B,summary!A:A,'7'!D:D)</f>
        <v>1</v>
      </c>
      <c r="N16" s="15">
        <f>SUMIF('8'!B:B,summary!A:A,'8'!D:D)</f>
        <v>1</v>
      </c>
      <c r="O16" s="15">
        <f>SUMIF('9'!B:B,summary!A:A,'9'!D:D)</f>
        <v>0</v>
      </c>
      <c r="P16" s="15">
        <f>SUMIF('10'!B:B,summary!A:A,'10'!D:D)</f>
        <v>0</v>
      </c>
      <c r="Q16" s="15">
        <f>SUMIF('11'!B:B,summary!A:A,'11'!D:D)</f>
        <v>1</v>
      </c>
      <c r="R16" s="15">
        <f>SUMIF('12'!B:B,summary!A:A,'12'!D:D)</f>
        <v>0</v>
      </c>
      <c r="S16" s="15">
        <f>SUMIF('13'!B:B,summary!A:A,'13'!D:D)</f>
        <v>6</v>
      </c>
      <c r="T16" s="15">
        <f>SUMIF('14'!B:B,summary!A:A,'14'!D:D)</f>
        <v>15</v>
      </c>
      <c r="U16" s="15">
        <f>SUMIF('15'!B:B,summary!A:A,'15'!D:D)</f>
        <v>0</v>
      </c>
      <c r="V16" s="15">
        <f>SUMIF('16'!B:B,summary!A:A,'16'!D:D)</f>
        <v>0</v>
      </c>
      <c r="W16" s="15">
        <f>SUMIF('17'!B:B,summary!A:A,'17'!D:D)</f>
        <v>0</v>
      </c>
      <c r="X16" s="15">
        <f>SUMIF('18'!B:B,summary!A:A,'18'!D:D)</f>
        <v>6</v>
      </c>
      <c r="Y16" s="15">
        <f>SUMIF('19'!B:B,summary!A:A,'19'!D:D)</f>
        <v>0</v>
      </c>
      <c r="Z16" s="15">
        <f>SUMIF('20'!B:B,summary!A:A,'20'!D:D)</f>
        <v>0</v>
      </c>
      <c r="AA16" s="15">
        <f>SUMIF('21'!B:B,summary!A:A,'21'!D:D)</f>
        <v>1</v>
      </c>
      <c r="AB16" s="15">
        <f>SUMIF('22'!B:B,summary!A:A,'22'!D:D)</f>
        <v>1</v>
      </c>
      <c r="AC16" s="15">
        <f>SUMIF('23'!B:B,summary!A:A,'23'!D:D)</f>
        <v>2</v>
      </c>
      <c r="AD16" s="15">
        <f>SUMIF('24'!B:B,summary!A:A,'24'!D:D)</f>
        <v>2</v>
      </c>
      <c r="AE16" s="15">
        <f>SUMIF('25'!B:B,summary!A:A,'25'!D:D)</f>
        <v>0</v>
      </c>
      <c r="AF16" s="15">
        <f>SUMIF('26'!B:B,summary!A:A,'26'!D:D)</f>
        <v>0</v>
      </c>
      <c r="AG16" s="15">
        <f>SUMIF('27'!B:B,summary!A:A,'27'!D:D)</f>
        <v>0</v>
      </c>
      <c r="AH16" s="15">
        <f>SUMIF('28'!B:B,summary!A:A,'28'!D:D)</f>
        <v>0</v>
      </c>
      <c r="AI16" s="15">
        <f>SUMIF('29'!B:B,summary!A:A,'29'!D:D)</f>
        <v>2</v>
      </c>
      <c r="AJ16" s="15">
        <f>SUMIF('30'!B:B,summary!A:A,'30'!D:D)</f>
        <v>0</v>
      </c>
      <c r="AK16" s="15">
        <f>SUMIF('31'!B:B,summary!A:A,'31'!D:D)</f>
        <v>0</v>
      </c>
      <c r="AL16" s="41">
        <f t="shared" si="14"/>
        <v>42</v>
      </c>
      <c r="AM16" s="75"/>
      <c r="AN16" s="96">
        <f t="shared" si="15"/>
        <v>0</v>
      </c>
      <c r="AO16" s="74">
        <f t="shared" si="16"/>
        <v>-42</v>
      </c>
      <c r="AP16" s="101"/>
      <c r="AQ16" s="102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4"/>
      <c r="BW16" s="104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6">
        <f t="shared" si="15"/>
        <v>0</v>
      </c>
      <c r="AO17" s="74">
        <f t="shared" si="16"/>
        <v>0</v>
      </c>
      <c r="AP17" s="101"/>
      <c r="AQ17" s="102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4"/>
      <c r="BW17" s="104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SUMIF('1'!B:B,summary!A:A,'1'!D:D)</f>
        <v>0</v>
      </c>
      <c r="H18" s="15">
        <f>SUMIF('2'!B:B,summary!A:A,'2'!D:D)</f>
        <v>0</v>
      </c>
      <c r="I18" s="15">
        <f>SUMIF('3'!B:B,summary!A:A,'3'!D:D)</f>
        <v>0</v>
      </c>
      <c r="J18" s="15">
        <f>SUMIF('4'!B:B,summary!A:A,'4'!D:D)</f>
        <v>0</v>
      </c>
      <c r="K18" s="15">
        <f>SUMIF('5'!B:B,summary!A:A,'5'!D:D)</f>
        <v>0</v>
      </c>
      <c r="L18" s="15">
        <f>SUMIF('6'!B:B,summary!A:A,'6'!D:D)</f>
        <v>0</v>
      </c>
      <c r="M18" s="15">
        <f>SUMIF('7'!B:B,summary!A:A,'7'!D:D)</f>
        <v>0</v>
      </c>
      <c r="N18" s="15">
        <f>SUMIF('8'!B:B,summary!A:A,'8'!D:D)</f>
        <v>0</v>
      </c>
      <c r="O18" s="15">
        <f>SUMIF('9'!B:B,summary!A:A,'9'!D:D)</f>
        <v>1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0</v>
      </c>
      <c r="W18" s="15">
        <f>SUMIF('17'!B:B,summary!A:A,'17'!D:D)</f>
        <v>0</v>
      </c>
      <c r="X18" s="15">
        <f>SUMIF('18'!B:B,summary!A:A,'18'!D:D)</f>
        <v>0</v>
      </c>
      <c r="Y18" s="15">
        <f>SUMIF('19'!B:B,summary!A:A,'19'!D:D)</f>
        <v>0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2</v>
      </c>
      <c r="AC18" s="15">
        <f>SUMIF('23'!B:B,summary!A:A,'23'!D:D)</f>
        <v>0</v>
      </c>
      <c r="AD18" s="15">
        <f>SUMIF('24'!B:B,summary!A:A,'24'!D:D)</f>
        <v>0</v>
      </c>
      <c r="AE18" s="15">
        <f>SUMIF('25'!B:B,summary!A:A,'25'!D:D)</f>
        <v>0</v>
      </c>
      <c r="AF18" s="15">
        <f>SUMIF('26'!B:B,summary!A:A,'26'!D:D)</f>
        <v>0</v>
      </c>
      <c r="AG18" s="15">
        <f>SUMIF('27'!B:B,summary!A:A,'27'!D:D)</f>
        <v>0</v>
      </c>
      <c r="AH18" s="15">
        <f>SUMIF('28'!B:B,summary!A:A,'28'!D:D)</f>
        <v>0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>
        <f t="shared" si="14"/>
        <v>3</v>
      </c>
      <c r="AM18" s="75"/>
      <c r="AN18" s="96">
        <f t="shared" si="15"/>
        <v>0</v>
      </c>
      <c r="AO18" s="74">
        <f t="shared" si="16"/>
        <v>-3</v>
      </c>
      <c r="AP18" s="101"/>
      <c r="AQ18" s="102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4"/>
      <c r="BW18" s="104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SUMIF('1'!B:B,summary!A:A,'1'!D:D)</f>
        <v>0</v>
      </c>
      <c r="H19" s="15">
        <f>SUMIF('2'!B:B,summary!A:A,'2'!D:D)</f>
        <v>0</v>
      </c>
      <c r="I19" s="15">
        <f>SUMIF('3'!B:B,summary!A:A,'3'!D:D)</f>
        <v>0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0</v>
      </c>
      <c r="N19" s="15">
        <f>SUMIF('8'!B:B,summary!A:A,'8'!D:D)</f>
        <v>0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0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0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>
        <f t="shared" si="14"/>
        <v>0</v>
      </c>
      <c r="AM19" s="75"/>
      <c r="AN19" s="96">
        <f t="shared" si="15"/>
        <v>0</v>
      </c>
      <c r="AO19" s="74">
        <f t="shared" si="16"/>
        <v>0</v>
      </c>
      <c r="AP19" s="101"/>
      <c r="AQ19" s="102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4"/>
      <c r="BW19" s="104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SUMIF('1'!B:B,summary!A:A,'1'!D:D)</f>
        <v>0</v>
      </c>
      <c r="H20" s="15">
        <f>SUMIF('2'!B:B,summary!A:A,'2'!D:D)</f>
        <v>0</v>
      </c>
      <c r="I20" s="15">
        <f>SUMIF('3'!B:B,summary!A:A,'3'!D:D)</f>
        <v>0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0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1</v>
      </c>
      <c r="P20" s="15">
        <f>SUMIF('10'!B:B,summary!A:A,'10'!D:D)</f>
        <v>1</v>
      </c>
      <c r="Q20" s="15">
        <f>SUMIF('11'!B:B,summary!A:A,'11'!D:D)</f>
        <v>0</v>
      </c>
      <c r="R20" s="15">
        <f>SUMIF('12'!B:B,summary!A:A,'12'!D:D)</f>
        <v>0</v>
      </c>
      <c r="S20" s="15">
        <f>SUMIF('13'!B:B,summary!A:A,'13'!D:D)</f>
        <v>1</v>
      </c>
      <c r="T20" s="15">
        <f>SUMIF('14'!B:B,summary!A:A,'14'!D:D)</f>
        <v>0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0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0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1</v>
      </c>
      <c r="AF20" s="15">
        <f>SUMIF('26'!B:B,summary!A:A,'26'!D:D)</f>
        <v>0</v>
      </c>
      <c r="AG20" s="15">
        <f>SUMIF('27'!B:B,summary!A:A,'27'!D:D)</f>
        <v>0</v>
      </c>
      <c r="AH20" s="15">
        <f>SUMIF('28'!B:B,summary!A:A,'28'!D:D)</f>
        <v>0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>
        <f t="shared" si="14"/>
        <v>4</v>
      </c>
      <c r="AM20" s="75"/>
      <c r="AN20" s="96">
        <f t="shared" si="15"/>
        <v>0</v>
      </c>
      <c r="AO20" s="74">
        <f t="shared" si="16"/>
        <v>-4</v>
      </c>
      <c r="AP20" s="101"/>
      <c r="AQ20" s="102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4"/>
      <c r="BW20" s="104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SUMIF('1'!B:B,summary!A:A,'1'!D:D)</f>
        <v>0</v>
      </c>
      <c r="H21" s="15">
        <f>SUMIF('2'!B:B,summary!A:A,'2'!D:D)</f>
        <v>0</v>
      </c>
      <c r="I21" s="15">
        <f>SUMIF('3'!B:B,summary!A:A,'3'!D:D)</f>
        <v>1</v>
      </c>
      <c r="J21" s="15">
        <f>SUMIF('4'!B:B,summary!A:A,'4'!D:D)</f>
        <v>0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0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0</v>
      </c>
      <c r="S21" s="15">
        <f>SUMIF('13'!B:B,summary!A:A,'13'!D:D)</f>
        <v>1</v>
      </c>
      <c r="T21" s="15">
        <f>SUMIF('14'!B:B,summary!A:A,'14'!D:D)</f>
        <v>0</v>
      </c>
      <c r="U21" s="15">
        <f>SUMIF('15'!B:B,summary!A:A,'15'!D:D)</f>
        <v>0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1</v>
      </c>
      <c r="Y21" s="15">
        <f>SUMIF('19'!B:B,summary!A:A,'19'!D:D)</f>
        <v>0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0</v>
      </c>
      <c r="AC21" s="15">
        <f>SUMIF('23'!B:B,summary!A:A,'23'!D:D)</f>
        <v>0</v>
      </c>
      <c r="AD21" s="15">
        <f>SUMIF('24'!B:B,summary!A:A,'24'!D:D)</f>
        <v>0</v>
      </c>
      <c r="AE21" s="15">
        <f>SUMIF('25'!B:B,summary!A:A,'25'!D:D)</f>
        <v>1</v>
      </c>
      <c r="AF21" s="15">
        <f>SUMIF('26'!B:B,summary!A:A,'26'!D:D)</f>
        <v>0</v>
      </c>
      <c r="AG21" s="15">
        <f>SUMIF('27'!B:B,summary!A:A,'27'!D:D)</f>
        <v>0</v>
      </c>
      <c r="AH21" s="15">
        <f>SUMIF('28'!B:B,summary!A:A,'28'!D:D)</f>
        <v>0</v>
      </c>
      <c r="AI21" s="15">
        <f>SUMIF('29'!B:B,summary!A:A,'29'!D:D)</f>
        <v>1</v>
      </c>
      <c r="AJ21" s="15">
        <f>SUMIF('30'!B:B,summary!A:A,'30'!D:D)</f>
        <v>0</v>
      </c>
      <c r="AK21" s="15">
        <f>SUMIF('31'!B:B,summary!A:A,'31'!D:D)</f>
        <v>0</v>
      </c>
      <c r="AL21" s="41">
        <f t="shared" si="14"/>
        <v>5</v>
      </c>
      <c r="AM21" s="75"/>
      <c r="AN21" s="96">
        <f t="shared" si="15"/>
        <v>0</v>
      </c>
      <c r="AO21" s="74">
        <f t="shared" si="16"/>
        <v>-5</v>
      </c>
      <c r="AP21" s="101"/>
      <c r="AQ21" s="102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04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SUMIF('1'!B:B,summary!A:A,'1'!D:D)</f>
        <v>0</v>
      </c>
      <c r="H22" s="15">
        <f>SUMIF('2'!B:B,summary!A:A,'2'!D:D)</f>
        <v>0</v>
      </c>
      <c r="I22" s="15">
        <f>SUMIF('3'!B:B,summary!A:A,'3'!D:D)</f>
        <v>2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0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0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>
        <f t="shared" si="14"/>
        <v>2</v>
      </c>
      <c r="AM22" s="75"/>
      <c r="AN22" s="96">
        <f t="shared" si="15"/>
        <v>0</v>
      </c>
      <c r="AO22" s="74">
        <f t="shared" si="16"/>
        <v>-2</v>
      </c>
      <c r="AP22" s="101"/>
      <c r="AQ22" s="102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4"/>
      <c r="BW22" s="104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SUMIF('1'!B:B,summary!A:A,'1'!D:D)</f>
        <v>0</v>
      </c>
      <c r="H23" s="15">
        <f>SUMIF('2'!B:B,summary!A:A,'2'!D:D)</f>
        <v>0</v>
      </c>
      <c r="I23" s="15">
        <f>SUMIF('3'!B:B,summary!A:A,'3'!D:D)</f>
        <v>0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>
        <f t="shared" si="14"/>
        <v>0</v>
      </c>
      <c r="AM23" s="75"/>
      <c r="AN23" s="96">
        <f t="shared" si="15"/>
        <v>0</v>
      </c>
      <c r="AO23" s="74">
        <f t="shared" si="16"/>
        <v>0</v>
      </c>
      <c r="AP23" s="101"/>
      <c r="AQ23" s="102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4"/>
      <c r="BW23" s="104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SUMIF('1'!B:B,summary!A:A,'1'!D:D)</f>
        <v>0</v>
      </c>
      <c r="H24" s="15">
        <f>SUMIF('2'!B:B,summary!A:A,'2'!D:D)</f>
        <v>0</v>
      </c>
      <c r="I24" s="15">
        <f>SUMIF('3'!B:B,summary!A:A,'3'!D:D)</f>
        <v>0</v>
      </c>
      <c r="J24" s="15">
        <f>SUMIF('4'!B:B,summary!A:A,'4'!D:D)</f>
        <v>0</v>
      </c>
      <c r="K24" s="15">
        <f>SUMIF('5'!B:B,summary!A:A,'5'!D:D)</f>
        <v>0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0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0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0</v>
      </c>
      <c r="AJ24" s="15">
        <f>SUMIF('30'!B:B,summary!A:A,'30'!D:D)</f>
        <v>0</v>
      </c>
      <c r="AK24" s="15">
        <f>SUMIF('31'!B:B,summary!A:A,'31'!D:D)</f>
        <v>0</v>
      </c>
      <c r="AL24" s="41">
        <f t="shared" si="14"/>
        <v>0</v>
      </c>
      <c r="AM24" s="75"/>
      <c r="AN24" s="96">
        <f t="shared" si="15"/>
        <v>0</v>
      </c>
      <c r="AO24" s="74">
        <f t="shared" si="16"/>
        <v>0</v>
      </c>
      <c r="AP24" s="101"/>
      <c r="AQ24" s="102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04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SUMIF('1'!B:B,summary!A:A,'1'!D:D)</f>
        <v>8</v>
      </c>
      <c r="H25" s="15">
        <f>SUMIF('2'!B:B,summary!A:A,'2'!D:D)</f>
        <v>9</v>
      </c>
      <c r="I25" s="15">
        <f>SUMIF('3'!B:B,summary!A:A,'3'!D:D)</f>
        <v>8</v>
      </c>
      <c r="J25" s="15">
        <f>SUMIF('4'!B:B,summary!A:A,'4'!D:D)</f>
        <v>5</v>
      </c>
      <c r="K25" s="15">
        <f>SUMIF('5'!B:B,summary!A:A,'5'!D:D)</f>
        <v>0</v>
      </c>
      <c r="L25" s="15">
        <f>SUMIF('6'!B:B,summary!A:A,'6'!D:D)</f>
        <v>3</v>
      </c>
      <c r="M25" s="15">
        <f>SUMIF('7'!B:B,summary!A:A,'7'!D:D)</f>
        <v>9</v>
      </c>
      <c r="N25" s="15">
        <f>SUMIF('8'!B:B,summary!A:A,'8'!D:D)</f>
        <v>2</v>
      </c>
      <c r="O25" s="15">
        <f>SUMIF('9'!B:B,summary!A:A,'9'!D:D)</f>
        <v>12</v>
      </c>
      <c r="P25" s="15">
        <f>SUMIF('10'!B:B,summary!A:A,'10'!D:D)</f>
        <v>5</v>
      </c>
      <c r="Q25" s="15">
        <f>SUMIF('11'!B:B,summary!A:A,'11'!D:D)</f>
        <v>1</v>
      </c>
      <c r="R25" s="15">
        <f>SUMIF('12'!B:B,summary!A:A,'12'!D:D)</f>
        <v>0</v>
      </c>
      <c r="S25" s="15">
        <f>SUMIF('13'!B:B,summary!A:A,'13'!D:D)</f>
        <v>10</v>
      </c>
      <c r="T25" s="15">
        <f>SUMIF('14'!B:B,summary!A:A,'14'!D:D)</f>
        <v>7</v>
      </c>
      <c r="U25" s="15">
        <f>SUMIF('15'!B:B,summary!A:A,'15'!D:D)</f>
        <v>2</v>
      </c>
      <c r="V25" s="15">
        <f>SUMIF('16'!B:B,summary!A:A,'16'!D:D)</f>
        <v>7</v>
      </c>
      <c r="W25" s="15">
        <f>SUMIF('17'!B:B,summary!A:A,'17'!D:D)</f>
        <v>7</v>
      </c>
      <c r="X25" s="15">
        <f>SUMIF('18'!B:B,summary!A:A,'18'!D:D)</f>
        <v>60</v>
      </c>
      <c r="Y25" s="15">
        <f>SUMIF('19'!B:B,summary!A:A,'19'!D:D)</f>
        <v>0</v>
      </c>
      <c r="Z25" s="15">
        <f>SUMIF('20'!B:B,summary!A:A,'20'!D:D)</f>
        <v>3</v>
      </c>
      <c r="AA25" s="15">
        <f>SUMIF('21'!B:B,summary!A:A,'21'!D:D)</f>
        <v>12</v>
      </c>
      <c r="AB25" s="15">
        <f>SUMIF('22'!B:B,summary!A:A,'22'!D:D)</f>
        <v>67</v>
      </c>
      <c r="AC25" s="15">
        <f>SUMIF('23'!B:B,summary!A:A,'23'!D:D)</f>
        <v>3</v>
      </c>
      <c r="AD25" s="15">
        <f>SUMIF('24'!B:B,summary!A:A,'24'!D:D)</f>
        <v>5</v>
      </c>
      <c r="AE25" s="15">
        <f>SUMIF('25'!B:B,summary!A:A,'25'!D:D)</f>
        <v>15</v>
      </c>
      <c r="AF25" s="15">
        <f>SUMIF('26'!B:B,summary!A:A,'26'!D:D)</f>
        <v>0</v>
      </c>
      <c r="AG25" s="15">
        <f>SUMIF('27'!B:B,summary!A:A,'27'!D:D)</f>
        <v>3</v>
      </c>
      <c r="AH25" s="15">
        <f>SUMIF('28'!B:B,summary!A:A,'28'!D:D)</f>
        <v>5</v>
      </c>
      <c r="AI25" s="15">
        <f>SUMIF('29'!B:B,summary!A:A,'29'!D:D)</f>
        <v>1</v>
      </c>
      <c r="AJ25" s="15">
        <f>SUMIF('30'!B:B,summary!A:A,'30'!D:D)</f>
        <v>1</v>
      </c>
      <c r="AK25" s="15">
        <f>SUMIF('31'!B:B,summary!A:A,'31'!D:D)</f>
        <v>0</v>
      </c>
      <c r="AL25" s="41">
        <f t="shared" si="14"/>
        <v>270</v>
      </c>
      <c r="AM25" s="75"/>
      <c r="AN25" s="96">
        <f t="shared" si="15"/>
        <v>0</v>
      </c>
      <c r="AO25" s="74">
        <f t="shared" si="16"/>
        <v>-270</v>
      </c>
      <c r="AP25" s="101"/>
      <c r="AQ25" s="102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4"/>
      <c r="BW25" s="104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SUMIF('1'!B:B,summary!A:A,'1'!D:D)</f>
        <v>8</v>
      </c>
      <c r="H26" s="15">
        <f>SUMIF('2'!B:B,summary!A:A,'2'!D:D)</f>
        <v>2</v>
      </c>
      <c r="I26" s="15">
        <f>SUMIF('3'!B:B,summary!A:A,'3'!D:D)</f>
        <v>5</v>
      </c>
      <c r="J26" s="15">
        <f>SUMIF('4'!B:B,summary!A:A,'4'!D:D)</f>
        <v>7</v>
      </c>
      <c r="K26" s="15">
        <f>SUMIF('5'!B:B,summary!A:A,'5'!D:D)</f>
        <v>0</v>
      </c>
      <c r="L26" s="15">
        <f>SUMIF('6'!B:B,summary!A:A,'6'!D:D)</f>
        <v>8</v>
      </c>
      <c r="M26" s="15">
        <f>SUMIF('7'!B:B,summary!A:A,'7'!D:D)</f>
        <v>6</v>
      </c>
      <c r="N26" s="15">
        <f>SUMIF('8'!B:B,summary!A:A,'8'!D:D)</f>
        <v>9</v>
      </c>
      <c r="O26" s="15">
        <f>SUMIF('9'!B:B,summary!A:A,'9'!D:D)</f>
        <v>4</v>
      </c>
      <c r="P26" s="15">
        <f>SUMIF('10'!B:B,summary!A:A,'10'!D:D)</f>
        <v>6</v>
      </c>
      <c r="Q26" s="15">
        <f>SUMIF('11'!B:B,summary!A:A,'11'!D:D)</f>
        <v>9</v>
      </c>
      <c r="R26" s="15">
        <f>SUMIF('12'!B:B,summary!A:A,'12'!D:D)</f>
        <v>0</v>
      </c>
      <c r="S26" s="15">
        <f>SUMIF('13'!B:B,summary!A:A,'13'!D:D)</f>
        <v>10</v>
      </c>
      <c r="T26" s="15">
        <f>SUMIF('14'!B:B,summary!A:A,'14'!D:D)</f>
        <v>1</v>
      </c>
      <c r="U26" s="15">
        <f>SUMIF('15'!B:B,summary!A:A,'15'!D:D)</f>
        <v>2</v>
      </c>
      <c r="V26" s="15">
        <f>SUMIF('16'!B:B,summary!A:A,'16'!D:D)</f>
        <v>11</v>
      </c>
      <c r="W26" s="15">
        <f>SUMIF('17'!B:B,summary!A:A,'17'!D:D)</f>
        <v>7</v>
      </c>
      <c r="X26" s="15">
        <f>SUMIF('18'!B:B,summary!A:A,'18'!D:D)</f>
        <v>4</v>
      </c>
      <c r="Y26" s="15">
        <f>SUMIF('19'!B:B,summary!A:A,'19'!D:D)</f>
        <v>0</v>
      </c>
      <c r="Z26" s="15">
        <f>SUMIF('20'!B:B,summary!A:A,'20'!D:D)</f>
        <v>5</v>
      </c>
      <c r="AA26" s="15">
        <f>SUMIF('21'!B:B,summary!A:A,'21'!D:D)</f>
        <v>8</v>
      </c>
      <c r="AB26" s="15">
        <f>SUMIF('22'!B:B,summary!A:A,'22'!D:D)</f>
        <v>3</v>
      </c>
      <c r="AC26" s="15">
        <f>SUMIF('23'!B:B,summary!A:A,'23'!D:D)</f>
        <v>6</v>
      </c>
      <c r="AD26" s="15">
        <f>SUMIF('24'!B:B,summary!A:A,'24'!D:D)</f>
        <v>5</v>
      </c>
      <c r="AE26" s="15">
        <f>SUMIF('25'!B:B,summary!A:A,'25'!D:D)</f>
        <v>5</v>
      </c>
      <c r="AF26" s="15">
        <f>SUMIF('26'!B:B,summary!A:A,'26'!D:D)</f>
        <v>0</v>
      </c>
      <c r="AG26" s="15">
        <f>SUMIF('27'!B:B,summary!A:A,'27'!D:D)</f>
        <v>5</v>
      </c>
      <c r="AH26" s="15">
        <f>SUMIF('28'!B:B,summary!A:A,'28'!D:D)</f>
        <v>0</v>
      </c>
      <c r="AI26" s="15">
        <f>SUMIF('29'!B:B,summary!A:A,'29'!D:D)</f>
        <v>10</v>
      </c>
      <c r="AJ26" s="15">
        <f>SUMIF('30'!B:B,summary!A:A,'30'!D:D)</f>
        <v>5</v>
      </c>
      <c r="AK26" s="15">
        <f>SUMIF('31'!B:B,summary!A:A,'31'!D:D)</f>
        <v>0</v>
      </c>
      <c r="AL26" s="41">
        <f t="shared" si="14"/>
        <v>151</v>
      </c>
      <c r="AM26" s="75"/>
      <c r="AN26" s="96">
        <f t="shared" si="15"/>
        <v>0</v>
      </c>
      <c r="AO26" s="74">
        <f t="shared" si="16"/>
        <v>-151</v>
      </c>
      <c r="AP26" s="101"/>
      <c r="AQ26" s="102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4"/>
      <c r="BW26" s="104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SUMIF('1'!B:B,summary!A:A,'1'!D:D)</f>
        <v>0</v>
      </c>
      <c r="H27" s="15">
        <f>SUMIF('2'!B:B,summary!A:A,'2'!D:D)</f>
        <v>0</v>
      </c>
      <c r="I27" s="15">
        <f>SUMIF('3'!B:B,summary!A:A,'3'!D:D)</f>
        <v>0</v>
      </c>
      <c r="J27" s="15">
        <f>SUMIF('4'!B:B,summary!A:A,'4'!D:D)</f>
        <v>0</v>
      </c>
      <c r="K27" s="15">
        <f>SUMIF('5'!B:B,summary!A:A,'5'!D:D)</f>
        <v>0</v>
      </c>
      <c r="L27" s="15">
        <f>SUMIF('6'!B:B,summary!A:A,'6'!D:D)</f>
        <v>0</v>
      </c>
      <c r="M27" s="15">
        <f>SUMIF('7'!B:B,summary!A:A,'7'!D:D)</f>
        <v>4</v>
      </c>
      <c r="N27" s="15">
        <f>SUMIF('8'!B:B,summary!A:A,'8'!D:D)</f>
        <v>0</v>
      </c>
      <c r="O27" s="15">
        <f>SUMIF('9'!B:B,summary!A:A,'9'!D:D)</f>
        <v>0</v>
      </c>
      <c r="P27" s="15">
        <f>SUMIF('10'!B:B,summary!A:A,'10'!D:D)</f>
        <v>0</v>
      </c>
      <c r="Q27" s="15">
        <f>SUMIF('11'!B:B,summary!A:A,'11'!D:D)</f>
        <v>0</v>
      </c>
      <c r="R27" s="15">
        <f>SUMIF('12'!B:B,summary!A:A,'12'!D:D)</f>
        <v>0</v>
      </c>
      <c r="S27" s="15">
        <f>SUMIF('13'!B:B,summary!A:A,'13'!D:D)</f>
        <v>0</v>
      </c>
      <c r="T27" s="15">
        <f>SUMIF('14'!B:B,summary!A:A,'14'!D:D)</f>
        <v>0</v>
      </c>
      <c r="U27" s="15">
        <f>SUMIF('15'!B:B,summary!A:A,'15'!D:D)</f>
        <v>0</v>
      </c>
      <c r="V27" s="15">
        <f>SUMIF('16'!B:B,summary!A:A,'16'!D:D)</f>
        <v>3</v>
      </c>
      <c r="W27" s="15">
        <f>SUMIF('17'!B:B,summary!A:A,'17'!D:D)</f>
        <v>0</v>
      </c>
      <c r="X27" s="15">
        <f>SUMIF('18'!B:B,summary!A:A,'18'!D:D)</f>
        <v>0</v>
      </c>
      <c r="Y27" s="15">
        <f>SUMIF('19'!B:B,summary!A:A,'19'!D:D)</f>
        <v>0</v>
      </c>
      <c r="Z27" s="15">
        <f>SUMIF('20'!B:B,summary!A:A,'20'!D:D)</f>
        <v>3</v>
      </c>
      <c r="AA27" s="15">
        <f>SUMIF('21'!B:B,summary!A:A,'21'!D:D)</f>
        <v>0</v>
      </c>
      <c r="AB27" s="15">
        <f>SUMIF('22'!B:B,summary!A:A,'22'!D:D)</f>
        <v>0</v>
      </c>
      <c r="AC27" s="15">
        <f>SUMIF('23'!B:B,summary!A:A,'23'!D:D)</f>
        <v>0</v>
      </c>
      <c r="AD27" s="15">
        <f>SUMIF('24'!B:B,summary!A:A,'24'!D:D)</f>
        <v>0</v>
      </c>
      <c r="AE27" s="15">
        <f>SUMIF('25'!B:B,summary!A:A,'25'!D:D)</f>
        <v>1</v>
      </c>
      <c r="AF27" s="15">
        <f>SUMIF('26'!B:B,summary!A:A,'26'!D:D)</f>
        <v>0</v>
      </c>
      <c r="AG27" s="15">
        <f>SUMIF('27'!B:B,summary!A:A,'27'!D:D)</f>
        <v>0</v>
      </c>
      <c r="AH27" s="15">
        <f>SUMIF('28'!B:B,summary!A:A,'28'!D:D)</f>
        <v>0</v>
      </c>
      <c r="AI27" s="15">
        <f>SUMIF('29'!B:B,summary!A:A,'29'!D:D)</f>
        <v>0</v>
      </c>
      <c r="AJ27" s="15">
        <f>SUMIF('30'!B:B,summary!A:A,'30'!D:D)</f>
        <v>0</v>
      </c>
      <c r="AK27" s="15">
        <f>SUMIF('31'!B:B,summary!A:A,'31'!D:D)</f>
        <v>0</v>
      </c>
      <c r="AL27" s="41">
        <f t="shared" ref="AL27" si="18">SUM(G27:AK27)</f>
        <v>11</v>
      </c>
      <c r="AM27" s="75"/>
      <c r="AN27" s="96">
        <f t="shared" si="15"/>
        <v>0</v>
      </c>
      <c r="AO27" s="74">
        <f t="shared" si="16"/>
        <v>-11</v>
      </c>
      <c r="AP27" s="101"/>
      <c r="AQ27" s="102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104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SUMIF('1'!B:B,summary!A:A,'1'!D:D)</f>
        <v>2</v>
      </c>
      <c r="H28" s="15">
        <f>SUMIF('2'!B:B,summary!A:A,'2'!D:D)</f>
        <v>0</v>
      </c>
      <c r="I28" s="15">
        <f>SUMIF('3'!B:B,summary!A:A,'3'!D:D)</f>
        <v>0</v>
      </c>
      <c r="J28" s="15">
        <f>SUMIF('4'!B:B,summary!A:A,'4'!D:D)</f>
        <v>2</v>
      </c>
      <c r="K28" s="15">
        <f>SUMIF('5'!B:B,summary!A:A,'5'!D:D)</f>
        <v>0</v>
      </c>
      <c r="L28" s="15">
        <f>SUMIF('6'!B:B,summary!A:A,'6'!D:D)</f>
        <v>0</v>
      </c>
      <c r="M28" s="15">
        <f>SUMIF('7'!B:B,summary!A:A,'7'!D:D)</f>
        <v>0</v>
      </c>
      <c r="N28" s="15">
        <f>SUMIF('8'!B:B,summary!A:A,'8'!D:D)</f>
        <v>4</v>
      </c>
      <c r="O28" s="15">
        <f>SUMIF('9'!B:B,summary!A:A,'9'!D:D)</f>
        <v>1</v>
      </c>
      <c r="P28" s="15">
        <f>SUMIF('10'!B:B,summary!A:A,'10'!D:D)</f>
        <v>0</v>
      </c>
      <c r="Q28" s="15">
        <f>SUMIF('11'!B:B,summary!A:A,'11'!D:D)</f>
        <v>3</v>
      </c>
      <c r="R28" s="15">
        <f>SUMIF('12'!B:B,summary!A:A,'12'!D:D)</f>
        <v>0</v>
      </c>
      <c r="S28" s="15">
        <f>SUMIF('13'!B:B,summary!A:A,'13'!D:D)</f>
        <v>0</v>
      </c>
      <c r="T28" s="15">
        <f>SUMIF('14'!B:B,summary!A:A,'14'!D:D)</f>
        <v>0</v>
      </c>
      <c r="U28" s="15">
        <f>SUMIF('15'!B:B,summary!A:A,'15'!D:D)</f>
        <v>3</v>
      </c>
      <c r="V28" s="15">
        <f>SUMIF('16'!B:B,summary!A:A,'16'!D:D)</f>
        <v>0</v>
      </c>
      <c r="W28" s="15">
        <f>SUMIF('17'!B:B,summary!A:A,'17'!D:D)</f>
        <v>0</v>
      </c>
      <c r="X28" s="15">
        <f>SUMIF('18'!B:B,summary!A:A,'18'!D:D)</f>
        <v>3</v>
      </c>
      <c r="Y28" s="15">
        <f>SUMIF('19'!B:B,summary!A:A,'19'!D:D)</f>
        <v>0</v>
      </c>
      <c r="Z28" s="15">
        <f>SUMIF('20'!B:B,summary!A:A,'20'!D:D)</f>
        <v>0</v>
      </c>
      <c r="AA28" s="15">
        <f>SUMIF('21'!B:B,summary!A:A,'21'!D:D)</f>
        <v>0</v>
      </c>
      <c r="AB28" s="15">
        <f>SUMIF('22'!B:B,summary!A:A,'22'!D:D)</f>
        <v>3</v>
      </c>
      <c r="AC28" s="15">
        <f>SUMIF('23'!B:B,summary!A:A,'23'!D:D)</f>
        <v>0</v>
      </c>
      <c r="AD28" s="15">
        <f>SUMIF('24'!B:B,summary!A:A,'24'!D:D)</f>
        <v>0</v>
      </c>
      <c r="AE28" s="15">
        <f>SUMIF('25'!B:B,summary!A:A,'25'!D:D)</f>
        <v>4</v>
      </c>
      <c r="AF28" s="15">
        <f>SUMIF('26'!B:B,summary!A:A,'26'!D:D)</f>
        <v>0</v>
      </c>
      <c r="AG28" s="15">
        <f>SUMIF('27'!B:B,summary!A:A,'27'!D:D)</f>
        <v>0</v>
      </c>
      <c r="AH28" s="15">
        <f>SUMIF('28'!B:B,summary!A:A,'28'!D:D)</f>
        <v>0</v>
      </c>
      <c r="AI28" s="15">
        <f>SUMIF('29'!B:B,summary!A:A,'29'!D:D)</f>
        <v>2</v>
      </c>
      <c r="AJ28" s="15">
        <f>SUMIF('30'!B:B,summary!A:A,'30'!D:D)</f>
        <v>0</v>
      </c>
      <c r="AK28" s="15">
        <f>SUMIF('31'!B:B,summary!A:A,'31'!D:D)</f>
        <v>0</v>
      </c>
      <c r="AL28" s="41">
        <f t="shared" si="14"/>
        <v>27</v>
      </c>
      <c r="AM28" s="75"/>
      <c r="AN28" s="96">
        <f t="shared" si="15"/>
        <v>0</v>
      </c>
      <c r="AO28" s="74">
        <f t="shared" si="16"/>
        <v>-27</v>
      </c>
      <c r="AP28" s="101"/>
      <c r="AQ28" s="102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4"/>
      <c r="BW28" s="104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SUMIF('1'!B:B,summary!A:A,'1'!D:D)</f>
        <v>4</v>
      </c>
      <c r="H29" s="15">
        <f>SUMIF('2'!B:B,summary!A:A,'2'!D:D)</f>
        <v>2</v>
      </c>
      <c r="I29" s="15">
        <f>SUMIF('3'!B:B,summary!A:A,'3'!D:D)</f>
        <v>1</v>
      </c>
      <c r="J29" s="15">
        <f>SUMIF('4'!B:B,summary!A:A,'4'!D:D)</f>
        <v>6</v>
      </c>
      <c r="K29" s="15">
        <f>SUMIF('5'!B:B,summary!A:A,'5'!D:D)</f>
        <v>0</v>
      </c>
      <c r="L29" s="15">
        <f>SUMIF('6'!B:B,summary!A:A,'6'!D:D)</f>
        <v>1</v>
      </c>
      <c r="M29" s="15">
        <f>SUMIF('7'!B:B,summary!A:A,'7'!D:D)</f>
        <v>4</v>
      </c>
      <c r="N29" s="15">
        <f>SUMIF('8'!B:B,summary!A:A,'8'!D:D)</f>
        <v>6</v>
      </c>
      <c r="O29" s="15">
        <f>SUMIF('9'!B:B,summary!A:A,'9'!D:D)</f>
        <v>1</v>
      </c>
      <c r="P29" s="15">
        <f>SUMIF('10'!B:B,summary!A:A,'10'!D:D)</f>
        <v>2</v>
      </c>
      <c r="Q29" s="15">
        <f>SUMIF('11'!B:B,summary!A:A,'11'!D:D)</f>
        <v>9</v>
      </c>
      <c r="R29" s="15">
        <f>SUMIF('12'!B:B,summary!A:A,'12'!D:D)</f>
        <v>0</v>
      </c>
      <c r="S29" s="15">
        <f>SUMIF('13'!B:B,summary!A:A,'13'!D:D)</f>
        <v>2</v>
      </c>
      <c r="T29" s="15">
        <f>SUMIF('14'!B:B,summary!A:A,'14'!D:D)</f>
        <v>0</v>
      </c>
      <c r="U29" s="15">
        <f>SUMIF('15'!B:B,summary!A:A,'15'!D:D)</f>
        <v>6</v>
      </c>
      <c r="V29" s="15">
        <f>SUMIF('16'!B:B,summary!A:A,'16'!D:D)</f>
        <v>1</v>
      </c>
      <c r="W29" s="15">
        <f>SUMIF('17'!B:B,summary!A:A,'17'!D:D)</f>
        <v>14</v>
      </c>
      <c r="X29" s="15">
        <f>SUMIF('18'!B:B,summary!A:A,'18'!D:D)</f>
        <v>14</v>
      </c>
      <c r="Y29" s="15">
        <f>SUMIF('19'!B:B,summary!A:A,'19'!D:D)</f>
        <v>0</v>
      </c>
      <c r="Z29" s="15">
        <f>SUMIF('20'!B:B,summary!A:A,'20'!D:D)</f>
        <v>4</v>
      </c>
      <c r="AA29" s="15">
        <f>SUMIF('21'!B:B,summary!A:A,'21'!D:D)</f>
        <v>1</v>
      </c>
      <c r="AB29" s="15">
        <f>SUMIF('22'!B:B,summary!A:A,'22'!D:D)</f>
        <v>2</v>
      </c>
      <c r="AC29" s="15">
        <f>SUMIF('23'!B:B,summary!A:A,'23'!D:D)</f>
        <v>2</v>
      </c>
      <c r="AD29" s="15">
        <f>SUMIF('24'!B:B,summary!A:A,'24'!D:D)</f>
        <v>5</v>
      </c>
      <c r="AE29" s="15">
        <f>SUMIF('25'!B:B,summary!A:A,'25'!D:D)</f>
        <v>7</v>
      </c>
      <c r="AF29" s="15">
        <f>SUMIF('26'!B:B,summary!A:A,'26'!D:D)</f>
        <v>0</v>
      </c>
      <c r="AG29" s="15">
        <f>SUMIF('27'!B:B,summary!A:A,'27'!D:D)</f>
        <v>1</v>
      </c>
      <c r="AH29" s="15">
        <f>SUMIF('28'!B:B,summary!A:A,'28'!D:D)</f>
        <v>1</v>
      </c>
      <c r="AI29" s="15">
        <f>SUMIF('29'!B:B,summary!A:A,'29'!D:D)</f>
        <v>1</v>
      </c>
      <c r="AJ29" s="15">
        <f>SUMIF('30'!B:B,summary!A:A,'30'!D:D)</f>
        <v>0</v>
      </c>
      <c r="AK29" s="15">
        <f>SUMIF('31'!B:B,summary!A:A,'31'!D:D)</f>
        <v>0</v>
      </c>
      <c r="AL29" s="41">
        <f t="shared" si="14"/>
        <v>97</v>
      </c>
      <c r="AM29" s="75"/>
      <c r="AN29" s="96">
        <f t="shared" si="15"/>
        <v>0</v>
      </c>
      <c r="AO29" s="74">
        <f t="shared" si="16"/>
        <v>-97</v>
      </c>
      <c r="AP29" s="101"/>
      <c r="AQ29" s="102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4"/>
      <c r="BW29" s="104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SUMIF('1'!B:B,summary!A:A,'1'!D:D)</f>
        <v>0</v>
      </c>
      <c r="H30" s="15">
        <f>SUMIF('2'!B:B,summary!A:A,'2'!D:D)</f>
        <v>0</v>
      </c>
      <c r="I30" s="15">
        <f>SUMIF('3'!B:B,summary!A:A,'3'!D:D)</f>
        <v>0</v>
      </c>
      <c r="J30" s="15">
        <f>SUMIF('4'!B:B,summary!A:A,'4'!D:D)</f>
        <v>8</v>
      </c>
      <c r="K30" s="15">
        <f>SUMIF('5'!B:B,summary!A:A,'5'!D:D)</f>
        <v>0</v>
      </c>
      <c r="L30" s="15">
        <f>SUMIF('6'!B:B,summary!A:A,'6'!D:D)</f>
        <v>0</v>
      </c>
      <c r="M30" s="15">
        <f>SUMIF('7'!B:B,summary!A:A,'7'!D:D)</f>
        <v>0</v>
      </c>
      <c r="N30" s="15">
        <f>SUMIF('8'!B:B,summary!A:A,'8'!D:D)</f>
        <v>0</v>
      </c>
      <c r="O30" s="15">
        <f>SUMIF('9'!B:B,summary!A:A,'9'!D:D)</f>
        <v>0</v>
      </c>
      <c r="P30" s="15">
        <f>SUMIF('10'!B:B,summary!A:A,'10'!D:D)</f>
        <v>0</v>
      </c>
      <c r="Q30" s="15">
        <f>SUMIF('11'!B:B,summary!A:A,'11'!D:D)</f>
        <v>5</v>
      </c>
      <c r="R30" s="15">
        <f>SUMIF('12'!B:B,summary!A:A,'12'!D:D)</f>
        <v>0</v>
      </c>
      <c r="S30" s="15">
        <f>SUMIF('13'!B:B,summary!A:A,'13'!D:D)</f>
        <v>0</v>
      </c>
      <c r="T30" s="15">
        <f>SUMIF('14'!B:B,summary!A:A,'14'!D:D)</f>
        <v>0</v>
      </c>
      <c r="U30" s="15">
        <f>SUMIF('15'!B:B,summary!A:A,'15'!D:D)</f>
        <v>0</v>
      </c>
      <c r="V30" s="15">
        <f>SUMIF('16'!B:B,summary!A:A,'16'!D:D)</f>
        <v>0</v>
      </c>
      <c r="W30" s="15">
        <f>SUMIF('17'!B:B,summary!A:A,'17'!D:D)</f>
        <v>4</v>
      </c>
      <c r="X30" s="15">
        <f>SUMIF('18'!B:B,summary!A:A,'18'!D:D)</f>
        <v>0</v>
      </c>
      <c r="Y30" s="15">
        <f>SUMIF('19'!B:B,summary!A:A,'19'!D:D)</f>
        <v>0</v>
      </c>
      <c r="Z30" s="15">
        <f>SUMIF('20'!B:B,summary!A:A,'20'!D:D)</f>
        <v>0</v>
      </c>
      <c r="AA30" s="15">
        <f>SUMIF('21'!B:B,summary!A:A,'21'!D:D)</f>
        <v>0</v>
      </c>
      <c r="AB30" s="15">
        <f>SUMIF('22'!B:B,summary!A:A,'22'!D:D)</f>
        <v>0</v>
      </c>
      <c r="AC30" s="15">
        <f>SUMIF('23'!B:B,summary!A:A,'23'!D:D)</f>
        <v>0</v>
      </c>
      <c r="AD30" s="15">
        <f>SUMIF('24'!B:B,summary!A:A,'24'!D:D)</f>
        <v>0</v>
      </c>
      <c r="AE30" s="15">
        <f>SUMIF('25'!B:B,summary!A:A,'25'!D:D)</f>
        <v>5</v>
      </c>
      <c r="AF30" s="15">
        <f>SUMIF('26'!B:B,summary!A:A,'26'!D:D)</f>
        <v>0</v>
      </c>
      <c r="AG30" s="15">
        <f>SUMIF('27'!B:B,summary!A:A,'27'!D:D)</f>
        <v>0</v>
      </c>
      <c r="AH30" s="15">
        <f>SUMIF('28'!B:B,summary!A:A,'28'!D:D)</f>
        <v>0</v>
      </c>
      <c r="AI30" s="15">
        <f>SUMIF('29'!B:B,summary!A:A,'29'!D:D)</f>
        <v>0</v>
      </c>
      <c r="AJ30" s="15">
        <f>SUMIF('30'!B:B,summary!A:A,'30'!D:D)</f>
        <v>0</v>
      </c>
      <c r="AK30" s="15">
        <f>SUMIF('31'!B:B,summary!A:A,'31'!D:D)</f>
        <v>0</v>
      </c>
      <c r="AL30" s="41">
        <f t="shared" si="14"/>
        <v>22</v>
      </c>
      <c r="AM30" s="75"/>
      <c r="AN30" s="96">
        <f t="shared" si="15"/>
        <v>0</v>
      </c>
      <c r="AO30" s="74">
        <f t="shared" si="16"/>
        <v>-22</v>
      </c>
      <c r="AP30" s="101"/>
      <c r="AQ30" s="102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104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SUMIF('1'!B:B,summary!A:A,'1'!D:D)</f>
        <v>16</v>
      </c>
      <c r="H31" s="15">
        <f>SUMIF('2'!B:B,summary!A:A,'2'!D:D)</f>
        <v>0</v>
      </c>
      <c r="I31" s="15">
        <f>SUMIF('3'!B:B,summary!A:A,'3'!D:D)</f>
        <v>4</v>
      </c>
      <c r="J31" s="15">
        <f>SUMIF('4'!B:B,summary!A:A,'4'!D:D)</f>
        <v>3</v>
      </c>
      <c r="K31" s="15">
        <f>SUMIF('5'!B:B,summary!A:A,'5'!D:D)</f>
        <v>0</v>
      </c>
      <c r="L31" s="15">
        <f>SUMIF('6'!B:B,summary!A:A,'6'!D:D)</f>
        <v>9</v>
      </c>
      <c r="M31" s="15">
        <f>SUMIF('7'!B:B,summary!A:A,'7'!D:D)</f>
        <v>14</v>
      </c>
      <c r="N31" s="15">
        <f>SUMIF('8'!B:B,summary!A:A,'8'!D:D)</f>
        <v>3</v>
      </c>
      <c r="O31" s="15">
        <f>SUMIF('9'!B:B,summary!A:A,'9'!D:D)</f>
        <v>0</v>
      </c>
      <c r="P31" s="15">
        <f>SUMIF('10'!B:B,summary!A:A,'10'!D:D)</f>
        <v>10</v>
      </c>
      <c r="Q31" s="15">
        <f>SUMIF('11'!B:B,summary!A:A,'11'!D:D)</f>
        <v>0</v>
      </c>
      <c r="R31" s="15">
        <f>SUMIF('12'!B:B,summary!A:A,'12'!D:D)</f>
        <v>0</v>
      </c>
      <c r="S31" s="15">
        <f>SUMIF('13'!B:B,summary!A:A,'13'!D:D)</f>
        <v>11</v>
      </c>
      <c r="T31" s="15">
        <f>SUMIF('14'!B:B,summary!A:A,'14'!D:D)</f>
        <v>3</v>
      </c>
      <c r="U31" s="15">
        <f>SUMIF('15'!B:B,summary!A:A,'15'!D:D)</f>
        <v>0</v>
      </c>
      <c r="V31" s="15">
        <f>SUMIF('16'!B:B,summary!A:A,'16'!D:D)</f>
        <v>1</v>
      </c>
      <c r="W31" s="15">
        <f>SUMIF('17'!B:B,summary!A:A,'17'!D:D)</f>
        <v>6</v>
      </c>
      <c r="X31" s="15">
        <f>SUMIF('18'!B:B,summary!A:A,'18'!D:D)</f>
        <v>0</v>
      </c>
      <c r="Y31" s="15">
        <f>SUMIF('19'!B:B,summary!A:A,'19'!D:D)</f>
        <v>0</v>
      </c>
      <c r="Z31" s="15">
        <f>SUMIF('20'!B:B,summary!A:A,'20'!D:D)</f>
        <v>8</v>
      </c>
      <c r="AA31" s="15">
        <f>SUMIF('21'!B:B,summary!A:A,'21'!D:D)</f>
        <v>14</v>
      </c>
      <c r="AB31" s="15">
        <f>SUMIF('22'!B:B,summary!A:A,'22'!D:D)</f>
        <v>1</v>
      </c>
      <c r="AC31" s="15">
        <f>SUMIF('23'!B:B,summary!A:A,'23'!D:D)</f>
        <v>4</v>
      </c>
      <c r="AD31" s="15">
        <f>SUMIF('24'!B:B,summary!A:A,'24'!D:D)</f>
        <v>5</v>
      </c>
      <c r="AE31" s="15">
        <f>SUMIF('25'!B:B,summary!A:A,'25'!D:D)</f>
        <v>5</v>
      </c>
      <c r="AF31" s="15">
        <f>SUMIF('26'!B:B,summary!A:A,'26'!D:D)</f>
        <v>0</v>
      </c>
      <c r="AG31" s="15">
        <f>SUMIF('27'!B:B,summary!A:A,'27'!D:D)</f>
        <v>0</v>
      </c>
      <c r="AH31" s="15">
        <f>SUMIF('28'!B:B,summary!A:A,'28'!D:D)</f>
        <v>14</v>
      </c>
      <c r="AI31" s="15">
        <f>SUMIF('29'!B:B,summary!A:A,'29'!D:D)</f>
        <v>2</v>
      </c>
      <c r="AJ31" s="15">
        <f>SUMIF('30'!B:B,summary!A:A,'30'!D:D)</f>
        <v>0</v>
      </c>
      <c r="AK31" s="15">
        <f>SUMIF('31'!B:B,summary!A:A,'31'!D:D)</f>
        <v>0</v>
      </c>
      <c r="AL31" s="41">
        <f t="shared" si="14"/>
        <v>133</v>
      </c>
      <c r="AM31" s="75"/>
      <c r="AN31" s="96">
        <f t="shared" si="15"/>
        <v>0</v>
      </c>
      <c r="AO31" s="74">
        <f t="shared" si="16"/>
        <v>-133</v>
      </c>
      <c r="AP31" s="101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4"/>
      <c r="BW31" s="104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SUMIF('1'!B:B,summary!A:A,'1'!D:D)</f>
        <v>0</v>
      </c>
      <c r="H32" s="15">
        <f>SUMIF('2'!B:B,summary!A:A,'2'!D:D)</f>
        <v>0</v>
      </c>
      <c r="I32" s="15">
        <f>SUMIF('3'!B:B,summary!A:A,'3'!D:D)</f>
        <v>0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0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0</v>
      </c>
      <c r="AA32" s="15">
        <f>SUMIF('21'!B:B,summary!A:A,'21'!D:D)</f>
        <v>0</v>
      </c>
      <c r="AB32" s="15">
        <f>SUMIF('22'!B:B,summary!A:A,'22'!D:D)</f>
        <v>0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>
        <f t="shared" si="14"/>
        <v>0</v>
      </c>
      <c r="AM32" s="75"/>
      <c r="AN32" s="96">
        <f t="shared" si="15"/>
        <v>0</v>
      </c>
      <c r="AO32" s="74">
        <f t="shared" si="16"/>
        <v>0</v>
      </c>
      <c r="AP32" s="101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4"/>
      <c r="BW32" s="104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SUMIF('1'!B:B,summary!A:A,'1'!D:D)</f>
        <v>0</v>
      </c>
      <c r="H33" s="15">
        <f>SUMIF('2'!B:B,summary!A:A,'2'!D:D)</f>
        <v>0</v>
      </c>
      <c r="I33" s="15">
        <f>SUMIF('3'!B:B,summary!A:A,'3'!D:D)</f>
        <v>0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0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0</v>
      </c>
      <c r="AA33" s="15">
        <f>SUMIF('21'!B:B,summary!A:A,'21'!D:D)</f>
        <v>0</v>
      </c>
      <c r="AB33" s="15">
        <f>SUMIF('22'!B:B,summary!A:A,'22'!D:D)</f>
        <v>0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>
        <f t="shared" si="14"/>
        <v>0</v>
      </c>
      <c r="AM33" s="75"/>
      <c r="AN33" s="96">
        <f t="shared" si="15"/>
        <v>0</v>
      </c>
      <c r="AO33" s="74">
        <f t="shared" si="16"/>
        <v>0</v>
      </c>
      <c r="AP33" s="101"/>
      <c r="AQ33" s="102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04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SUMIF('1'!B:B,summary!A:A,'1'!D:D)</f>
        <v>0</v>
      </c>
      <c r="H34" s="15">
        <f>SUMIF('2'!B:B,summary!A:A,'2'!D:D)</f>
        <v>0</v>
      </c>
      <c r="I34" s="15">
        <f>SUMIF('3'!B:B,summary!A:A,'3'!D:D)</f>
        <v>0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0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>
        <f t="shared" si="14"/>
        <v>0</v>
      </c>
      <c r="AM34" s="75"/>
      <c r="AN34" s="96">
        <f t="shared" si="15"/>
        <v>0</v>
      </c>
      <c r="AO34" s="74">
        <f t="shared" si="16"/>
        <v>0</v>
      </c>
      <c r="AP34" s="101"/>
      <c r="AQ34" s="102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4"/>
      <c r="BW34" s="104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SUMIF('1'!B:B,summary!A:A,'1'!D:D)</f>
        <v>0</v>
      </c>
      <c r="H35" s="15">
        <f>SUMIF('2'!B:B,summary!A:A,'2'!D:D)</f>
        <v>0</v>
      </c>
      <c r="I35" s="15">
        <f>SUMIF('3'!B:B,summary!A:A,'3'!D:D)</f>
        <v>0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>
        <f t="shared" si="14"/>
        <v>0</v>
      </c>
      <c r="AM35" s="75"/>
      <c r="AN35" s="96">
        <f t="shared" si="15"/>
        <v>0</v>
      </c>
      <c r="AO35" s="74">
        <f t="shared" si="16"/>
        <v>0</v>
      </c>
      <c r="AP35" s="101"/>
      <c r="AQ35" s="102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4"/>
      <c r="BW35" s="104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SUMIF('1'!B:B,summary!A:A,'1'!D:D)</f>
        <v>0</v>
      </c>
      <c r="H36" s="15">
        <f>SUMIF('2'!B:B,summary!A:A,'2'!D:D)</f>
        <v>0</v>
      </c>
      <c r="I36" s="15">
        <f>SUMIF('3'!B:B,summary!A:A,'3'!D:D)</f>
        <v>0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>
        <f t="shared" si="14"/>
        <v>0</v>
      </c>
      <c r="AM36" s="75"/>
      <c r="AN36" s="96">
        <f t="shared" si="15"/>
        <v>0</v>
      </c>
      <c r="AO36" s="74">
        <f t="shared" si="16"/>
        <v>0</v>
      </c>
      <c r="AP36" s="101"/>
      <c r="AQ36" s="102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4"/>
      <c r="BW36" s="104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SUMIF('1'!B:B,summary!A:A,'1'!D:D)</f>
        <v>0</v>
      </c>
      <c r="H37" s="15">
        <f>SUMIF('2'!B:B,summary!A:A,'2'!D:D)</f>
        <v>0</v>
      </c>
      <c r="I37" s="15">
        <f>SUMIF('3'!B:B,summary!A:A,'3'!D:D)</f>
        <v>0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0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2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2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0</v>
      </c>
      <c r="AJ37" s="15">
        <f>SUMIF('30'!B:B,summary!A:A,'30'!D:D)</f>
        <v>0</v>
      </c>
      <c r="AK37" s="15">
        <f>SUMIF('31'!B:B,summary!A:A,'31'!D:D)</f>
        <v>0</v>
      </c>
      <c r="AL37" s="41">
        <f t="shared" si="14"/>
        <v>4</v>
      </c>
      <c r="AM37" s="75"/>
      <c r="AN37" s="96">
        <f t="shared" si="15"/>
        <v>0</v>
      </c>
      <c r="AO37" s="74">
        <f t="shared" si="16"/>
        <v>-4</v>
      </c>
      <c r="AP37" s="101"/>
      <c r="AQ37" s="102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4"/>
      <c r="BW37" s="104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SUMIF('1'!B:B,summary!A:A,'1'!D:D)</f>
        <v>0</v>
      </c>
      <c r="H38" s="15">
        <f>SUMIF('2'!B:B,summary!A:A,'2'!D:D)</f>
        <v>0</v>
      </c>
      <c r="I38" s="15">
        <f>SUMIF('3'!B:B,summary!A:A,'3'!D:D)</f>
        <v>0</v>
      </c>
      <c r="J38" s="15">
        <f>SUMIF('4'!B:B,summary!A:A,'4'!D:D)</f>
        <v>10</v>
      </c>
      <c r="K38" s="15">
        <f>SUMIF('5'!B:B,summary!A:A,'5'!D:D)</f>
        <v>0</v>
      </c>
      <c r="L38" s="15">
        <f>SUMIF('6'!B:B,summary!A:A,'6'!D:D)</f>
        <v>0</v>
      </c>
      <c r="M38" s="15">
        <f>SUMIF('7'!B:B,summary!A:A,'7'!D:D)</f>
        <v>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0</v>
      </c>
      <c r="W38" s="15">
        <f>SUMIF('17'!B:B,summary!A:A,'17'!D:D)</f>
        <v>0</v>
      </c>
      <c r="X38" s="15">
        <f>SUMIF('18'!B:B,summary!A:A,'18'!D:D)</f>
        <v>20</v>
      </c>
      <c r="Y38" s="15">
        <f>SUMIF('19'!B:B,summary!A:A,'19'!D:D)</f>
        <v>0</v>
      </c>
      <c r="Z38" s="15">
        <f>SUMIF('20'!B:B,summary!A:A,'20'!D:D)</f>
        <v>0</v>
      </c>
      <c r="AA38" s="15">
        <f>SUMIF('21'!B:B,summary!A:A,'21'!D:D)</f>
        <v>0</v>
      </c>
      <c r="AB38" s="15">
        <f>SUMIF('22'!B:B,summary!A:A,'22'!D:D)</f>
        <v>0</v>
      </c>
      <c r="AC38" s="15">
        <f>SUMIF('23'!B:B,summary!A:A,'23'!D:D)</f>
        <v>0</v>
      </c>
      <c r="AD38" s="15">
        <f>SUMIF('24'!B:B,summary!A:A,'24'!D:D)</f>
        <v>60</v>
      </c>
      <c r="AE38" s="15">
        <f>SUMIF('25'!B:B,summary!A:A,'25'!D:D)</f>
        <v>0</v>
      </c>
      <c r="AF38" s="15">
        <f>SUMIF('26'!B:B,summary!A:A,'26'!D:D)</f>
        <v>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0</v>
      </c>
      <c r="AJ38" s="15">
        <f>SUMIF('30'!B:B,summary!A:A,'30'!D:D)</f>
        <v>0</v>
      </c>
      <c r="AK38" s="15">
        <f>SUMIF('31'!B:B,summary!A:A,'31'!D:D)</f>
        <v>0</v>
      </c>
      <c r="AL38" s="41">
        <f t="shared" si="14"/>
        <v>90</v>
      </c>
      <c r="AM38" s="75"/>
      <c r="AN38" s="96">
        <f t="shared" si="15"/>
        <v>0</v>
      </c>
      <c r="AO38" s="74">
        <f t="shared" si="16"/>
        <v>-90</v>
      </c>
      <c r="AP38" s="101"/>
      <c r="AQ38" s="102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4"/>
      <c r="BW38" s="104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SUMIF('1'!B:B,summary!A:A,'1'!D:D)</f>
        <v>0</v>
      </c>
      <c r="H39" s="15">
        <f>SUMIF('2'!B:B,summary!A:A,'2'!D:D)</f>
        <v>0</v>
      </c>
      <c r="I39" s="15">
        <f>SUMIF('3'!B:B,summary!A:A,'3'!D:D)</f>
        <v>0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0</v>
      </c>
      <c r="N39" s="15">
        <f>SUMIF('8'!B:B,summary!A:A,'8'!D:D)</f>
        <v>0</v>
      </c>
      <c r="O39" s="15">
        <f>SUMIF('9'!B:B,summary!A:A,'9'!D:D)</f>
        <v>5</v>
      </c>
      <c r="P39" s="15">
        <f>SUMIF('10'!B:B,summary!A:A,'10'!D:D)</f>
        <v>5</v>
      </c>
      <c r="Q39" s="15">
        <f>SUMIF('11'!B:B,summary!A:A,'11'!D:D)</f>
        <v>0</v>
      </c>
      <c r="R39" s="15">
        <f>SUMIF('12'!B:B,summary!A:A,'12'!D:D)</f>
        <v>0</v>
      </c>
      <c r="S39" s="15">
        <f>SUMIF('13'!B:B,summary!A:A,'13'!D:D)</f>
        <v>10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2</v>
      </c>
      <c r="X39" s="15">
        <f>SUMIF('18'!B:B,summary!A:A,'18'!D:D)</f>
        <v>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0</v>
      </c>
      <c r="AC39" s="15">
        <f>SUMIF('23'!B:B,summary!A:A,'23'!D:D)</f>
        <v>0</v>
      </c>
      <c r="AD39" s="15">
        <f>SUMIF('24'!B:B,summary!A:A,'24'!D:D)</f>
        <v>3</v>
      </c>
      <c r="AE39" s="15">
        <f>SUMIF('25'!B:B,summary!A:A,'25'!D:D)</f>
        <v>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0</v>
      </c>
      <c r="AI39" s="15">
        <f>SUMIF('29'!B:B,summary!A:A,'29'!D:D)</f>
        <v>0</v>
      </c>
      <c r="AJ39" s="15">
        <f>SUMIF('30'!B:B,summary!A:A,'30'!D:D)</f>
        <v>10</v>
      </c>
      <c r="AK39" s="15">
        <f>SUMIF('31'!B:B,summary!A:A,'31'!D:D)</f>
        <v>0</v>
      </c>
      <c r="AL39" s="41">
        <f t="shared" si="14"/>
        <v>35</v>
      </c>
      <c r="AM39" s="75"/>
      <c r="AN39" s="96">
        <f t="shared" si="15"/>
        <v>0</v>
      </c>
      <c r="AO39" s="74">
        <f t="shared" si="16"/>
        <v>-35</v>
      </c>
      <c r="AP39" s="101"/>
      <c r="AQ39" s="102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4"/>
      <c r="BW39" s="104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SUMIF('1'!B:B,summary!A:A,'1'!D:D)</f>
        <v>0</v>
      </c>
      <c r="H40" s="15">
        <f>SUMIF('2'!B:B,summary!A:A,'2'!D:D)</f>
        <v>0</v>
      </c>
      <c r="I40" s="15">
        <f>SUMIF('3'!B:B,summary!A:A,'3'!D:D)</f>
        <v>0</v>
      </c>
      <c r="J40" s="15">
        <f>SUMIF('4'!B:B,summary!A:A,'4'!D:D)</f>
        <v>0</v>
      </c>
      <c r="K40" s="15">
        <f>SUMIF('5'!B:B,summary!A:A,'5'!D:D)</f>
        <v>0</v>
      </c>
      <c r="L40" s="15">
        <f>SUMIF('6'!B:B,summary!A:A,'6'!D:D)</f>
        <v>0</v>
      </c>
      <c r="M40" s="15">
        <f>SUMIF('7'!B:B,summary!A:A,'7'!D:D)</f>
        <v>0</v>
      </c>
      <c r="N40" s="15">
        <f>SUMIF('8'!B:B,summary!A:A,'8'!D:D)</f>
        <v>1</v>
      </c>
      <c r="O40" s="15">
        <f>SUMIF('9'!B:B,summary!A:A,'9'!D:D)</f>
        <v>1</v>
      </c>
      <c r="P40" s="15">
        <f>SUMIF('10'!B:B,summary!A:A,'10'!D:D)</f>
        <v>1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0</v>
      </c>
      <c r="V40" s="15">
        <f>SUMIF('16'!B:B,summary!A:A,'16'!D:D)</f>
        <v>0</v>
      </c>
      <c r="W40" s="15">
        <f>SUMIF('17'!B:B,summary!A:A,'17'!D:D)</f>
        <v>0</v>
      </c>
      <c r="X40" s="15">
        <f>SUMIF('18'!B:B,summary!A:A,'18'!D:D)</f>
        <v>0</v>
      </c>
      <c r="Y40" s="15">
        <f>SUMIF('19'!B:B,summary!A:A,'19'!D:D)</f>
        <v>0</v>
      </c>
      <c r="Z40" s="15">
        <f>SUMIF('20'!B:B,summary!A:A,'20'!D:D)</f>
        <v>0</v>
      </c>
      <c r="AA40" s="15">
        <f>SUMIF('21'!B:B,summary!A:A,'21'!D:D)</f>
        <v>0</v>
      </c>
      <c r="AB40" s="15">
        <f>SUMIF('22'!B:B,summary!A:A,'22'!D:D)</f>
        <v>0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3</v>
      </c>
      <c r="AH40" s="15">
        <f>SUMIF('28'!B:B,summary!A:A,'28'!D:D)</f>
        <v>0</v>
      </c>
      <c r="AI40" s="15">
        <f>SUMIF('29'!B:B,summary!A:A,'29'!D:D)</f>
        <v>0</v>
      </c>
      <c r="AJ40" s="15">
        <f>SUMIF('30'!B:B,summary!A:A,'30'!D:D)</f>
        <v>0</v>
      </c>
      <c r="AK40" s="15">
        <f>SUMIF('31'!B:B,summary!A:A,'31'!D:D)</f>
        <v>0</v>
      </c>
      <c r="AL40" s="41">
        <f t="shared" si="14"/>
        <v>6</v>
      </c>
      <c r="AM40" s="75"/>
      <c r="AN40" s="96">
        <f t="shared" si="15"/>
        <v>0</v>
      </c>
      <c r="AO40" s="74">
        <f t="shared" si="16"/>
        <v>-6</v>
      </c>
      <c r="AP40" s="101"/>
      <c r="AQ40" s="102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4"/>
      <c r="BW40" s="104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SUMIF('1'!B:B,summary!A:A,'1'!D:D)</f>
        <v>0</v>
      </c>
      <c r="H41" s="15">
        <f>SUMIF('2'!B:B,summary!A:A,'2'!D:D)</f>
        <v>0</v>
      </c>
      <c r="I41" s="15">
        <f>SUMIF('3'!B:B,summary!A:A,'3'!D:D)</f>
        <v>0</v>
      </c>
      <c r="J41" s="15">
        <f>SUMIF('4'!B:B,summary!A:A,'4'!D:D)</f>
        <v>0</v>
      </c>
      <c r="K41" s="15">
        <f>SUMIF('5'!B:B,summary!A:A,'5'!D:D)</f>
        <v>0</v>
      </c>
      <c r="L41" s="15">
        <f>SUMIF('6'!B:B,summary!A:A,'6'!D:D)</f>
        <v>0</v>
      </c>
      <c r="M41" s="15">
        <f>SUMIF('7'!B:B,summary!A:A,'7'!D:D)</f>
        <v>0</v>
      </c>
      <c r="N41" s="15">
        <f>SUMIF('8'!B:B,summary!A:A,'8'!D:D)</f>
        <v>1</v>
      </c>
      <c r="O41" s="15">
        <f>SUMIF('9'!B:B,summary!A:A,'9'!D:D)</f>
        <v>1</v>
      </c>
      <c r="P41" s="15">
        <f>SUMIF('10'!B:B,summary!A:A,'10'!D:D)</f>
        <v>1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0</v>
      </c>
      <c r="V41" s="15">
        <f>SUMIF('16'!B:B,summary!A:A,'16'!D:D)</f>
        <v>0</v>
      </c>
      <c r="W41" s="15">
        <f>SUMIF('17'!B:B,summary!A:A,'17'!D:D)</f>
        <v>0</v>
      </c>
      <c r="X41" s="15">
        <f>SUMIF('18'!B:B,summary!A:A,'18'!D:D)</f>
        <v>0</v>
      </c>
      <c r="Y41" s="15">
        <f>SUMIF('19'!B:B,summary!A:A,'19'!D:D)</f>
        <v>0</v>
      </c>
      <c r="Z41" s="15">
        <f>SUMIF('20'!B:B,summary!A:A,'20'!D:D)</f>
        <v>0</v>
      </c>
      <c r="AA41" s="15">
        <f>SUMIF('21'!B:B,summary!A:A,'21'!D:D)</f>
        <v>0</v>
      </c>
      <c r="AB41" s="15">
        <f>SUMIF('22'!B:B,summary!A:A,'22'!D:D)</f>
        <v>0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0</v>
      </c>
      <c r="AJ41" s="15">
        <f>SUMIF('30'!B:B,summary!A:A,'30'!D:D)</f>
        <v>2</v>
      </c>
      <c r="AK41" s="15">
        <f>SUMIF('31'!B:B,summary!A:A,'31'!D:D)</f>
        <v>0</v>
      </c>
      <c r="AL41" s="41">
        <f t="shared" si="14"/>
        <v>5</v>
      </c>
      <c r="AM41" s="75"/>
      <c r="AN41" s="96">
        <f t="shared" si="15"/>
        <v>0</v>
      </c>
      <c r="AO41" s="74">
        <f t="shared" si="16"/>
        <v>-5</v>
      </c>
      <c r="AP41" s="101"/>
      <c r="AQ41" s="102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4"/>
      <c r="BW41" s="104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SUMIF('1'!B:B,summary!A:A,'1'!D:D)</f>
        <v>0</v>
      </c>
      <c r="H42" s="15">
        <f>SUMIF('2'!B:B,summary!A:A,'2'!D:D)</f>
        <v>0</v>
      </c>
      <c r="I42" s="15">
        <f>SUMIF('3'!B:B,summary!A:A,'3'!D:D)</f>
        <v>0</v>
      </c>
      <c r="J42" s="15">
        <f>SUMIF('4'!B:B,summary!A:A,'4'!D:D)</f>
        <v>0</v>
      </c>
      <c r="K42" s="15">
        <f>SUMIF('5'!B:B,summary!A:A,'5'!D:D)</f>
        <v>0</v>
      </c>
      <c r="L42" s="15">
        <f>SUMIF('6'!B:B,summary!A:A,'6'!D:D)</f>
        <v>0</v>
      </c>
      <c r="M42" s="15">
        <f>SUMIF('7'!B:B,summary!A:A,'7'!D:D)</f>
        <v>0</v>
      </c>
      <c r="N42" s="15">
        <f>SUMIF('8'!B:B,summary!A:A,'8'!D:D)</f>
        <v>1</v>
      </c>
      <c r="O42" s="15">
        <f>SUMIF('9'!B:B,summary!A:A,'9'!D:D)</f>
        <v>1</v>
      </c>
      <c r="P42" s="15">
        <f>SUMIF('10'!B:B,summary!A:A,'10'!D:D)</f>
        <v>1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0</v>
      </c>
      <c r="V42" s="15">
        <f>SUMIF('16'!B:B,summary!A:A,'16'!D:D)</f>
        <v>0</v>
      </c>
      <c r="W42" s="15">
        <f>SUMIF('17'!B:B,summary!A:A,'17'!D:D)</f>
        <v>0</v>
      </c>
      <c r="X42" s="15">
        <f>SUMIF('18'!B:B,summary!A:A,'18'!D:D)</f>
        <v>0</v>
      </c>
      <c r="Y42" s="15">
        <f>SUMIF('19'!B:B,summary!A:A,'19'!D:D)</f>
        <v>0</v>
      </c>
      <c r="Z42" s="15">
        <f>SUMIF('20'!B:B,summary!A:A,'20'!D:D)</f>
        <v>0</v>
      </c>
      <c r="AA42" s="15">
        <f>SUMIF('21'!B:B,summary!A:A,'21'!D:D)</f>
        <v>0</v>
      </c>
      <c r="AB42" s="15">
        <f>SUMIF('22'!B:B,summary!A:A,'22'!D:D)</f>
        <v>0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1</v>
      </c>
      <c r="AH42" s="15">
        <f>SUMIF('28'!B:B,summary!A:A,'28'!D:D)</f>
        <v>0</v>
      </c>
      <c r="AI42" s="15">
        <f>SUMIF('29'!B:B,summary!A:A,'29'!D:D)</f>
        <v>0</v>
      </c>
      <c r="AJ42" s="15">
        <f>SUMIF('30'!B:B,summary!A:A,'30'!D:D)</f>
        <v>2</v>
      </c>
      <c r="AK42" s="15">
        <f>SUMIF('31'!B:B,summary!A:A,'31'!D:D)</f>
        <v>0</v>
      </c>
      <c r="AL42" s="41">
        <f t="shared" si="14"/>
        <v>6</v>
      </c>
      <c r="AM42" s="75"/>
      <c r="AN42" s="96">
        <f t="shared" si="15"/>
        <v>0</v>
      </c>
      <c r="AO42" s="74">
        <f t="shared" si="16"/>
        <v>-6</v>
      </c>
      <c r="AP42" s="101"/>
      <c r="AQ42" s="102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4"/>
      <c r="BW42" s="104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SUMIF('1'!B:B,summary!A:A,'1'!D:D)</f>
        <v>0</v>
      </c>
      <c r="H43" s="15">
        <f>SUMIF('2'!B:B,summary!A:A,'2'!D:D)</f>
        <v>0</v>
      </c>
      <c r="I43" s="15">
        <f>SUMIF('3'!B:B,summary!A:A,'3'!D:D)</f>
        <v>0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>
        <f t="shared" si="14"/>
        <v>0</v>
      </c>
      <c r="AM43" s="75"/>
      <c r="AN43" s="96">
        <f t="shared" si="15"/>
        <v>0</v>
      </c>
      <c r="AO43" s="74">
        <f t="shared" si="16"/>
        <v>0</v>
      </c>
      <c r="AP43" s="101"/>
      <c r="AQ43" s="102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4"/>
      <c r="BW43" s="104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SUMIF('1'!B:B,summary!A:A,'1'!D:D)</f>
        <v>0</v>
      </c>
      <c r="H44" s="15">
        <f>SUMIF('2'!B:B,summary!A:A,'2'!D:D)</f>
        <v>0</v>
      </c>
      <c r="I44" s="15">
        <f>SUMIF('3'!B:B,summary!A:A,'3'!D:D)</f>
        <v>0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>
        <f t="shared" si="14"/>
        <v>0</v>
      </c>
      <c r="AM44" s="75"/>
      <c r="AN44" s="96">
        <f t="shared" si="15"/>
        <v>0</v>
      </c>
      <c r="AO44" s="74">
        <f t="shared" si="16"/>
        <v>0</v>
      </c>
      <c r="AP44" s="101"/>
      <c r="AQ44" s="102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4"/>
      <c r="BW44" s="104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SUMIF('1'!B:B,summary!A:A,'1'!D:D)</f>
        <v>0</v>
      </c>
      <c r="H45" s="15">
        <f>SUMIF('2'!B:B,summary!A:A,'2'!D:D)</f>
        <v>0</v>
      </c>
      <c r="I45" s="15">
        <f>SUMIF('3'!B:B,summary!A:A,'3'!D:D)</f>
        <v>0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1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>
        <f t="shared" si="14"/>
        <v>1</v>
      </c>
      <c r="AM45" s="75"/>
      <c r="AN45" s="96">
        <f t="shared" si="15"/>
        <v>0</v>
      </c>
      <c r="AO45" s="74">
        <f t="shared" si="16"/>
        <v>-1</v>
      </c>
      <c r="AP45" s="101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4"/>
      <c r="BW45" s="104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SUMIF('1'!B:B,summary!A:A,'1'!D:D)</f>
        <v>0</v>
      </c>
      <c r="H46" s="15">
        <f>SUMIF('2'!B:B,summary!A:A,'2'!D:D)</f>
        <v>0</v>
      </c>
      <c r="I46" s="15">
        <f>SUMIF('3'!B:B,summary!A:A,'3'!D:D)</f>
        <v>0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1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0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0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0</v>
      </c>
      <c r="Y46" s="15">
        <f>SUMIF('19'!B:B,summary!A:A,'19'!D:D)</f>
        <v>0</v>
      </c>
      <c r="Z46" s="15">
        <f>SUMIF('20'!B:B,summary!A:A,'20'!D:D)</f>
        <v>0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1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>
        <f t="shared" si="14"/>
        <v>2</v>
      </c>
      <c r="AM46" s="75"/>
      <c r="AN46" s="96">
        <f t="shared" si="15"/>
        <v>0</v>
      </c>
      <c r="AO46" s="74">
        <f t="shared" si="16"/>
        <v>-2</v>
      </c>
      <c r="AP46" s="101"/>
      <c r="AQ46" s="102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4"/>
      <c r="BW46" s="104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SUMIF('1'!B:B,summary!A:A,'1'!D:D)</f>
        <v>5</v>
      </c>
      <c r="H47" s="15">
        <f>SUMIF('2'!B:B,summary!A:A,'2'!D:D)</f>
        <v>2</v>
      </c>
      <c r="I47" s="15">
        <f>SUMIF('3'!B:B,summary!A:A,'3'!D:D)</f>
        <v>0</v>
      </c>
      <c r="J47" s="15">
        <f>SUMIF('4'!B:B,summary!A:A,'4'!D:D)</f>
        <v>6</v>
      </c>
      <c r="K47" s="15">
        <f>SUMIF('5'!B:B,summary!A:A,'5'!D:D)</f>
        <v>0</v>
      </c>
      <c r="L47" s="15">
        <f>SUMIF('6'!B:B,summary!A:A,'6'!D:D)</f>
        <v>7</v>
      </c>
      <c r="M47" s="15">
        <f>SUMIF('7'!B:B,summary!A:A,'7'!D:D)</f>
        <v>2</v>
      </c>
      <c r="N47" s="15">
        <f>SUMIF('8'!B:B,summary!A:A,'8'!D:D)</f>
        <v>6</v>
      </c>
      <c r="O47" s="15">
        <f>SUMIF('9'!B:B,summary!A:A,'9'!D:D)</f>
        <v>0</v>
      </c>
      <c r="P47" s="15">
        <f>SUMIF('10'!B:B,summary!A:A,'10'!D:D)</f>
        <v>1</v>
      </c>
      <c r="Q47" s="15">
        <f>SUMIF('11'!B:B,summary!A:A,'11'!D:D)</f>
        <v>3</v>
      </c>
      <c r="R47" s="15">
        <f>SUMIF('12'!B:B,summary!A:A,'12'!D:D)</f>
        <v>0</v>
      </c>
      <c r="S47" s="15">
        <f>SUMIF('13'!B:B,summary!A:A,'13'!D:D)</f>
        <v>11</v>
      </c>
      <c r="T47" s="15">
        <f>SUMIF('14'!B:B,summary!A:A,'14'!D:D)</f>
        <v>0</v>
      </c>
      <c r="U47" s="15">
        <f>SUMIF('15'!B:B,summary!A:A,'15'!D:D)</f>
        <v>4</v>
      </c>
      <c r="V47" s="15">
        <f>SUMIF('16'!B:B,summary!A:A,'16'!D:D)</f>
        <v>1</v>
      </c>
      <c r="W47" s="15">
        <f>SUMIF('17'!B:B,summary!A:A,'17'!D:D)</f>
        <v>1</v>
      </c>
      <c r="X47" s="15">
        <f>SUMIF('18'!B:B,summary!A:A,'18'!D:D)</f>
        <v>8</v>
      </c>
      <c r="Y47" s="15">
        <f>SUMIF('19'!B:B,summary!A:A,'19'!D:D)</f>
        <v>0</v>
      </c>
      <c r="Z47" s="15">
        <f>SUMIF('20'!B:B,summary!A:A,'20'!D:D)</f>
        <v>6</v>
      </c>
      <c r="AA47" s="15">
        <f>SUMIF('21'!B:B,summary!A:A,'21'!D:D)</f>
        <v>3</v>
      </c>
      <c r="AB47" s="15">
        <f>SUMIF('22'!B:B,summary!A:A,'22'!D:D)</f>
        <v>7</v>
      </c>
      <c r="AC47" s="15">
        <f>SUMIF('23'!B:B,summary!A:A,'23'!D:D)</f>
        <v>0</v>
      </c>
      <c r="AD47" s="15">
        <f>SUMIF('24'!B:B,summary!A:A,'24'!D:D)</f>
        <v>2</v>
      </c>
      <c r="AE47" s="15">
        <f>SUMIF('25'!B:B,summary!A:A,'25'!D:D)</f>
        <v>1</v>
      </c>
      <c r="AF47" s="15">
        <f>SUMIF('26'!B:B,summary!A:A,'26'!D:D)</f>
        <v>0</v>
      </c>
      <c r="AG47" s="15">
        <f>SUMIF('27'!B:B,summary!A:A,'27'!D:D)</f>
        <v>1</v>
      </c>
      <c r="AH47" s="15">
        <f>SUMIF('28'!B:B,summary!A:A,'28'!D:D)</f>
        <v>2</v>
      </c>
      <c r="AI47" s="15">
        <f>SUMIF('29'!B:B,summary!A:A,'29'!D:D)</f>
        <v>6</v>
      </c>
      <c r="AJ47" s="15">
        <f>SUMIF('30'!B:B,summary!A:A,'30'!D:D)</f>
        <v>3</v>
      </c>
      <c r="AK47" s="15">
        <f>SUMIF('31'!B:B,summary!A:A,'31'!D:D)</f>
        <v>0</v>
      </c>
      <c r="AL47" s="41">
        <f t="shared" si="14"/>
        <v>88</v>
      </c>
      <c r="AM47" s="75"/>
      <c r="AN47" s="96">
        <f t="shared" si="15"/>
        <v>0</v>
      </c>
      <c r="AO47" s="74">
        <f t="shared" si="16"/>
        <v>-88</v>
      </c>
      <c r="AP47" s="101"/>
      <c r="AQ47" s="102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4"/>
      <c r="BW47" s="104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SUMIF('1'!B:B,summary!A:A,'1'!D:D)</f>
        <v>0</v>
      </c>
      <c r="H48" s="15">
        <f>SUMIF('2'!B:B,summary!A:A,'2'!D:D)</f>
        <v>1</v>
      </c>
      <c r="I48" s="15">
        <f>SUMIF('3'!B:B,summary!A:A,'3'!D:D)</f>
        <v>0</v>
      </c>
      <c r="J48" s="15">
        <f>SUMIF('4'!B:B,summary!A:A,'4'!D:D)</f>
        <v>0</v>
      </c>
      <c r="K48" s="15">
        <f>SUMIF('5'!B:B,summary!A:A,'5'!D:D)</f>
        <v>0</v>
      </c>
      <c r="L48" s="15">
        <f>SUMIF('6'!B:B,summary!A:A,'6'!D:D)</f>
        <v>0</v>
      </c>
      <c r="M48" s="15">
        <f>SUMIF('7'!B:B,summary!A:A,'7'!D:D)</f>
        <v>1</v>
      </c>
      <c r="N48" s="15">
        <f>SUMIF('8'!B:B,summary!A:A,'8'!D:D)</f>
        <v>1</v>
      </c>
      <c r="O48" s="15">
        <f>SUMIF('9'!B:B,summary!A:A,'9'!D:D)</f>
        <v>0</v>
      </c>
      <c r="P48" s="15">
        <f>SUMIF('10'!B:B,summary!A:A,'10'!D:D)</f>
        <v>0</v>
      </c>
      <c r="Q48" s="15">
        <f>SUMIF('11'!B:B,summary!A:A,'11'!D:D)</f>
        <v>0</v>
      </c>
      <c r="R48" s="15">
        <f>SUMIF('12'!B:B,summary!A:A,'12'!D:D)</f>
        <v>0</v>
      </c>
      <c r="S48" s="15">
        <f>SUMIF('13'!B:B,summary!A:A,'13'!D:D)</f>
        <v>0</v>
      </c>
      <c r="T48" s="15">
        <f>SUMIF('14'!B:B,summary!A:A,'14'!D:D)</f>
        <v>0</v>
      </c>
      <c r="U48" s="15">
        <f>SUMIF('15'!B:B,summary!A:A,'15'!D:D)</f>
        <v>0</v>
      </c>
      <c r="V48" s="15">
        <f>SUMIF('16'!B:B,summary!A:A,'16'!D:D)</f>
        <v>0</v>
      </c>
      <c r="W48" s="15">
        <f>SUMIF('17'!B:B,summary!A:A,'17'!D:D)</f>
        <v>1</v>
      </c>
      <c r="X48" s="15">
        <f>SUMIF('18'!B:B,summary!A:A,'18'!D:D)</f>
        <v>0</v>
      </c>
      <c r="Y48" s="15">
        <f>SUMIF('19'!B:B,summary!A:A,'19'!D:D)</f>
        <v>0</v>
      </c>
      <c r="Z48" s="15">
        <f>SUMIF('20'!B:B,summary!A:A,'20'!D:D)</f>
        <v>0</v>
      </c>
      <c r="AA48" s="15">
        <f>SUMIF('21'!B:B,summary!A:A,'21'!D:D)</f>
        <v>0</v>
      </c>
      <c r="AB48" s="15">
        <f>SUMIF('22'!B:B,summary!A:A,'22'!D:D)</f>
        <v>0</v>
      </c>
      <c r="AC48" s="15">
        <f>SUMIF('23'!B:B,summary!A:A,'23'!D:D)</f>
        <v>0</v>
      </c>
      <c r="AD48" s="15">
        <f>SUMIF('24'!B:B,summary!A:A,'24'!D:D)</f>
        <v>3</v>
      </c>
      <c r="AE48" s="15">
        <f>SUMIF('25'!B:B,summary!A:A,'25'!D:D)</f>
        <v>0</v>
      </c>
      <c r="AF48" s="15">
        <f>SUMIF('26'!B:B,summary!A:A,'26'!D:D)</f>
        <v>0</v>
      </c>
      <c r="AG48" s="15">
        <f>SUMIF('27'!B:B,summary!A:A,'27'!D:D)</f>
        <v>0</v>
      </c>
      <c r="AH48" s="15">
        <f>SUMIF('28'!B:B,summary!A:A,'28'!D:D)</f>
        <v>0</v>
      </c>
      <c r="AI48" s="15">
        <f>SUMIF('29'!B:B,summary!A:A,'29'!D:D)</f>
        <v>0</v>
      </c>
      <c r="AJ48" s="15">
        <f>SUMIF('30'!B:B,summary!A:A,'30'!D:D)</f>
        <v>0</v>
      </c>
      <c r="AK48" s="15">
        <f>SUMIF('31'!B:B,summary!A:A,'31'!D:D)</f>
        <v>0</v>
      </c>
      <c r="AL48" s="41">
        <f t="shared" si="14"/>
        <v>7</v>
      </c>
      <c r="AM48" s="75"/>
      <c r="AN48" s="96">
        <f t="shared" si="15"/>
        <v>0</v>
      </c>
      <c r="AO48" s="74">
        <f t="shared" si="16"/>
        <v>-7</v>
      </c>
      <c r="AP48" s="101"/>
      <c r="AQ48" s="102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4"/>
      <c r="BW48" s="104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SUMIF('1'!B:B,summary!A:A,'1'!D:D)</f>
        <v>1</v>
      </c>
      <c r="H49" s="15">
        <f>SUMIF('2'!B:B,summary!A:A,'2'!D:D)</f>
        <v>1</v>
      </c>
      <c r="I49" s="15">
        <f>SUMIF('3'!B:B,summary!A:A,'3'!D:D)</f>
        <v>0</v>
      </c>
      <c r="J49" s="15">
        <f>SUMIF('4'!B:B,summary!A:A,'4'!D:D)</f>
        <v>1</v>
      </c>
      <c r="K49" s="15">
        <f>SUMIF('5'!B:B,summary!A:A,'5'!D:D)</f>
        <v>0</v>
      </c>
      <c r="L49" s="15">
        <f>SUMIF('6'!B:B,summary!A:A,'6'!D:D)</f>
        <v>1</v>
      </c>
      <c r="M49" s="15">
        <f>SUMIF('7'!B:B,summary!A:A,'7'!D:D)</f>
        <v>0</v>
      </c>
      <c r="N49" s="15">
        <f>SUMIF('8'!B:B,summary!A:A,'8'!D:D)</f>
        <v>1</v>
      </c>
      <c r="O49" s="15">
        <f>SUMIF('9'!B:B,summary!A:A,'9'!D:D)</f>
        <v>0</v>
      </c>
      <c r="P49" s="15">
        <f>SUMIF('10'!B:B,summary!A:A,'10'!D:D)</f>
        <v>0</v>
      </c>
      <c r="Q49" s="15">
        <f>SUMIF('11'!B:B,summary!A:A,'11'!D:D)</f>
        <v>2</v>
      </c>
      <c r="R49" s="15">
        <f>SUMIF('12'!B:B,summary!A:A,'12'!D:D)</f>
        <v>0</v>
      </c>
      <c r="S49" s="15">
        <f>SUMIF('13'!B:B,summary!A:A,'13'!D:D)</f>
        <v>0</v>
      </c>
      <c r="T49" s="15">
        <f>SUMIF('14'!B:B,summary!A:A,'14'!D:D)</f>
        <v>3</v>
      </c>
      <c r="U49" s="15">
        <f>SUMIF('15'!B:B,summary!A:A,'15'!D:D)</f>
        <v>0</v>
      </c>
      <c r="V49" s="15">
        <f>SUMIF('16'!B:B,summary!A:A,'16'!D:D)</f>
        <v>2</v>
      </c>
      <c r="W49" s="15">
        <f>SUMIF('17'!B:B,summary!A:A,'17'!D:D)</f>
        <v>0</v>
      </c>
      <c r="X49" s="15">
        <f>SUMIF('18'!B:B,summary!A:A,'18'!D:D)</f>
        <v>0</v>
      </c>
      <c r="Y49" s="15">
        <f>SUMIF('19'!B:B,summary!A:A,'19'!D:D)</f>
        <v>0</v>
      </c>
      <c r="Z49" s="15">
        <f>SUMIF('20'!B:B,summary!A:A,'20'!D:D)</f>
        <v>0</v>
      </c>
      <c r="AA49" s="15">
        <f>SUMIF('21'!B:B,summary!A:A,'21'!D:D)</f>
        <v>0</v>
      </c>
      <c r="AB49" s="15">
        <f>SUMIF('22'!B:B,summary!A:A,'22'!D:D)</f>
        <v>8</v>
      </c>
      <c r="AC49" s="15">
        <f>SUMIF('23'!B:B,summary!A:A,'23'!D:D)</f>
        <v>0</v>
      </c>
      <c r="AD49" s="15">
        <f>SUMIF('24'!B:B,summary!A:A,'24'!D:D)</f>
        <v>3</v>
      </c>
      <c r="AE49" s="15">
        <f>SUMIF('25'!B:B,summary!A:A,'25'!D:D)</f>
        <v>2</v>
      </c>
      <c r="AF49" s="15">
        <f>SUMIF('26'!B:B,summary!A:A,'26'!D:D)</f>
        <v>0</v>
      </c>
      <c r="AG49" s="15">
        <f>SUMIF('27'!B:B,summary!A:A,'27'!D:D)</f>
        <v>0</v>
      </c>
      <c r="AH49" s="15">
        <f>SUMIF('28'!B:B,summary!A:A,'28'!D:D)</f>
        <v>0</v>
      </c>
      <c r="AI49" s="15">
        <f>SUMIF('29'!B:B,summary!A:A,'29'!D:D)</f>
        <v>0</v>
      </c>
      <c r="AJ49" s="15">
        <f>SUMIF('30'!B:B,summary!A:A,'30'!D:D)</f>
        <v>0</v>
      </c>
      <c r="AK49" s="15">
        <f>SUMIF('31'!B:B,summary!A:A,'31'!D:D)</f>
        <v>0</v>
      </c>
      <c r="AL49" s="41">
        <f t="shared" si="14"/>
        <v>25</v>
      </c>
      <c r="AM49" s="75"/>
      <c r="AN49" s="96">
        <f t="shared" si="15"/>
        <v>0</v>
      </c>
      <c r="AO49" s="74">
        <f t="shared" si="16"/>
        <v>-25</v>
      </c>
      <c r="AP49" s="101"/>
      <c r="AQ49" s="102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4"/>
      <c r="BW49" s="104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SUMIF('1'!B:B,summary!A:A,'1'!D:D)</f>
        <v>0</v>
      </c>
      <c r="H50" s="15">
        <f>SUMIF('2'!B:B,summary!A:A,'2'!D:D)</f>
        <v>0</v>
      </c>
      <c r="I50" s="15">
        <f>SUMIF('3'!B:B,summary!A:A,'3'!D:D)</f>
        <v>0</v>
      </c>
      <c r="J50" s="15">
        <f>SUMIF('4'!B:B,summary!A:A,'4'!D:D)</f>
        <v>1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0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0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0</v>
      </c>
      <c r="X50" s="15">
        <f>SUMIF('18'!B:B,summary!A:A,'18'!D:D)</f>
        <v>1</v>
      </c>
      <c r="Y50" s="15">
        <f>SUMIF('19'!B:B,summary!A:A,'19'!D:D)</f>
        <v>0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1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0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>
        <f t="shared" si="14"/>
        <v>3</v>
      </c>
      <c r="AM50" s="75"/>
      <c r="AN50" s="96">
        <f t="shared" si="15"/>
        <v>0</v>
      </c>
      <c r="AO50" s="74">
        <f t="shared" si="16"/>
        <v>-3</v>
      </c>
      <c r="AP50" s="101"/>
      <c r="AQ50" s="102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4"/>
      <c r="BW50" s="104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SUMIF('1'!B:B,summary!A:A,'1'!D:D)</f>
        <v>0</v>
      </c>
      <c r="H51" s="15">
        <f>SUMIF('2'!B:B,summary!A:A,'2'!D:D)</f>
        <v>0</v>
      </c>
      <c r="I51" s="15">
        <f>SUMIF('3'!B:B,summary!A:A,'3'!D:D)</f>
        <v>0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>
        <f t="shared" si="14"/>
        <v>0</v>
      </c>
      <c r="AM51" s="75"/>
      <c r="AN51" s="96">
        <f t="shared" si="15"/>
        <v>0</v>
      </c>
      <c r="AO51" s="74">
        <f t="shared" si="16"/>
        <v>0</v>
      </c>
      <c r="AP51" s="101"/>
      <c r="AQ51" s="102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4"/>
      <c r="BW51" s="104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SUMIF('1'!B:B,summary!A:A,'1'!D:D)</f>
        <v>1</v>
      </c>
      <c r="H52" s="15">
        <f>SUMIF('2'!B:B,summary!A:A,'2'!D:D)</f>
        <v>0</v>
      </c>
      <c r="I52" s="15">
        <f>SUMIF('3'!B:B,summary!A:A,'3'!D:D)</f>
        <v>0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>
        <f t="shared" ref="AL52" si="19">SUM(G52:AK52)</f>
        <v>1</v>
      </c>
      <c r="AM52" s="75"/>
      <c r="AN52" s="96">
        <f t="shared" si="15"/>
        <v>0</v>
      </c>
      <c r="AO52" s="74">
        <f t="shared" si="16"/>
        <v>-1</v>
      </c>
      <c r="AP52" s="101"/>
      <c r="AQ52" s="102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4"/>
      <c r="BW52" s="104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SUMIF('1'!B:B,summary!A:A,'1'!D:D)</f>
        <v>0</v>
      </c>
      <c r="H53" s="15">
        <f>SUMIF('2'!B:B,summary!A:A,'2'!D:D)</f>
        <v>0</v>
      </c>
      <c r="I53" s="15">
        <f>SUMIF('3'!B:B,summary!A:A,'3'!D:D)</f>
        <v>0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>
        <f t="shared" si="14"/>
        <v>0</v>
      </c>
      <c r="AM53" s="75"/>
      <c r="AN53" s="96">
        <f t="shared" si="15"/>
        <v>0</v>
      </c>
      <c r="AO53" s="74">
        <f t="shared" si="16"/>
        <v>0</v>
      </c>
      <c r="AP53" s="101"/>
      <c r="AQ53" s="102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4"/>
      <c r="BW53" s="104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SUMIF('1'!B:B,summary!A:A,'1'!D:D)</f>
        <v>0</v>
      </c>
      <c r="H54" s="15">
        <f>SUMIF('2'!B:B,summary!A:A,'2'!D:D)</f>
        <v>0</v>
      </c>
      <c r="I54" s="15">
        <f>SUMIF('3'!B:B,summary!A:A,'3'!D:D)</f>
        <v>0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1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>
        <f t="shared" si="14"/>
        <v>1</v>
      </c>
      <c r="AM54" s="75"/>
      <c r="AN54" s="96">
        <f t="shared" si="15"/>
        <v>0</v>
      </c>
      <c r="AO54" s="74">
        <f t="shared" si="16"/>
        <v>-1</v>
      </c>
      <c r="AP54" s="101"/>
      <c r="AQ54" s="102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4"/>
      <c r="BW54" s="104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SUMIF('1'!B:B,summary!A:A,'1'!D:D)</f>
        <v>0</v>
      </c>
      <c r="H55" s="15">
        <f>SUMIF('2'!B:B,summary!A:A,'2'!D:D)</f>
        <v>0</v>
      </c>
      <c r="I55" s="15">
        <f>SUMIF('3'!B:B,summary!A:A,'3'!D:D)</f>
        <v>0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>
        <f t="shared" si="14"/>
        <v>0</v>
      </c>
      <c r="AM55" s="75"/>
      <c r="AN55" s="96">
        <f t="shared" si="15"/>
        <v>0</v>
      </c>
      <c r="AO55" s="74">
        <f t="shared" si="16"/>
        <v>0</v>
      </c>
      <c r="AP55" s="101"/>
      <c r="AQ55" s="102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4"/>
      <c r="BW55" s="104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SUMIF('1'!B:B,summary!A:A,'1'!D:D)</f>
        <v>0</v>
      </c>
      <c r="H56" s="15">
        <f>SUMIF('2'!B:B,summary!A:A,'2'!D:D)</f>
        <v>0</v>
      </c>
      <c r="I56" s="15">
        <f>SUMIF('3'!B:B,summary!A:A,'3'!D:D)</f>
        <v>0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>
        <f t="shared" si="14"/>
        <v>0</v>
      </c>
      <c r="AM56" s="75"/>
      <c r="AN56" s="96">
        <f t="shared" si="15"/>
        <v>0</v>
      </c>
      <c r="AO56" s="74">
        <f t="shared" si="16"/>
        <v>0</v>
      </c>
      <c r="AP56" s="101"/>
      <c r="AQ56" s="102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4"/>
      <c r="BW56" s="104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SUMIF('1'!B:B,summary!A:A,'1'!D:D)</f>
        <v>0</v>
      </c>
      <c r="H57" s="15">
        <f>SUMIF('2'!B:B,summary!A:A,'2'!D:D)</f>
        <v>0</v>
      </c>
      <c r="I57" s="15">
        <f>SUMIF('3'!B:B,summary!A:A,'3'!D:D)</f>
        <v>0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>
        <f t="shared" si="14"/>
        <v>0</v>
      </c>
      <c r="AM57" s="75"/>
      <c r="AN57" s="96">
        <f t="shared" si="15"/>
        <v>0</v>
      </c>
      <c r="AO57" s="74">
        <f t="shared" si="16"/>
        <v>0</v>
      </c>
      <c r="AP57" s="101"/>
      <c r="AQ57" s="102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4"/>
      <c r="BW57" s="104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SUMIF('1'!B:B,summary!A:A,'1'!D:D)</f>
        <v>0</v>
      </c>
      <c r="H58" s="15">
        <f>SUMIF('2'!B:B,summary!A:A,'2'!D:D)</f>
        <v>0</v>
      </c>
      <c r="I58" s="15">
        <f>SUMIF('3'!B:B,summary!A:A,'3'!D:D)</f>
        <v>0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>
        <f t="shared" si="14"/>
        <v>0</v>
      </c>
      <c r="AM58" s="75"/>
      <c r="AN58" s="96">
        <f t="shared" si="15"/>
        <v>0</v>
      </c>
      <c r="AO58" s="74">
        <f t="shared" si="16"/>
        <v>0</v>
      </c>
      <c r="AP58" s="101"/>
      <c r="AQ58" s="102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4"/>
      <c r="BW58" s="104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SUMIF('1'!B:B,summary!A:A,'1'!D:D)</f>
        <v>0</v>
      </c>
      <c r="H59" s="15">
        <f>SUMIF('2'!B:B,summary!A:A,'2'!D:D)</f>
        <v>0</v>
      </c>
      <c r="I59" s="15">
        <f>SUMIF('3'!B:B,summary!A:A,'3'!D:D)</f>
        <v>0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>
        <f t="shared" si="14"/>
        <v>0</v>
      </c>
      <c r="AM59" s="75"/>
      <c r="AN59" s="96">
        <f t="shared" si="15"/>
        <v>0</v>
      </c>
      <c r="AO59" s="74">
        <f t="shared" si="16"/>
        <v>0</v>
      </c>
      <c r="AP59" s="101"/>
      <c r="AQ59" s="102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4"/>
      <c r="BW59" s="104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SUMIF('1'!B:B,summary!A:A,'1'!D:D)</f>
        <v>0</v>
      </c>
      <c r="H60" s="15">
        <f>SUMIF('2'!B:B,summary!A:A,'2'!D:D)</f>
        <v>0</v>
      </c>
      <c r="I60" s="15">
        <f>SUMIF('3'!B:B,summary!A:A,'3'!D:D)</f>
        <v>0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>
        <f t="shared" si="14"/>
        <v>0</v>
      </c>
      <c r="AM60" s="75"/>
      <c r="AN60" s="96">
        <f t="shared" si="15"/>
        <v>0</v>
      </c>
      <c r="AO60" s="74">
        <f t="shared" si="16"/>
        <v>0</v>
      </c>
      <c r="AP60" s="101"/>
      <c r="AQ60" s="102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4"/>
      <c r="BW60" s="104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SUMIF('1'!B:B,summary!A:A,'1'!D:D)</f>
        <v>0</v>
      </c>
      <c r="H61" s="15">
        <f>SUMIF('2'!B:B,summary!A:A,'2'!D:D)</f>
        <v>0</v>
      </c>
      <c r="I61" s="15">
        <f>SUMIF('3'!B:B,summary!A:A,'3'!D:D)</f>
        <v>0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>
        <f t="shared" si="14"/>
        <v>0</v>
      </c>
      <c r="AM61" s="75"/>
      <c r="AN61" s="96">
        <f t="shared" si="15"/>
        <v>0</v>
      </c>
      <c r="AO61" s="74">
        <f t="shared" si="16"/>
        <v>0</v>
      </c>
      <c r="AP61" s="101"/>
      <c r="AQ61" s="102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4"/>
      <c r="BW61" s="104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SUMIF('1'!B:B,summary!A:A,'1'!D:D)</f>
        <v>0</v>
      </c>
      <c r="H62" s="15">
        <f>SUMIF('2'!B:B,summary!A:A,'2'!D:D)</f>
        <v>0</v>
      </c>
      <c r="I62" s="15">
        <f>SUMIF('3'!B:B,summary!A:A,'3'!D:D)</f>
        <v>0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>
        <f t="shared" si="14"/>
        <v>0</v>
      </c>
      <c r="AM62" s="75"/>
      <c r="AN62" s="96">
        <f t="shared" si="15"/>
        <v>0</v>
      </c>
      <c r="AO62" s="74">
        <f t="shared" si="16"/>
        <v>0</v>
      </c>
      <c r="AP62" s="101"/>
      <c r="AQ62" s="102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4"/>
      <c r="BW62" s="104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SUMIF('1'!B:B,summary!A:A,'1'!D:D)</f>
        <v>0</v>
      </c>
      <c r="H63" s="15">
        <f>SUMIF('2'!B:B,summary!A:A,'2'!D:D)</f>
        <v>0</v>
      </c>
      <c r="I63" s="15">
        <f>SUMIF('3'!B:B,summary!A:A,'3'!D:D)</f>
        <v>0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>
        <f t="shared" si="14"/>
        <v>0</v>
      </c>
      <c r="AM63" s="75"/>
      <c r="AN63" s="96">
        <f t="shared" si="15"/>
        <v>0</v>
      </c>
      <c r="AO63" s="74">
        <f t="shared" si="16"/>
        <v>0</v>
      </c>
      <c r="AP63" s="101"/>
      <c r="AQ63" s="102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4"/>
      <c r="BW63" s="104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SUMIF('1'!B:B,summary!A:A,'1'!D:D)</f>
        <v>0</v>
      </c>
      <c r="H64" s="15">
        <f>SUMIF('2'!B:B,summary!A:A,'2'!D:D)</f>
        <v>2</v>
      </c>
      <c r="I64" s="15">
        <f>SUMIF('3'!B:B,summary!A:A,'3'!D:D)</f>
        <v>0</v>
      </c>
      <c r="J64" s="15">
        <f>SUMIF('4'!B:B,summary!A:A,'4'!D:D)</f>
        <v>1</v>
      </c>
      <c r="K64" s="15">
        <f>SUMIF('5'!B:B,summary!A:A,'5'!D:D)</f>
        <v>0</v>
      </c>
      <c r="L64" s="15">
        <f>SUMIF('6'!B:B,summary!A:A,'6'!D:D)</f>
        <v>1</v>
      </c>
      <c r="M64" s="15">
        <f>SUMIF('7'!B:B,summary!A:A,'7'!D:D)</f>
        <v>0</v>
      </c>
      <c r="N64" s="15">
        <f>SUMIF('8'!B:B,summary!A:A,'8'!D:D)</f>
        <v>2</v>
      </c>
      <c r="O64" s="15">
        <f>SUMIF('9'!B:B,summary!A:A,'9'!D:D)</f>
        <v>0</v>
      </c>
      <c r="P64" s="15">
        <f>SUMIF('10'!B:B,summary!A:A,'10'!D:D)</f>
        <v>0</v>
      </c>
      <c r="Q64" s="15">
        <f>SUMIF('11'!B:B,summary!A:A,'11'!D:D)</f>
        <v>3</v>
      </c>
      <c r="R64" s="15">
        <f>SUMIF('12'!B:B,summary!A:A,'12'!D:D)</f>
        <v>0</v>
      </c>
      <c r="S64" s="15">
        <f>SUMIF('13'!B:B,summary!A:A,'13'!D:D)</f>
        <v>2</v>
      </c>
      <c r="T64" s="15">
        <f>SUMIF('14'!B:B,summary!A:A,'14'!D:D)</f>
        <v>0</v>
      </c>
      <c r="U64" s="15">
        <f>SUMIF('15'!B:B,summary!A:A,'15'!D:D)</f>
        <v>0</v>
      </c>
      <c r="V64" s="15">
        <f>SUMIF('16'!B:B,summary!A:A,'16'!D:D)</f>
        <v>0</v>
      </c>
      <c r="W64" s="15">
        <f>SUMIF('17'!B:B,summary!A:A,'17'!D:D)</f>
        <v>0</v>
      </c>
      <c r="X64" s="15">
        <f>SUMIF('18'!B:B,summary!A:A,'18'!D:D)</f>
        <v>1</v>
      </c>
      <c r="Y64" s="15">
        <f>SUMIF('19'!B:B,summary!A:A,'19'!D:D)</f>
        <v>0</v>
      </c>
      <c r="Z64" s="15">
        <f>SUMIF('20'!B:B,summary!A:A,'20'!D:D)</f>
        <v>0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1</v>
      </c>
      <c r="AD64" s="15">
        <f>SUMIF('24'!B:B,summary!A:A,'24'!D:D)</f>
        <v>0</v>
      </c>
      <c r="AE64" s="15">
        <f>SUMIF('25'!B:B,summary!A:A,'25'!D:D)</f>
        <v>0</v>
      </c>
      <c r="AF64" s="15">
        <f>SUMIF('26'!B:B,summary!A:A,'26'!D:D)</f>
        <v>0</v>
      </c>
      <c r="AG64" s="15">
        <f>SUMIF('27'!B:B,summary!A:A,'27'!D:D)</f>
        <v>0</v>
      </c>
      <c r="AH64" s="15">
        <f>SUMIF('28'!B:B,summary!A:A,'28'!D:D)</f>
        <v>0</v>
      </c>
      <c r="AI64" s="15">
        <f>SUMIF('29'!B:B,summary!A:A,'29'!D:D)</f>
        <v>1</v>
      </c>
      <c r="AJ64" s="15">
        <f>SUMIF('30'!B:B,summary!A:A,'30'!D:D)</f>
        <v>0</v>
      </c>
      <c r="AK64" s="15">
        <f>SUMIF('31'!B:B,summary!A:A,'31'!D:D)</f>
        <v>0</v>
      </c>
      <c r="AL64" s="41">
        <f t="shared" si="14"/>
        <v>14</v>
      </c>
      <c r="AM64" s="75"/>
      <c r="AN64" s="96">
        <f t="shared" si="15"/>
        <v>0</v>
      </c>
      <c r="AO64" s="74">
        <f t="shared" si="16"/>
        <v>-14</v>
      </c>
      <c r="AP64" s="101"/>
      <c r="AQ64" s="102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4"/>
      <c r="BW64" s="104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SUMIF('1'!B:B,summary!A:A,'1'!D:D)</f>
        <v>0</v>
      </c>
      <c r="H65" s="15">
        <f>SUMIF('2'!B:B,summary!A:A,'2'!D:D)</f>
        <v>0</v>
      </c>
      <c r="I65" s="15">
        <f>SUMIF('3'!B:B,summary!A:A,'3'!D:D)</f>
        <v>0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>
        <f t="shared" si="14"/>
        <v>0</v>
      </c>
      <c r="AM65" s="75"/>
      <c r="AN65" s="96">
        <f t="shared" si="15"/>
        <v>0</v>
      </c>
      <c r="AO65" s="74">
        <f t="shared" si="16"/>
        <v>0</v>
      </c>
      <c r="AP65" s="101"/>
      <c r="AQ65" s="102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4"/>
      <c r="BW65" s="104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6">
        <f t="shared" si="15"/>
        <v>0</v>
      </c>
      <c r="AO66" s="74">
        <f t="shared" si="16"/>
        <v>0</v>
      </c>
      <c r="AP66" s="101"/>
      <c r="AQ66" s="102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4"/>
      <c r="BW66" s="104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SUMIF('1'!B:B,summary!A:A,'1'!D:D)</f>
        <v>5</v>
      </c>
      <c r="H67" s="15">
        <f>SUMIF('2'!B:B,summary!A:A,'2'!D:D)</f>
        <v>0</v>
      </c>
      <c r="I67" s="15">
        <f>SUMIF('3'!B:B,summary!A:A,'3'!D:D)</f>
        <v>1</v>
      </c>
      <c r="J67" s="15">
        <f>SUMIF('4'!B:B,summary!A:A,'4'!D:D)</f>
        <v>0</v>
      </c>
      <c r="K67" s="15">
        <f>SUMIF('5'!B:B,summary!A:A,'5'!D:D)</f>
        <v>0</v>
      </c>
      <c r="L67" s="15">
        <f>SUMIF('6'!B:B,summary!A:A,'6'!D:D)</f>
        <v>0</v>
      </c>
      <c r="M67" s="15">
        <f>SUMIF('7'!B:B,summary!A:A,'7'!D:D)</f>
        <v>0</v>
      </c>
      <c r="N67" s="15">
        <f>SUMIF('8'!B:B,summary!A:A,'8'!D:D)</f>
        <v>0</v>
      </c>
      <c r="O67" s="15">
        <f>SUMIF('9'!B:B,summary!A:A,'9'!D:D)</f>
        <v>0</v>
      </c>
      <c r="P67" s="15">
        <f>SUMIF('10'!B:B,summary!A:A,'10'!D:D)</f>
        <v>3</v>
      </c>
      <c r="Q67" s="15">
        <f>SUMIF('11'!B:B,summary!A:A,'11'!D:D)</f>
        <v>0</v>
      </c>
      <c r="R67" s="15">
        <f>SUMIF('12'!B:B,summary!A:A,'12'!D:D)</f>
        <v>0</v>
      </c>
      <c r="S67" s="15">
        <f>SUMIF('13'!B:B,summary!A:A,'13'!D:D)</f>
        <v>1</v>
      </c>
      <c r="T67" s="15">
        <f>SUMIF('14'!B:B,summary!A:A,'14'!D:D)</f>
        <v>0</v>
      </c>
      <c r="U67" s="15">
        <f>SUMIF('15'!B:B,summary!A:A,'15'!D:D)</f>
        <v>0</v>
      </c>
      <c r="V67" s="15">
        <f>SUMIF('16'!B:B,summary!A:A,'16'!D:D)</f>
        <v>0</v>
      </c>
      <c r="W67" s="15">
        <f>SUMIF('17'!B:B,summary!A:A,'17'!D:D)</f>
        <v>1</v>
      </c>
      <c r="X67" s="15">
        <f>SUMIF('18'!B:B,summary!A:A,'18'!D:D)</f>
        <v>0</v>
      </c>
      <c r="Y67" s="15">
        <f>SUMIF('19'!B:B,summary!A:A,'19'!D:D)</f>
        <v>0</v>
      </c>
      <c r="Z67" s="15">
        <f>SUMIF('20'!B:B,summary!A:A,'20'!D:D)</f>
        <v>0</v>
      </c>
      <c r="AA67" s="15">
        <f>SUMIF('21'!B:B,summary!A:A,'21'!D:D)</f>
        <v>1</v>
      </c>
      <c r="AB67" s="15">
        <f>SUMIF('22'!B:B,summary!A:A,'22'!D:D)</f>
        <v>2</v>
      </c>
      <c r="AC67" s="15">
        <f>SUMIF('23'!B:B,summary!A:A,'23'!D:D)</f>
        <v>0</v>
      </c>
      <c r="AD67" s="15">
        <f>SUMIF('24'!B:B,summary!A:A,'24'!D:D)</f>
        <v>0</v>
      </c>
      <c r="AE67" s="15">
        <f>SUMIF('25'!B:B,summary!A:A,'25'!D:D)</f>
        <v>0</v>
      </c>
      <c r="AF67" s="15">
        <f>SUMIF('26'!B:B,summary!A:A,'26'!D:D)</f>
        <v>0</v>
      </c>
      <c r="AG67" s="15">
        <f>SUMIF('27'!B:B,summary!A:A,'27'!D:D)</f>
        <v>2</v>
      </c>
      <c r="AH67" s="15">
        <f>SUMIF('28'!B:B,summary!A:A,'28'!D:D)</f>
        <v>1</v>
      </c>
      <c r="AI67" s="15">
        <f>SUMIF('29'!B:B,summary!A:A,'29'!D:D)</f>
        <v>1</v>
      </c>
      <c r="AJ67" s="15">
        <f>SUMIF('30'!B:B,summary!A:A,'30'!D:D)</f>
        <v>2</v>
      </c>
      <c r="AK67" s="15">
        <f>SUMIF('31'!B:B,summary!A:A,'31'!D:D)</f>
        <v>0</v>
      </c>
      <c r="AL67" s="41">
        <f t="shared" si="14"/>
        <v>20</v>
      </c>
      <c r="AM67" s="75"/>
      <c r="AN67" s="96">
        <f t="shared" si="15"/>
        <v>0</v>
      </c>
      <c r="AO67" s="74">
        <f t="shared" si="16"/>
        <v>-20</v>
      </c>
      <c r="AP67" s="101"/>
      <c r="AQ67" s="102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4"/>
      <c r="BW67" s="104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SUMIF('1'!B:B,summary!A:A,'1'!D:D)</f>
        <v>0</v>
      </c>
      <c r="H68" s="15">
        <f>SUMIF('2'!B:B,summary!A:A,'2'!D:D)</f>
        <v>0</v>
      </c>
      <c r="I68" s="15">
        <f>SUMIF('3'!B:B,summary!A:A,'3'!D:D)</f>
        <v>0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>
        <f t="shared" si="14"/>
        <v>0</v>
      </c>
      <c r="AM68" s="75"/>
      <c r="AN68" s="96">
        <f t="shared" si="15"/>
        <v>0</v>
      </c>
      <c r="AO68" s="74">
        <f t="shared" si="16"/>
        <v>0</v>
      </c>
      <c r="AP68" s="101"/>
      <c r="AQ68" s="102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4"/>
      <c r="BW68" s="104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SUMIF('1'!B:B,summary!A:A,'1'!D:D)</f>
        <v>0</v>
      </c>
      <c r="H69" s="15">
        <f>SUMIF('2'!B:B,summary!A:A,'2'!D:D)</f>
        <v>2</v>
      </c>
      <c r="I69" s="15">
        <f>SUMIF('3'!B:B,summary!A:A,'3'!D:D)</f>
        <v>0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0</v>
      </c>
      <c r="P69" s="15">
        <f>SUMIF('10'!B:B,summary!A:A,'10'!D:D)</f>
        <v>0</v>
      </c>
      <c r="Q69" s="15">
        <f>SUMIF('11'!B:B,summary!A:A,'11'!D:D)</f>
        <v>0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0</v>
      </c>
      <c r="U69" s="15">
        <f>SUMIF('15'!B:B,summary!A:A,'15'!D:D)</f>
        <v>0</v>
      </c>
      <c r="V69" s="15">
        <f>SUMIF('16'!B:B,summary!A:A,'16'!D:D)</f>
        <v>0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0</v>
      </c>
      <c r="AL69" s="41">
        <f t="shared" si="14"/>
        <v>2</v>
      </c>
      <c r="AM69" s="75"/>
      <c r="AN69" s="96">
        <f t="shared" si="15"/>
        <v>0</v>
      </c>
      <c r="AO69" s="74">
        <f t="shared" si="16"/>
        <v>-2</v>
      </c>
      <c r="AP69" s="101"/>
      <c r="AQ69" s="102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4"/>
      <c r="BW69" s="104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SUMIF('1'!B:B,summary!A:A,'1'!D:D)</f>
        <v>2</v>
      </c>
      <c r="H70" s="15">
        <f>SUMIF('2'!B:B,summary!A:A,'2'!D:D)</f>
        <v>0</v>
      </c>
      <c r="I70" s="15">
        <f>SUMIF('3'!B:B,summary!A:A,'3'!D:D)</f>
        <v>0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0</v>
      </c>
      <c r="M70" s="15">
        <f>SUMIF('7'!B:B,summary!A:A,'7'!D:D)</f>
        <v>0</v>
      </c>
      <c r="N70" s="15">
        <f>SUMIF('8'!B:B,summary!A:A,'8'!D:D)</f>
        <v>1</v>
      </c>
      <c r="O70" s="15">
        <f>SUMIF('9'!B:B,summary!A:A,'9'!D:D)</f>
        <v>0</v>
      </c>
      <c r="P70" s="15">
        <f>SUMIF('10'!B:B,summary!A:A,'10'!D:D)</f>
        <v>2</v>
      </c>
      <c r="Q70" s="15">
        <f>SUMIF('11'!B:B,summary!A:A,'11'!D:D)</f>
        <v>0</v>
      </c>
      <c r="R70" s="15">
        <f>SUMIF('12'!B:B,summary!A:A,'12'!D:D)</f>
        <v>0</v>
      </c>
      <c r="S70" s="15">
        <f>SUMIF('13'!B:B,summary!A:A,'13'!D:D)</f>
        <v>2</v>
      </c>
      <c r="T70" s="15">
        <f>SUMIF('14'!B:B,summary!A:A,'14'!D:D)</f>
        <v>0</v>
      </c>
      <c r="U70" s="15">
        <f>SUMIF('15'!B:B,summary!A:A,'15'!D:D)</f>
        <v>0</v>
      </c>
      <c r="V70" s="15">
        <f>SUMIF('16'!B:B,summary!A:A,'16'!D:D)</f>
        <v>0</v>
      </c>
      <c r="W70" s="15">
        <f>SUMIF('17'!B:B,summary!A:A,'17'!D:D)</f>
        <v>0</v>
      </c>
      <c r="X70" s="15">
        <f>SUMIF('18'!B:B,summary!A:A,'18'!D:D)</f>
        <v>0</v>
      </c>
      <c r="Y70" s="15">
        <f>SUMIF('19'!B:B,summary!A:A,'19'!D:D)</f>
        <v>0</v>
      </c>
      <c r="Z70" s="15">
        <f>SUMIF('20'!B:B,summary!A:A,'20'!D:D)</f>
        <v>0</v>
      </c>
      <c r="AA70" s="15">
        <f>SUMIF('21'!B:B,summary!A:A,'21'!D:D)</f>
        <v>0</v>
      </c>
      <c r="AB70" s="15">
        <f>SUMIF('22'!B:B,summary!A:A,'22'!D:D)</f>
        <v>0</v>
      </c>
      <c r="AC70" s="15">
        <f>SUMIF('23'!B:B,summary!A:A,'23'!D:D)</f>
        <v>0</v>
      </c>
      <c r="AD70" s="15">
        <f>SUMIF('24'!B:B,summary!A:A,'24'!D:D)</f>
        <v>0</v>
      </c>
      <c r="AE70" s="15">
        <f>SUMIF('25'!B:B,summary!A:A,'25'!D:D)</f>
        <v>1</v>
      </c>
      <c r="AF70" s="15">
        <f>SUMIF('26'!B:B,summary!A:A,'26'!D:D)</f>
        <v>0</v>
      </c>
      <c r="AG70" s="15">
        <f>SUMIF('27'!B:B,summary!A:A,'27'!D:D)</f>
        <v>0</v>
      </c>
      <c r="AH70" s="15">
        <f>SUMIF('28'!B:B,summary!A:A,'28'!D:D)</f>
        <v>0</v>
      </c>
      <c r="AI70" s="15">
        <f>SUMIF('29'!B:B,summary!A:A,'29'!D:D)</f>
        <v>0</v>
      </c>
      <c r="AJ70" s="15">
        <f>SUMIF('30'!B:B,summary!A:A,'30'!D:D)</f>
        <v>0</v>
      </c>
      <c r="AK70" s="15">
        <f>SUMIF('31'!B:B,summary!A:A,'31'!D:D)</f>
        <v>0</v>
      </c>
      <c r="AL70" s="41">
        <f t="shared" si="14"/>
        <v>8</v>
      </c>
      <c r="AM70" s="75"/>
      <c r="AN70" s="96">
        <f t="shared" ref="AN70:AN133" si="21">SUM(AP70:BU70)</f>
        <v>0</v>
      </c>
      <c r="AO70" s="74">
        <f t="shared" ref="AO70:AO133" si="22">AM70+AN70-AL70</f>
        <v>-8</v>
      </c>
      <c r="AP70" s="101"/>
      <c r="AQ70" s="102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4"/>
      <c r="BW70" s="104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SUMIF('1'!B:B,summary!A:A,'1'!D:D)</f>
        <v>0</v>
      </c>
      <c r="H71" s="15">
        <f>SUMIF('2'!B:B,summary!A:A,'2'!D:D)</f>
        <v>0</v>
      </c>
      <c r="I71" s="15">
        <f>SUMIF('3'!B:B,summary!A:A,'3'!D:D)</f>
        <v>0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>
        <f t="shared" si="14"/>
        <v>0</v>
      </c>
      <c r="AM71" s="75"/>
      <c r="AN71" s="96">
        <f t="shared" si="21"/>
        <v>0</v>
      </c>
      <c r="AO71" s="74">
        <f t="shared" si="22"/>
        <v>0</v>
      </c>
      <c r="AP71" s="101"/>
      <c r="AQ71" s="102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4"/>
      <c r="BW71" s="104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SUMIF('1'!B:B,summary!A:A,'1'!D:D)</f>
        <v>0</v>
      </c>
      <c r="H72" s="15">
        <f>SUMIF('2'!B:B,summary!A:A,'2'!D:D)</f>
        <v>0</v>
      </c>
      <c r="I72" s="15">
        <f>SUMIF('3'!B:B,summary!A:A,'3'!D:D)</f>
        <v>0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0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0</v>
      </c>
      <c r="S72" s="15">
        <f>SUMIF('13'!B:B,summary!A:A,'13'!D:D)</f>
        <v>0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0</v>
      </c>
      <c r="AF72" s="15">
        <f>SUMIF('26'!B:B,summary!A:A,'26'!D:D)</f>
        <v>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>
        <f t="shared" si="14"/>
        <v>0</v>
      </c>
      <c r="AM72" s="75"/>
      <c r="AN72" s="96">
        <f t="shared" si="21"/>
        <v>0</v>
      </c>
      <c r="AO72" s="74">
        <f t="shared" si="22"/>
        <v>0</v>
      </c>
      <c r="AP72" s="101"/>
      <c r="AQ72" s="102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4"/>
      <c r="BW72" s="104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SUMIF('1'!B:B,summary!A:A,'1'!D:D)</f>
        <v>0</v>
      </c>
      <c r="H73" s="15">
        <f>SUMIF('2'!B:B,summary!A:A,'2'!D:D)</f>
        <v>0</v>
      </c>
      <c r="I73" s="15">
        <f>SUMIF('3'!B:B,summary!A:A,'3'!D:D)</f>
        <v>1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0</v>
      </c>
      <c r="N73" s="15">
        <f>SUMIF('8'!B:B,summary!A:A,'8'!D:D)</f>
        <v>0</v>
      </c>
      <c r="O73" s="15">
        <f>SUMIF('9'!B:B,summary!A:A,'9'!D:D)</f>
        <v>0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0</v>
      </c>
      <c r="S73" s="15">
        <f>SUMIF('13'!B:B,summary!A:A,'13'!D:D)</f>
        <v>0</v>
      </c>
      <c r="T73" s="15">
        <f>SUMIF('14'!B:B,summary!A:A,'14'!D:D)</f>
        <v>0</v>
      </c>
      <c r="U73" s="15">
        <f>SUMIF('15'!B:B,summary!A:A,'15'!D:D)</f>
        <v>0</v>
      </c>
      <c r="V73" s="15">
        <f>SUMIF('16'!B:B,summary!A:A,'16'!D:D)</f>
        <v>0</v>
      </c>
      <c r="W73" s="15">
        <f>SUMIF('17'!B:B,summary!A:A,'17'!D:D)</f>
        <v>1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0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0</v>
      </c>
      <c r="AI73" s="15">
        <f>SUMIF('29'!B:B,summary!A:A,'29'!D:D)</f>
        <v>0</v>
      </c>
      <c r="AJ73" s="15">
        <f>SUMIF('30'!B:B,summary!A:A,'30'!D:D)</f>
        <v>0</v>
      </c>
      <c r="AK73" s="15">
        <f>SUMIF('31'!B:B,summary!A:A,'31'!D:D)</f>
        <v>0</v>
      </c>
      <c r="AL73" s="41">
        <f t="shared" si="14"/>
        <v>2</v>
      </c>
      <c r="AM73" s="75"/>
      <c r="AN73" s="96">
        <f t="shared" si="21"/>
        <v>0</v>
      </c>
      <c r="AO73" s="74">
        <f t="shared" si="22"/>
        <v>-2</v>
      </c>
      <c r="AP73" s="101"/>
      <c r="AQ73" s="102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4"/>
      <c r="BW73" s="104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SUMIF('1'!B:B,summary!A:A,'1'!D:D)</f>
        <v>0</v>
      </c>
      <c r="H74" s="15">
        <f>SUMIF('2'!B:B,summary!A:A,'2'!D:D)</f>
        <v>0</v>
      </c>
      <c r="I74" s="15">
        <f>SUMIF('3'!B:B,summary!A:A,'3'!D:D)</f>
        <v>0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>
        <f t="shared" si="14"/>
        <v>0</v>
      </c>
      <c r="AM74" s="75"/>
      <c r="AN74" s="96">
        <f t="shared" si="21"/>
        <v>0</v>
      </c>
      <c r="AO74" s="74">
        <f t="shared" si="22"/>
        <v>0</v>
      </c>
      <c r="AP74" s="101"/>
      <c r="AQ74" s="102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4"/>
      <c r="BW74" s="104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SUMIF('1'!B:B,summary!A:A,'1'!D:D)</f>
        <v>0</v>
      </c>
      <c r="H75" s="15">
        <f>SUMIF('2'!B:B,summary!A:A,'2'!D:D)</f>
        <v>0</v>
      </c>
      <c r="I75" s="15">
        <f>SUMIF('3'!B:B,summary!A:A,'3'!D:D)</f>
        <v>0</v>
      </c>
      <c r="J75" s="15">
        <f>SUMIF('4'!B:B,summary!A:A,'4'!D:D)</f>
        <v>0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1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0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0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0</v>
      </c>
      <c r="AD75" s="15">
        <f>SUMIF('24'!B:B,summary!A:A,'24'!D:D)</f>
        <v>0</v>
      </c>
      <c r="AE75" s="15">
        <f>SUMIF('25'!B:B,summary!A:A,'25'!D:D)</f>
        <v>0</v>
      </c>
      <c r="AF75" s="15">
        <f>SUMIF('26'!B:B,summary!A:A,'26'!D:D)</f>
        <v>0</v>
      </c>
      <c r="AG75" s="15">
        <f>SUMIF('27'!B:B,summary!A:A,'27'!D:D)</f>
        <v>1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>
        <f t="shared" ref="AL75:AL139" si="23">SUM(G75:AK75)</f>
        <v>2</v>
      </c>
      <c r="AM75" s="75"/>
      <c r="AN75" s="96">
        <f t="shared" si="21"/>
        <v>0</v>
      </c>
      <c r="AO75" s="74">
        <f t="shared" si="22"/>
        <v>-2</v>
      </c>
      <c r="AP75" s="101"/>
      <c r="AQ75" s="102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4"/>
      <c r="BW75" s="104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SUMIF('1'!B:B,summary!A:A,'1'!D:D)</f>
        <v>0</v>
      </c>
      <c r="H76" s="15">
        <f>SUMIF('2'!B:B,summary!A:A,'2'!D:D)</f>
        <v>0</v>
      </c>
      <c r="I76" s="15">
        <f>SUMIF('3'!B:B,summary!A:A,'3'!D:D)</f>
        <v>0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>
        <f t="shared" si="23"/>
        <v>0</v>
      </c>
      <c r="AM76" s="75"/>
      <c r="AN76" s="96">
        <f t="shared" si="21"/>
        <v>0</v>
      </c>
      <c r="AO76" s="74">
        <f t="shared" si="22"/>
        <v>0</v>
      </c>
      <c r="AP76" s="101"/>
      <c r="AQ76" s="102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4"/>
      <c r="BW76" s="104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SUMIF('1'!B:B,summary!A:A,'1'!D:D)</f>
        <v>1</v>
      </c>
      <c r="H77" s="15">
        <f>SUMIF('2'!B:B,summary!A:A,'2'!D:D)</f>
        <v>0</v>
      </c>
      <c r="I77" s="15">
        <f>SUMIF('3'!B:B,summary!A:A,'3'!D:D)</f>
        <v>0</v>
      </c>
      <c r="J77" s="15">
        <f>SUMIF('4'!B:B,summary!A:A,'4'!D:D)</f>
        <v>0</v>
      </c>
      <c r="K77" s="15">
        <f>SUMIF('5'!B:B,summary!A:A,'5'!D:D)</f>
        <v>0</v>
      </c>
      <c r="L77" s="15">
        <f>SUMIF('6'!B:B,summary!A:A,'6'!D:D)</f>
        <v>0</v>
      </c>
      <c r="M77" s="15">
        <f>SUMIF('7'!B:B,summary!A:A,'7'!D:D)</f>
        <v>0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0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0</v>
      </c>
      <c r="Y77" s="15">
        <f>SUMIF('19'!B:B,summary!A:A,'19'!D:D)</f>
        <v>0</v>
      </c>
      <c r="Z77" s="15">
        <f>SUMIF('20'!B:B,summary!A:A,'20'!D:D)</f>
        <v>0</v>
      </c>
      <c r="AA77" s="15">
        <f>SUMIF('21'!B:B,summary!A:A,'21'!D:D)</f>
        <v>0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0</v>
      </c>
      <c r="AJ77" s="15">
        <f>SUMIF('30'!B:B,summary!A:A,'30'!D:D)</f>
        <v>0</v>
      </c>
      <c r="AK77" s="15">
        <f>SUMIF('31'!B:B,summary!A:A,'31'!D:D)</f>
        <v>0</v>
      </c>
      <c r="AL77" s="41">
        <f t="shared" si="23"/>
        <v>1</v>
      </c>
      <c r="AM77" s="75"/>
      <c r="AN77" s="96">
        <f t="shared" si="21"/>
        <v>0</v>
      </c>
      <c r="AO77" s="74">
        <f t="shared" si="22"/>
        <v>-1</v>
      </c>
      <c r="AP77" s="101"/>
      <c r="AQ77" s="102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4"/>
      <c r="BW77" s="104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6">
        <f t="shared" si="21"/>
        <v>0</v>
      </c>
      <c r="AO78" s="74">
        <f t="shared" si="22"/>
        <v>0</v>
      </c>
      <c r="AP78" s="101"/>
      <c r="AQ78" s="102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4"/>
      <c r="BW78" s="104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SUMIF('1'!B:B,summary!A:A,'1'!D:D)</f>
        <v>0</v>
      </c>
      <c r="H79" s="15">
        <f>SUMIF('2'!B:B,summary!A:A,'2'!D:D)</f>
        <v>0</v>
      </c>
      <c r="I79" s="15">
        <f>SUMIF('3'!B:B,summary!A:A,'3'!D:D)</f>
        <v>0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0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>
        <f t="shared" si="23"/>
        <v>0</v>
      </c>
      <c r="AM79" s="75"/>
      <c r="AN79" s="96">
        <f t="shared" si="21"/>
        <v>0</v>
      </c>
      <c r="AO79" s="74">
        <f t="shared" si="22"/>
        <v>0</v>
      </c>
      <c r="AP79" s="101"/>
      <c r="AQ79" s="102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4"/>
      <c r="BW79" s="104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SUMIF('1'!B:B,summary!A:A,'1'!D:D)</f>
        <v>0</v>
      </c>
      <c r="H80" s="15">
        <f>SUMIF('2'!B:B,summary!A:A,'2'!D:D)</f>
        <v>0</v>
      </c>
      <c r="I80" s="15">
        <f>SUMIF('3'!B:B,summary!A:A,'3'!D:D)</f>
        <v>0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>
        <f t="shared" si="23"/>
        <v>0</v>
      </c>
      <c r="AM80" s="75"/>
      <c r="AN80" s="96">
        <f t="shared" si="21"/>
        <v>0</v>
      </c>
      <c r="AO80" s="74">
        <f t="shared" si="22"/>
        <v>0</v>
      </c>
      <c r="AP80" s="101"/>
      <c r="AQ80" s="102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4"/>
      <c r="BW80" s="104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SUMIF('1'!B:B,summary!A:A,'1'!D:D)</f>
        <v>0</v>
      </c>
      <c r="H81" s="15">
        <f>SUMIF('2'!B:B,summary!A:A,'2'!D:D)</f>
        <v>0</v>
      </c>
      <c r="I81" s="15">
        <f>SUMIF('3'!B:B,summary!A:A,'3'!D:D)</f>
        <v>0</v>
      </c>
      <c r="J81" s="15">
        <f>SUMIF('4'!B:B,summary!A:A,'4'!D:D)</f>
        <v>0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1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0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0</v>
      </c>
      <c r="AK81" s="15">
        <f>SUMIF('31'!B:B,summary!A:A,'31'!D:D)</f>
        <v>0</v>
      </c>
      <c r="AL81" s="41">
        <f t="shared" si="23"/>
        <v>1</v>
      </c>
      <c r="AM81" s="75"/>
      <c r="AN81" s="96">
        <f t="shared" si="21"/>
        <v>0</v>
      </c>
      <c r="AO81" s="74">
        <f t="shared" si="22"/>
        <v>-1</v>
      </c>
      <c r="AP81" s="101"/>
      <c r="AQ81" s="102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4"/>
      <c r="BW81" s="104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SUMIF('1'!B:B,summary!A:A,'1'!D:D)</f>
        <v>0</v>
      </c>
      <c r="H82" s="15">
        <f>SUMIF('2'!B:B,summary!A:A,'2'!D:D)</f>
        <v>0</v>
      </c>
      <c r="I82" s="15">
        <f>SUMIF('3'!B:B,summary!A:A,'3'!D:D)</f>
        <v>0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>
        <f t="shared" si="23"/>
        <v>0</v>
      </c>
      <c r="AM82" s="75"/>
      <c r="AN82" s="96">
        <f t="shared" si="21"/>
        <v>0</v>
      </c>
      <c r="AO82" s="74">
        <f t="shared" si="22"/>
        <v>0</v>
      </c>
      <c r="AP82" s="101"/>
      <c r="AQ82" s="102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4"/>
      <c r="BW82" s="104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SUMIF('1'!B:B,summary!A:A,'1'!D:D)</f>
        <v>0</v>
      </c>
      <c r="H83" s="15">
        <f>SUMIF('2'!B:B,summary!A:A,'2'!D:D)</f>
        <v>0</v>
      </c>
      <c r="I83" s="15">
        <f>SUMIF('3'!B:B,summary!A:A,'3'!D:D)</f>
        <v>0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0</v>
      </c>
      <c r="M83" s="15">
        <f>SUMIF('7'!B:B,summary!A:A,'7'!D:D)</f>
        <v>0</v>
      </c>
      <c r="N83" s="15">
        <f>SUMIF('8'!B:B,summary!A:A,'8'!D:D)</f>
        <v>2</v>
      </c>
      <c r="O83" s="15">
        <f>SUMIF('9'!B:B,summary!A:A,'9'!D:D)</f>
        <v>0</v>
      </c>
      <c r="P83" s="15">
        <f>SUMIF('10'!B:B,summary!A:A,'10'!D:D)</f>
        <v>0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10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0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>
        <f t="shared" si="23"/>
        <v>12</v>
      </c>
      <c r="AM83" s="75"/>
      <c r="AN83" s="96">
        <f t="shared" si="21"/>
        <v>0</v>
      </c>
      <c r="AO83" s="74">
        <f t="shared" si="22"/>
        <v>-12</v>
      </c>
      <c r="AP83" s="101"/>
      <c r="AQ83" s="102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4"/>
      <c r="BW83" s="104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SUMIF('1'!B:B,summary!A:A,'1'!D:D)</f>
        <v>0</v>
      </c>
      <c r="H84" s="15">
        <f>SUMIF('2'!B:B,summary!A:A,'2'!D:D)</f>
        <v>0</v>
      </c>
      <c r="I84" s="15">
        <f>SUMIF('3'!B:B,summary!A:A,'3'!D:D)</f>
        <v>0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>
        <f t="shared" si="23"/>
        <v>0</v>
      </c>
      <c r="AM84" s="75"/>
      <c r="AN84" s="96">
        <f t="shared" si="21"/>
        <v>0</v>
      </c>
      <c r="AO84" s="74">
        <f t="shared" si="22"/>
        <v>0</v>
      </c>
      <c r="AP84" s="101"/>
      <c r="AQ84" s="102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4"/>
      <c r="BW84" s="104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SUMIF('1'!B:B,summary!A:A,'1'!D:D)</f>
        <v>0</v>
      </c>
      <c r="H85" s="15">
        <f>SUMIF('2'!B:B,summary!A:A,'2'!D:D)</f>
        <v>0</v>
      </c>
      <c r="I85" s="15">
        <f>SUMIF('3'!B:B,summary!A:A,'3'!D:D)</f>
        <v>0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0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0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>
        <f t="shared" si="23"/>
        <v>0</v>
      </c>
      <c r="AM85" s="75"/>
      <c r="AN85" s="96">
        <f t="shared" si="21"/>
        <v>0</v>
      </c>
      <c r="AO85" s="74">
        <f t="shared" si="22"/>
        <v>0</v>
      </c>
      <c r="AP85" s="101"/>
      <c r="AQ85" s="102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4"/>
      <c r="BW85" s="104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SUMIF('1'!B:B,summary!A:A,'1'!D:D)</f>
        <v>0</v>
      </c>
      <c r="H86" s="15">
        <f>SUMIF('2'!B:B,summary!A:A,'2'!D:D)</f>
        <v>0</v>
      </c>
      <c r="I86" s="15">
        <f>SUMIF('3'!B:B,summary!A:A,'3'!D:D)</f>
        <v>0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>
        <f t="shared" si="23"/>
        <v>0</v>
      </c>
      <c r="AM86" s="75"/>
      <c r="AN86" s="96">
        <f t="shared" si="21"/>
        <v>0</v>
      </c>
      <c r="AO86" s="74">
        <f t="shared" si="22"/>
        <v>0</v>
      </c>
      <c r="AP86" s="101"/>
      <c r="AQ86" s="102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4"/>
      <c r="BW86" s="104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SUMIF('1'!B:B,summary!A:A,'1'!D:D)</f>
        <v>2</v>
      </c>
      <c r="H87" s="15">
        <f>SUMIF('2'!B:B,summary!A:A,'2'!D:D)</f>
        <v>5</v>
      </c>
      <c r="I87" s="15">
        <f>SUMIF('3'!B:B,summary!A:A,'3'!D:D)</f>
        <v>2</v>
      </c>
      <c r="J87" s="15">
        <f>SUMIF('4'!B:B,summary!A:A,'4'!D:D)</f>
        <v>2</v>
      </c>
      <c r="K87" s="15">
        <f>SUMIF('5'!B:B,summary!A:A,'5'!D:D)</f>
        <v>0</v>
      </c>
      <c r="L87" s="15">
        <f>SUMIF('6'!B:B,summary!A:A,'6'!D:D)</f>
        <v>6</v>
      </c>
      <c r="M87" s="15">
        <f>SUMIF('7'!B:B,summary!A:A,'7'!D:D)</f>
        <v>3</v>
      </c>
      <c r="N87" s="15">
        <f>SUMIF('8'!B:B,summary!A:A,'8'!D:D)</f>
        <v>1</v>
      </c>
      <c r="O87" s="15">
        <f>SUMIF('9'!B:B,summary!A:A,'9'!D:D)</f>
        <v>4</v>
      </c>
      <c r="P87" s="15">
        <f>SUMIF('10'!B:B,summary!A:A,'10'!D:D)</f>
        <v>6</v>
      </c>
      <c r="Q87" s="15">
        <f>SUMIF('11'!B:B,summary!A:A,'11'!D:D)</f>
        <v>2</v>
      </c>
      <c r="R87" s="15">
        <f>SUMIF('12'!B:B,summary!A:A,'12'!D:D)</f>
        <v>0</v>
      </c>
      <c r="S87" s="15">
        <f>SUMIF('13'!B:B,summary!A:A,'13'!D:D)</f>
        <v>0</v>
      </c>
      <c r="T87" s="15">
        <f>SUMIF('14'!B:B,summary!A:A,'14'!D:D)</f>
        <v>0</v>
      </c>
      <c r="U87" s="15">
        <f>SUMIF('15'!B:B,summary!A:A,'15'!D:D)</f>
        <v>3</v>
      </c>
      <c r="V87" s="15">
        <f>SUMIF('16'!B:B,summary!A:A,'16'!D:D)</f>
        <v>3</v>
      </c>
      <c r="W87" s="15">
        <f>SUMIF('17'!B:B,summary!A:A,'17'!D:D)</f>
        <v>2</v>
      </c>
      <c r="X87" s="15">
        <f>SUMIF('18'!B:B,summary!A:A,'18'!D:D)</f>
        <v>2</v>
      </c>
      <c r="Y87" s="15">
        <f>SUMIF('19'!B:B,summary!A:A,'19'!D:D)</f>
        <v>0</v>
      </c>
      <c r="Z87" s="15">
        <f>SUMIF('20'!B:B,summary!A:A,'20'!D:D)</f>
        <v>6</v>
      </c>
      <c r="AA87" s="15">
        <f>SUMIF('21'!B:B,summary!A:A,'21'!D:D)</f>
        <v>1</v>
      </c>
      <c r="AB87" s="15">
        <f>SUMIF('22'!B:B,summary!A:A,'22'!D:D)</f>
        <v>4</v>
      </c>
      <c r="AC87" s="15">
        <f>SUMIF('23'!B:B,summary!A:A,'23'!D:D)</f>
        <v>2</v>
      </c>
      <c r="AD87" s="15">
        <f>SUMIF('24'!B:B,summary!A:A,'24'!D:D)</f>
        <v>0</v>
      </c>
      <c r="AE87" s="15">
        <f>SUMIF('25'!B:B,summary!A:A,'25'!D:D)</f>
        <v>2</v>
      </c>
      <c r="AF87" s="15">
        <f>SUMIF('26'!B:B,summary!A:A,'26'!D:D)</f>
        <v>0</v>
      </c>
      <c r="AG87" s="15">
        <f>SUMIF('27'!B:B,summary!A:A,'27'!D:D)</f>
        <v>3</v>
      </c>
      <c r="AH87" s="15">
        <f>SUMIF('28'!B:B,summary!A:A,'28'!D:D)</f>
        <v>0</v>
      </c>
      <c r="AI87" s="15">
        <f>SUMIF('29'!B:B,summary!A:A,'29'!D:D)</f>
        <v>0</v>
      </c>
      <c r="AJ87" s="15">
        <f>SUMIF('30'!B:B,summary!A:A,'30'!D:D)</f>
        <v>6</v>
      </c>
      <c r="AK87" s="15">
        <f>SUMIF('31'!B:B,summary!A:A,'31'!D:D)</f>
        <v>0</v>
      </c>
      <c r="AL87" s="41">
        <f t="shared" si="23"/>
        <v>67</v>
      </c>
      <c r="AM87" s="75"/>
      <c r="AN87" s="96">
        <f t="shared" si="21"/>
        <v>0</v>
      </c>
      <c r="AO87" s="74">
        <f t="shared" si="22"/>
        <v>-67</v>
      </c>
      <c r="AP87" s="101"/>
      <c r="AQ87" s="102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4"/>
      <c r="BW87" s="104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SUMIF('1'!B:B,summary!A:A,'1'!D:D)</f>
        <v>8</v>
      </c>
      <c r="H88" s="15">
        <f>SUMIF('2'!B:B,summary!A:A,'2'!D:D)</f>
        <v>0</v>
      </c>
      <c r="I88" s="15">
        <f>SUMIF('3'!B:B,summary!A:A,'3'!D:D)</f>
        <v>3</v>
      </c>
      <c r="J88" s="15">
        <f>SUMIF('4'!B:B,summary!A:A,'4'!D:D)</f>
        <v>0</v>
      </c>
      <c r="K88" s="15">
        <f>SUMIF('5'!B:B,summary!A:A,'5'!D:D)</f>
        <v>0</v>
      </c>
      <c r="L88" s="15">
        <f>SUMIF('6'!B:B,summary!A:A,'6'!D:D)</f>
        <v>2</v>
      </c>
      <c r="M88" s="15">
        <f>SUMIF('7'!B:B,summary!A:A,'7'!D:D)</f>
        <v>1</v>
      </c>
      <c r="N88" s="15">
        <f>SUMIF('8'!B:B,summary!A:A,'8'!D:D)</f>
        <v>0</v>
      </c>
      <c r="O88" s="15">
        <f>SUMIF('9'!B:B,summary!A:A,'9'!D:D)</f>
        <v>1</v>
      </c>
      <c r="P88" s="15">
        <f>SUMIF('10'!B:B,summary!A:A,'10'!D:D)</f>
        <v>2</v>
      </c>
      <c r="Q88" s="15">
        <f>SUMIF('11'!B:B,summary!A:A,'11'!D:D)</f>
        <v>1</v>
      </c>
      <c r="R88" s="15">
        <f>SUMIF('12'!B:B,summary!A:A,'12'!D:D)</f>
        <v>0</v>
      </c>
      <c r="S88" s="15">
        <f>SUMIF('13'!B:B,summary!A:A,'13'!D:D)</f>
        <v>1</v>
      </c>
      <c r="T88" s="15">
        <f>SUMIF('14'!B:B,summary!A:A,'14'!D:D)</f>
        <v>0</v>
      </c>
      <c r="U88" s="15">
        <f>SUMIF('15'!B:B,summary!A:A,'15'!D:D)</f>
        <v>0</v>
      </c>
      <c r="V88" s="15">
        <f>SUMIF('16'!B:B,summary!A:A,'16'!D:D)</f>
        <v>1</v>
      </c>
      <c r="W88" s="15">
        <f>SUMIF('17'!B:B,summary!A:A,'17'!D:D)</f>
        <v>1</v>
      </c>
      <c r="X88" s="15">
        <f>SUMIF('18'!B:B,summary!A:A,'18'!D:D)</f>
        <v>1</v>
      </c>
      <c r="Y88" s="15">
        <f>SUMIF('19'!B:B,summary!A:A,'19'!D:D)</f>
        <v>0</v>
      </c>
      <c r="Z88" s="15">
        <f>SUMIF('20'!B:B,summary!A:A,'20'!D:D)</f>
        <v>0</v>
      </c>
      <c r="AA88" s="15">
        <f>SUMIF('21'!B:B,summary!A:A,'21'!D:D)</f>
        <v>0</v>
      </c>
      <c r="AB88" s="15">
        <f>SUMIF('22'!B:B,summary!A:A,'22'!D:D)</f>
        <v>2</v>
      </c>
      <c r="AC88" s="15">
        <f>SUMIF('23'!B:B,summary!A:A,'23'!D:D)</f>
        <v>0</v>
      </c>
      <c r="AD88" s="15">
        <f>SUMIF('24'!B:B,summary!A:A,'24'!D:D)</f>
        <v>0</v>
      </c>
      <c r="AE88" s="15">
        <f>SUMIF('25'!B:B,summary!A:A,'25'!D:D)</f>
        <v>1</v>
      </c>
      <c r="AF88" s="15">
        <f>SUMIF('26'!B:B,summary!A:A,'26'!D:D)</f>
        <v>0</v>
      </c>
      <c r="AG88" s="15">
        <f>SUMIF('27'!B:B,summary!A:A,'27'!D:D)</f>
        <v>2</v>
      </c>
      <c r="AH88" s="15">
        <f>SUMIF('28'!B:B,summary!A:A,'28'!D:D)</f>
        <v>0</v>
      </c>
      <c r="AI88" s="15">
        <f>SUMIF('29'!B:B,summary!A:A,'29'!D:D)</f>
        <v>0</v>
      </c>
      <c r="AJ88" s="15">
        <f>SUMIF('30'!B:B,summary!A:A,'30'!D:D)</f>
        <v>1</v>
      </c>
      <c r="AK88" s="15">
        <f>SUMIF('31'!B:B,summary!A:A,'31'!D:D)</f>
        <v>0</v>
      </c>
      <c r="AL88" s="41">
        <f t="shared" si="23"/>
        <v>28</v>
      </c>
      <c r="AM88" s="75"/>
      <c r="AN88" s="96">
        <f t="shared" si="21"/>
        <v>0</v>
      </c>
      <c r="AO88" s="74">
        <f t="shared" si="22"/>
        <v>-28</v>
      </c>
      <c r="AP88" s="101"/>
      <c r="AQ88" s="102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4"/>
      <c r="BW88" s="104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SUMIF('1'!B:B,summary!A:A,'1'!D:D)</f>
        <v>0</v>
      </c>
      <c r="H89" s="15">
        <f>SUMIF('2'!B:B,summary!A:A,'2'!D:D)</f>
        <v>0</v>
      </c>
      <c r="I89" s="15">
        <f>SUMIF('3'!B:B,summary!A:A,'3'!D:D)</f>
        <v>0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>
        <f t="shared" si="23"/>
        <v>0</v>
      </c>
      <c r="AM89" s="75"/>
      <c r="AN89" s="96">
        <f t="shared" si="21"/>
        <v>0</v>
      </c>
      <c r="AO89" s="74">
        <f t="shared" si="22"/>
        <v>0</v>
      </c>
      <c r="AP89" s="101"/>
      <c r="AQ89" s="102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4"/>
      <c r="BW89" s="104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SUMIF('1'!B:B,summary!A:A,'1'!D:D)</f>
        <v>0</v>
      </c>
      <c r="H90" s="15">
        <f>SUMIF('2'!B:B,summary!A:A,'2'!D:D)</f>
        <v>0</v>
      </c>
      <c r="I90" s="15">
        <f>SUMIF('3'!B:B,summary!A:A,'3'!D:D)</f>
        <v>0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>
        <f t="shared" si="23"/>
        <v>0</v>
      </c>
      <c r="AM90" s="75"/>
      <c r="AN90" s="96">
        <f t="shared" si="21"/>
        <v>0</v>
      </c>
      <c r="AO90" s="74">
        <f t="shared" si="22"/>
        <v>0</v>
      </c>
      <c r="AP90" s="101"/>
      <c r="AQ90" s="102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4"/>
      <c r="BW90" s="104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SUMIF('1'!B:B,summary!A:A,'1'!D:D)</f>
        <v>0</v>
      </c>
      <c r="H91" s="15">
        <f>SUMIF('2'!B:B,summary!A:A,'2'!D:D)</f>
        <v>0</v>
      </c>
      <c r="I91" s="15">
        <f>SUMIF('3'!B:B,summary!A:A,'3'!D:D)</f>
        <v>0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>
        <f t="shared" si="23"/>
        <v>0</v>
      </c>
      <c r="AM91" s="75"/>
      <c r="AN91" s="96">
        <f t="shared" si="21"/>
        <v>0</v>
      </c>
      <c r="AO91" s="74">
        <f t="shared" si="22"/>
        <v>0</v>
      </c>
      <c r="AP91" s="101"/>
      <c r="AQ91" s="102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4"/>
      <c r="BW91" s="104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SUMIF('1'!B:B,summary!A:A,'1'!D:D)</f>
        <v>0</v>
      </c>
      <c r="H92" s="15">
        <f>SUMIF('2'!B:B,summary!A:A,'2'!D:D)</f>
        <v>0</v>
      </c>
      <c r="I92" s="15">
        <f>SUMIF('3'!B:B,summary!A:A,'3'!D:D)</f>
        <v>0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0</v>
      </c>
      <c r="O92" s="15">
        <f>SUMIF('9'!B:B,summary!A:A,'9'!D:D)</f>
        <v>0</v>
      </c>
      <c r="P92" s="15">
        <f>SUMIF('10'!B:B,summary!A:A,'10'!D:D)</f>
        <v>1</v>
      </c>
      <c r="Q92" s="15">
        <f>SUMIF('11'!B:B,summary!A:A,'11'!D:D)</f>
        <v>0</v>
      </c>
      <c r="R92" s="15">
        <f>SUMIF('12'!B:B,summary!A:A,'12'!D:D)</f>
        <v>0</v>
      </c>
      <c r="S92" s="15">
        <f>SUMIF('13'!B:B,summary!A:A,'13'!D:D)</f>
        <v>0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0</v>
      </c>
      <c r="AC92" s="15">
        <f>SUMIF('23'!B:B,summary!A:A,'23'!D:D)</f>
        <v>0</v>
      </c>
      <c r="AD92" s="15">
        <f>SUMIF('24'!B:B,summary!A:A,'24'!D:D)</f>
        <v>1</v>
      </c>
      <c r="AE92" s="15">
        <f>SUMIF('25'!B:B,summary!A:A,'25'!D:D)</f>
        <v>0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0</v>
      </c>
      <c r="AL92" s="41">
        <f t="shared" si="23"/>
        <v>2</v>
      </c>
      <c r="AM92" s="75"/>
      <c r="AN92" s="96">
        <f t="shared" si="21"/>
        <v>0</v>
      </c>
      <c r="AO92" s="74">
        <f t="shared" si="22"/>
        <v>-2</v>
      </c>
      <c r="AP92" s="101"/>
      <c r="AQ92" s="102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4"/>
      <c r="BW92" s="104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SUMIF('1'!B:B,summary!A:A,'1'!D:D)</f>
        <v>0</v>
      </c>
      <c r="H93" s="15">
        <f>SUMIF('2'!B:B,summary!A:A,'2'!D:D)</f>
        <v>0</v>
      </c>
      <c r="I93" s="15">
        <f>SUMIF('3'!B:B,summary!A:A,'3'!D:D)</f>
        <v>0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>
        <f t="shared" si="23"/>
        <v>0</v>
      </c>
      <c r="AM93" s="75"/>
      <c r="AN93" s="96">
        <f t="shared" si="21"/>
        <v>0</v>
      </c>
      <c r="AO93" s="74">
        <f t="shared" si="22"/>
        <v>0</v>
      </c>
      <c r="AP93" s="101"/>
      <c r="AQ93" s="102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4"/>
      <c r="BW93" s="104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SUMIF('1'!B:B,summary!A:A,'1'!D:D)</f>
        <v>0</v>
      </c>
      <c r="H94" s="15">
        <f>SUMIF('2'!B:B,summary!A:A,'2'!D:D)</f>
        <v>0</v>
      </c>
      <c r="I94" s="15">
        <f>SUMIF('3'!B:B,summary!A:A,'3'!D:D)</f>
        <v>0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5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0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0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>
        <f t="shared" si="23"/>
        <v>5</v>
      </c>
      <c r="AM94" s="75"/>
      <c r="AN94" s="96">
        <f t="shared" si="21"/>
        <v>0</v>
      </c>
      <c r="AO94" s="74">
        <f t="shared" si="22"/>
        <v>-5</v>
      </c>
      <c r="AP94" s="101"/>
      <c r="AQ94" s="102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4"/>
      <c r="BW94" s="104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SUMIF('1'!B:B,summary!A:A,'1'!D:D)</f>
        <v>0</v>
      </c>
      <c r="H95" s="15">
        <f>SUMIF('2'!B:B,summary!A:A,'2'!D:D)</f>
        <v>0</v>
      </c>
      <c r="I95" s="15">
        <f>SUMIF('3'!B:B,summary!A:A,'3'!D:D)</f>
        <v>0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>
        <f t="shared" si="23"/>
        <v>0</v>
      </c>
      <c r="AM95" s="75"/>
      <c r="AN95" s="96">
        <f t="shared" si="21"/>
        <v>0</v>
      </c>
      <c r="AO95" s="74">
        <f t="shared" si="22"/>
        <v>0</v>
      </c>
      <c r="AP95" s="101"/>
      <c r="AQ95" s="102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4"/>
      <c r="BW95" s="104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SUMIF('1'!B:B,summary!A:A,'1'!D:D)</f>
        <v>0</v>
      </c>
      <c r="H96" s="15">
        <f>SUMIF('2'!B:B,summary!A:A,'2'!D:D)</f>
        <v>0</v>
      </c>
      <c r="I96" s="15">
        <f>SUMIF('3'!B:B,summary!A:A,'3'!D:D)</f>
        <v>0</v>
      </c>
      <c r="J96" s="15">
        <f>SUMIF('4'!B:B,summary!A:A,'4'!D:D)</f>
        <v>1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0</v>
      </c>
      <c r="AJ96" s="15">
        <f>SUMIF('30'!B:B,summary!A:A,'30'!D:D)</f>
        <v>0</v>
      </c>
      <c r="AK96" s="15">
        <f>SUMIF('31'!B:B,summary!A:A,'31'!D:D)</f>
        <v>0</v>
      </c>
      <c r="AL96" s="41">
        <f t="shared" si="23"/>
        <v>1</v>
      </c>
      <c r="AM96" s="75"/>
      <c r="AN96" s="96">
        <f t="shared" si="21"/>
        <v>0</v>
      </c>
      <c r="AO96" s="74">
        <f t="shared" si="22"/>
        <v>-1</v>
      </c>
      <c r="AP96" s="101"/>
      <c r="AQ96" s="102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4"/>
      <c r="BW96" s="104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SUMIF('1'!B:B,summary!A:A,'1'!D:D)</f>
        <v>20</v>
      </c>
      <c r="H97" s="15">
        <f>SUMIF('2'!B:B,summary!A:A,'2'!D:D)</f>
        <v>0</v>
      </c>
      <c r="I97" s="15">
        <f>SUMIF('3'!B:B,summary!A:A,'3'!D:D)</f>
        <v>0</v>
      </c>
      <c r="J97" s="15">
        <f>SUMIF('4'!B:B,summary!A:A,'4'!D:D)</f>
        <v>20</v>
      </c>
      <c r="K97" s="15">
        <f>SUMIF('5'!B:B,summary!A:A,'5'!D:D)</f>
        <v>0</v>
      </c>
      <c r="L97" s="15">
        <f>SUMIF('6'!B:B,summary!A:A,'6'!D:D)</f>
        <v>5</v>
      </c>
      <c r="M97" s="15">
        <f>SUMIF('7'!B:B,summary!A:A,'7'!D:D)</f>
        <v>0</v>
      </c>
      <c r="N97" s="15">
        <f>SUMIF('8'!B:B,summary!A:A,'8'!D:D)</f>
        <v>0</v>
      </c>
      <c r="O97" s="15">
        <f>SUMIF('9'!B:B,summary!A:A,'9'!D:D)</f>
        <v>20</v>
      </c>
      <c r="P97" s="15">
        <f>SUMIF('10'!B:B,summary!A:A,'10'!D:D)</f>
        <v>10</v>
      </c>
      <c r="Q97" s="15">
        <f>SUMIF('11'!B:B,summary!A:A,'11'!D:D)</f>
        <v>0</v>
      </c>
      <c r="R97" s="15">
        <f>SUMIF('12'!B:B,summary!A:A,'12'!D:D)</f>
        <v>0</v>
      </c>
      <c r="S97" s="15">
        <f>SUMIF('13'!B:B,summary!A:A,'13'!D:D)</f>
        <v>0</v>
      </c>
      <c r="T97" s="15">
        <f>SUMIF('14'!B:B,summary!A:A,'14'!D:D)</f>
        <v>0</v>
      </c>
      <c r="U97" s="15">
        <f>SUMIF('15'!B:B,summary!A:A,'15'!D:D)</f>
        <v>30</v>
      </c>
      <c r="V97" s="15">
        <f>SUMIF('16'!B:B,summary!A:A,'16'!D:D)</f>
        <v>0</v>
      </c>
      <c r="W97" s="15">
        <f>SUMIF('17'!B:B,summary!A:A,'17'!D:D)</f>
        <v>4</v>
      </c>
      <c r="X97" s="15">
        <f>SUMIF('18'!B:B,summary!A:A,'18'!D:D)</f>
        <v>0</v>
      </c>
      <c r="Y97" s="15">
        <f>SUMIF('19'!B:B,summary!A:A,'19'!D:D)</f>
        <v>0</v>
      </c>
      <c r="Z97" s="15">
        <f>SUMIF('20'!B:B,summary!A:A,'20'!D:D)</f>
        <v>10</v>
      </c>
      <c r="AA97" s="15">
        <f>SUMIF('21'!B:B,summary!A:A,'21'!D:D)</f>
        <v>0</v>
      </c>
      <c r="AB97" s="15">
        <f>SUMIF('22'!B:B,summary!A:A,'22'!D:D)</f>
        <v>10</v>
      </c>
      <c r="AC97" s="15">
        <f>SUMIF('23'!B:B,summary!A:A,'23'!D:D)</f>
        <v>0</v>
      </c>
      <c r="AD97" s="15">
        <f>SUMIF('24'!B:B,summary!A:A,'24'!D:D)</f>
        <v>0</v>
      </c>
      <c r="AE97" s="15">
        <f>SUMIF('25'!B:B,summary!A:A,'25'!D:D)</f>
        <v>0</v>
      </c>
      <c r="AF97" s="15">
        <f>SUMIF('26'!B:B,summary!A:A,'26'!D:D)</f>
        <v>0</v>
      </c>
      <c r="AG97" s="15">
        <f>SUMIF('27'!B:B,summary!A:A,'27'!D:D)</f>
        <v>0</v>
      </c>
      <c r="AH97" s="15">
        <f>SUMIF('28'!B:B,summary!A:A,'28'!D:D)</f>
        <v>15</v>
      </c>
      <c r="AI97" s="15">
        <f>SUMIF('29'!B:B,summary!A:A,'29'!D:D)</f>
        <v>20</v>
      </c>
      <c r="AJ97" s="15">
        <f>SUMIF('30'!B:B,summary!A:A,'30'!D:D)</f>
        <v>0</v>
      </c>
      <c r="AK97" s="15">
        <f>SUMIF('31'!B:B,summary!A:A,'31'!D:D)</f>
        <v>0</v>
      </c>
      <c r="AL97" s="41">
        <f t="shared" si="23"/>
        <v>164</v>
      </c>
      <c r="AM97" s="75"/>
      <c r="AN97" s="96">
        <f t="shared" si="21"/>
        <v>0</v>
      </c>
      <c r="AO97" s="74">
        <f t="shared" si="22"/>
        <v>-164</v>
      </c>
      <c r="AP97" s="101"/>
      <c r="AQ97" s="102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4"/>
      <c r="BW97" s="104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SUMIF('1'!B:B,summary!A:A,'1'!D:D)</f>
        <v>1</v>
      </c>
      <c r="H98" s="15">
        <f>SUMIF('2'!B:B,summary!A:A,'2'!D:D)</f>
        <v>0</v>
      </c>
      <c r="I98" s="15">
        <f>SUMIF('3'!B:B,summary!A:A,'3'!D:D)</f>
        <v>0</v>
      </c>
      <c r="J98" s="15">
        <f>SUMIF('4'!B:B,summary!A:A,'4'!D:D)</f>
        <v>0</v>
      </c>
      <c r="K98" s="15">
        <f>SUMIF('5'!B:B,summary!A:A,'5'!D:D)</f>
        <v>0</v>
      </c>
      <c r="L98" s="15">
        <f>SUMIF('6'!B:B,summary!A:A,'6'!D:D)</f>
        <v>0</v>
      </c>
      <c r="M98" s="15">
        <f>SUMIF('7'!B:B,summary!A:A,'7'!D:D)</f>
        <v>1</v>
      </c>
      <c r="N98" s="15">
        <f>SUMIF('8'!B:B,summary!A:A,'8'!D:D)</f>
        <v>0</v>
      </c>
      <c r="O98" s="15">
        <f>SUMIF('9'!B:B,summary!A:A,'9'!D:D)</f>
        <v>0</v>
      </c>
      <c r="P98" s="15">
        <f>SUMIF('10'!B:B,summary!A:A,'10'!D:D)</f>
        <v>1</v>
      </c>
      <c r="Q98" s="15">
        <f>SUMIF('11'!B:B,summary!A:A,'11'!D:D)</f>
        <v>0</v>
      </c>
      <c r="R98" s="15">
        <f>SUMIF('12'!B:B,summary!A:A,'12'!D:D)</f>
        <v>0</v>
      </c>
      <c r="S98" s="15">
        <f>SUMIF('13'!B:B,summary!A:A,'13'!D:D)</f>
        <v>0</v>
      </c>
      <c r="T98" s="15">
        <f>SUMIF('14'!B:B,summary!A:A,'14'!D:D)</f>
        <v>0</v>
      </c>
      <c r="U98" s="15">
        <f>SUMIF('15'!B:B,summary!A:A,'15'!D:D)</f>
        <v>0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1</v>
      </c>
      <c r="Y98" s="15">
        <f>SUMIF('19'!B:B,summary!A:A,'19'!D:D)</f>
        <v>0</v>
      </c>
      <c r="Z98" s="15">
        <f>SUMIF('20'!B:B,summary!A:A,'20'!D:D)</f>
        <v>0</v>
      </c>
      <c r="AA98" s="15">
        <f>SUMIF('21'!B:B,summary!A:A,'21'!D:D)</f>
        <v>0</v>
      </c>
      <c r="AB98" s="15">
        <f>SUMIF('22'!B:B,summary!A:A,'22'!D:D)</f>
        <v>0</v>
      </c>
      <c r="AC98" s="15">
        <f>SUMIF('23'!B:B,summary!A:A,'23'!D:D)</f>
        <v>1</v>
      </c>
      <c r="AD98" s="15">
        <f>SUMIF('24'!B:B,summary!A:A,'24'!D:D)</f>
        <v>1</v>
      </c>
      <c r="AE98" s="15">
        <f>SUMIF('25'!B:B,summary!A:A,'25'!D:D)</f>
        <v>0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1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0</v>
      </c>
      <c r="AL98" s="41">
        <f t="shared" si="23"/>
        <v>7</v>
      </c>
      <c r="AM98" s="75"/>
      <c r="AN98" s="96">
        <f t="shared" si="21"/>
        <v>0</v>
      </c>
      <c r="AO98" s="74">
        <f t="shared" si="22"/>
        <v>-7</v>
      </c>
      <c r="AP98" s="101"/>
      <c r="AQ98" s="102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4"/>
      <c r="BW98" s="104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SUMIF('1'!B:B,summary!A:A,'1'!D:D)</f>
        <v>3</v>
      </c>
      <c r="H99" s="15">
        <f>SUMIF('2'!B:B,summary!A:A,'2'!D:D)</f>
        <v>0</v>
      </c>
      <c r="I99" s="15">
        <f>SUMIF('3'!B:B,summary!A:A,'3'!D:D)</f>
        <v>0</v>
      </c>
      <c r="J99" s="15">
        <f>SUMIF('4'!B:B,summary!A:A,'4'!D:D)</f>
        <v>0</v>
      </c>
      <c r="K99" s="15">
        <f>SUMIF('5'!B:B,summary!A:A,'5'!D:D)</f>
        <v>0</v>
      </c>
      <c r="L99" s="15">
        <f>SUMIF('6'!B:B,summary!A:A,'6'!D:D)</f>
        <v>0</v>
      </c>
      <c r="M99" s="15">
        <f>SUMIF('7'!B:B,summary!A:A,'7'!D:D)</f>
        <v>0</v>
      </c>
      <c r="N99" s="15">
        <f>SUMIF('8'!B:B,summary!A:A,'8'!D:D)</f>
        <v>1</v>
      </c>
      <c r="O99" s="15">
        <f>SUMIF('9'!B:B,summary!A:A,'9'!D:D)</f>
        <v>0</v>
      </c>
      <c r="P99" s="15">
        <f>SUMIF('10'!B:B,summary!A:A,'10'!D:D)</f>
        <v>0</v>
      </c>
      <c r="Q99" s="15">
        <f>SUMIF('11'!B:B,summary!A:A,'11'!D:D)</f>
        <v>0</v>
      </c>
      <c r="R99" s="15">
        <f>SUMIF('12'!B:B,summary!A:A,'12'!D:D)</f>
        <v>0</v>
      </c>
      <c r="S99" s="15">
        <f>SUMIF('13'!B:B,summary!A:A,'13'!D:D)</f>
        <v>0</v>
      </c>
      <c r="T99" s="15">
        <f>SUMIF('14'!B:B,summary!A:A,'14'!D:D)</f>
        <v>0</v>
      </c>
      <c r="U99" s="15">
        <f>SUMIF('15'!B:B,summary!A:A,'15'!D:D)</f>
        <v>0</v>
      </c>
      <c r="V99" s="15">
        <f>SUMIF('16'!B:B,summary!A:A,'16'!D:D)</f>
        <v>0</v>
      </c>
      <c r="W99" s="15">
        <f>SUMIF('17'!B:B,summary!A:A,'17'!D:D)</f>
        <v>0</v>
      </c>
      <c r="X99" s="15">
        <f>SUMIF('18'!B:B,summary!A:A,'18'!D:D)</f>
        <v>0</v>
      </c>
      <c r="Y99" s="15">
        <f>SUMIF('19'!B:B,summary!A:A,'19'!D:D)</f>
        <v>0</v>
      </c>
      <c r="Z99" s="15">
        <f>SUMIF('20'!B:B,summary!A:A,'20'!D:D)</f>
        <v>0</v>
      </c>
      <c r="AA99" s="15">
        <f>SUMIF('21'!B:B,summary!A:A,'21'!D:D)</f>
        <v>0</v>
      </c>
      <c r="AB99" s="15">
        <f>SUMIF('22'!B:B,summary!A:A,'22'!D:D)</f>
        <v>1</v>
      </c>
      <c r="AC99" s="15">
        <f>SUMIF('23'!B:B,summary!A:A,'23'!D:D)</f>
        <v>0</v>
      </c>
      <c r="AD99" s="15">
        <f>SUMIF('24'!B:B,summary!A:A,'24'!D:D)</f>
        <v>0</v>
      </c>
      <c r="AE99" s="15">
        <f>SUMIF('25'!B:B,summary!A:A,'25'!D:D)</f>
        <v>0</v>
      </c>
      <c r="AF99" s="15">
        <f>SUMIF('26'!B:B,summary!A:A,'26'!D:D)</f>
        <v>0</v>
      </c>
      <c r="AG99" s="15">
        <f>SUMIF('27'!B:B,summary!A:A,'27'!D:D)</f>
        <v>0</v>
      </c>
      <c r="AH99" s="15">
        <f>SUMIF('28'!B:B,summary!A:A,'28'!D:D)</f>
        <v>0</v>
      </c>
      <c r="AI99" s="15">
        <f>SUMIF('29'!B:B,summary!A:A,'29'!D:D)</f>
        <v>1</v>
      </c>
      <c r="AJ99" s="15">
        <f>SUMIF('30'!B:B,summary!A:A,'30'!D:D)</f>
        <v>0</v>
      </c>
      <c r="AK99" s="15">
        <f>SUMIF('31'!B:B,summary!A:A,'31'!D:D)</f>
        <v>0</v>
      </c>
      <c r="AL99" s="41">
        <f t="shared" si="23"/>
        <v>6</v>
      </c>
      <c r="AM99" s="75"/>
      <c r="AN99" s="96">
        <f t="shared" si="21"/>
        <v>0</v>
      </c>
      <c r="AO99" s="74">
        <f t="shared" si="22"/>
        <v>-6</v>
      </c>
      <c r="AP99" s="101"/>
      <c r="AQ99" s="102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4"/>
      <c r="BW99" s="104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SUMIF('1'!B:B,summary!A:A,'1'!D:D)</f>
        <v>0</v>
      </c>
      <c r="H100" s="15">
        <f>SUMIF('2'!B:B,summary!A:A,'2'!D:D)</f>
        <v>0</v>
      </c>
      <c r="I100" s="15">
        <f>SUMIF('3'!B:B,summary!A:A,'3'!D:D)</f>
        <v>0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>
        <f t="shared" si="23"/>
        <v>0</v>
      </c>
      <c r="AM100" s="75"/>
      <c r="AN100" s="96">
        <f t="shared" si="21"/>
        <v>0</v>
      </c>
      <c r="AO100" s="74">
        <f t="shared" si="22"/>
        <v>0</v>
      </c>
      <c r="AP100" s="101"/>
      <c r="AQ100" s="102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4"/>
      <c r="BW100" s="104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SUMIF('1'!B:B,summary!A:A,'1'!D:D)</f>
        <v>0</v>
      </c>
      <c r="H101" s="15">
        <f>SUMIF('2'!B:B,summary!A:A,'2'!D:D)</f>
        <v>2</v>
      </c>
      <c r="I101" s="15">
        <f>SUMIF('3'!B:B,summary!A:A,'3'!D:D)</f>
        <v>1</v>
      </c>
      <c r="J101" s="15">
        <f>SUMIF('4'!B:B,summary!A:A,'4'!D:D)</f>
        <v>0</v>
      </c>
      <c r="K101" s="15">
        <f>SUMIF('5'!B:B,summary!A:A,'5'!D:D)</f>
        <v>0</v>
      </c>
      <c r="L101" s="15">
        <f>SUMIF('6'!B:B,summary!A:A,'6'!D:D)</f>
        <v>4</v>
      </c>
      <c r="M101" s="15">
        <f>SUMIF('7'!B:B,summary!A:A,'7'!D:D)</f>
        <v>3</v>
      </c>
      <c r="N101" s="15">
        <f>SUMIF('8'!B:B,summary!A:A,'8'!D:D)</f>
        <v>1</v>
      </c>
      <c r="O101" s="15">
        <f>SUMIF('9'!B:B,summary!A:A,'9'!D:D)</f>
        <v>0</v>
      </c>
      <c r="P101" s="15">
        <f>SUMIF('10'!B:B,summary!A:A,'10'!D:D)</f>
        <v>2</v>
      </c>
      <c r="Q101" s="15">
        <f>SUMIF('11'!B:B,summary!A:A,'11'!D:D)</f>
        <v>1</v>
      </c>
      <c r="R101" s="15">
        <f>SUMIF('12'!B:B,summary!A:A,'12'!D:D)</f>
        <v>0</v>
      </c>
      <c r="S101" s="15">
        <f>SUMIF('13'!B:B,summary!A:A,'13'!D:D)</f>
        <v>0</v>
      </c>
      <c r="T101" s="15">
        <f>SUMIF('14'!B:B,summary!A:A,'14'!D:D)</f>
        <v>1</v>
      </c>
      <c r="U101" s="15">
        <f>SUMIF('15'!B:B,summary!A:A,'15'!D:D)</f>
        <v>3</v>
      </c>
      <c r="V101" s="15">
        <f>SUMIF('16'!B:B,summary!A:A,'16'!D:D)</f>
        <v>0</v>
      </c>
      <c r="W101" s="15">
        <f>SUMIF('17'!B:B,summary!A:A,'17'!D:D)</f>
        <v>1</v>
      </c>
      <c r="X101" s="15">
        <f>SUMIF('18'!B:B,summary!A:A,'18'!D:D)</f>
        <v>0</v>
      </c>
      <c r="Y101" s="15">
        <f>SUMIF('19'!B:B,summary!A:A,'19'!D:D)</f>
        <v>0</v>
      </c>
      <c r="Z101" s="15">
        <f>SUMIF('20'!B:B,summary!A:A,'20'!D:D)</f>
        <v>5</v>
      </c>
      <c r="AA101" s="15">
        <f>SUMIF('21'!B:B,summary!A:A,'21'!D:D)</f>
        <v>1</v>
      </c>
      <c r="AB101" s="15">
        <f>SUMIF('22'!B:B,summary!A:A,'22'!D:D)</f>
        <v>2</v>
      </c>
      <c r="AC101" s="15">
        <f>SUMIF('23'!B:B,summary!A:A,'23'!D:D)</f>
        <v>0</v>
      </c>
      <c r="AD101" s="15">
        <f>SUMIF('24'!B:B,summary!A:A,'24'!D:D)</f>
        <v>0</v>
      </c>
      <c r="AE101" s="15">
        <f>SUMIF('25'!B:B,summary!A:A,'25'!D:D)</f>
        <v>0</v>
      </c>
      <c r="AF101" s="15">
        <f>SUMIF('26'!B:B,summary!A:A,'26'!D:D)</f>
        <v>0</v>
      </c>
      <c r="AG101" s="15">
        <f>SUMIF('27'!B:B,summary!A:A,'27'!D:D)</f>
        <v>5</v>
      </c>
      <c r="AH101" s="15">
        <f>SUMIF('28'!B:B,summary!A:A,'28'!D:D)</f>
        <v>0</v>
      </c>
      <c r="AI101" s="15">
        <f>SUMIF('29'!B:B,summary!A:A,'29'!D:D)</f>
        <v>0</v>
      </c>
      <c r="AJ101" s="15">
        <f>SUMIF('30'!B:B,summary!A:A,'30'!D:D)</f>
        <v>1</v>
      </c>
      <c r="AK101" s="15">
        <f>SUMIF('31'!B:B,summary!A:A,'31'!D:D)</f>
        <v>0</v>
      </c>
      <c r="AL101" s="41">
        <f t="shared" si="23"/>
        <v>33</v>
      </c>
      <c r="AM101" s="75"/>
      <c r="AN101" s="96">
        <f t="shared" si="21"/>
        <v>0</v>
      </c>
      <c r="AO101" s="74">
        <f t="shared" si="22"/>
        <v>-33</v>
      </c>
      <c r="AP101" s="101"/>
      <c r="AQ101" s="102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4"/>
      <c r="BW101" s="104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SUMIF('1'!B:B,summary!A:A,'1'!D:D)</f>
        <v>0</v>
      </c>
      <c r="H102" s="15">
        <f>SUMIF('2'!B:B,summary!A:A,'2'!D:D)</f>
        <v>0</v>
      </c>
      <c r="I102" s="15">
        <f>SUMIF('3'!B:B,summary!A:A,'3'!D:D)</f>
        <v>0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2</v>
      </c>
      <c r="M102" s="15">
        <f>SUMIF('7'!B:B,summary!A:A,'7'!D:D)</f>
        <v>0</v>
      </c>
      <c r="N102" s="15">
        <f>SUMIF('8'!B:B,summary!A:A,'8'!D:D)</f>
        <v>0</v>
      </c>
      <c r="O102" s="15">
        <f>SUMIF('9'!B:B,summary!A:A,'9'!D:D)</f>
        <v>0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0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0</v>
      </c>
      <c r="X102" s="15">
        <f>SUMIF('18'!B:B,summary!A:A,'18'!D:D)</f>
        <v>0</v>
      </c>
      <c r="Y102" s="15">
        <f>SUMIF('19'!B:B,summary!A:A,'19'!D:D)</f>
        <v>0</v>
      </c>
      <c r="Z102" s="15">
        <f>SUMIF('20'!B:B,summary!A:A,'20'!D:D)</f>
        <v>2</v>
      </c>
      <c r="AA102" s="15">
        <f>SUMIF('21'!B:B,summary!A:A,'21'!D:D)</f>
        <v>0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0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0</v>
      </c>
      <c r="AH102" s="15">
        <f>SUMIF('28'!B:B,summary!A:A,'28'!D:D)</f>
        <v>0</v>
      </c>
      <c r="AI102" s="15">
        <f>SUMIF('29'!B:B,summary!A:A,'29'!D:D)</f>
        <v>0</v>
      </c>
      <c r="AJ102" s="15">
        <f>SUMIF('30'!B:B,summary!A:A,'30'!D:D)</f>
        <v>2</v>
      </c>
      <c r="AK102" s="15">
        <f>SUMIF('31'!B:B,summary!A:A,'31'!D:D)</f>
        <v>0</v>
      </c>
      <c r="AL102" s="41">
        <f t="shared" si="23"/>
        <v>6</v>
      </c>
      <c r="AM102" s="75"/>
      <c r="AN102" s="96">
        <f t="shared" si="21"/>
        <v>0</v>
      </c>
      <c r="AO102" s="74">
        <f t="shared" si="22"/>
        <v>-6</v>
      </c>
      <c r="AP102" s="101"/>
      <c r="AQ102" s="102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4"/>
      <c r="BW102" s="104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SUMIF('1'!B:B,summary!A:A,'1'!D:D)</f>
        <v>0</v>
      </c>
      <c r="H103" s="15">
        <f>SUMIF('2'!B:B,summary!A:A,'2'!D:D)</f>
        <v>0</v>
      </c>
      <c r="I103" s="15">
        <f>SUMIF('3'!B:B,summary!A:A,'3'!D:D)</f>
        <v>0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>
        <f t="shared" si="23"/>
        <v>0</v>
      </c>
      <c r="AM103" s="75"/>
      <c r="AN103" s="96">
        <f t="shared" si="21"/>
        <v>0</v>
      </c>
      <c r="AO103" s="74">
        <f t="shared" si="22"/>
        <v>0</v>
      </c>
      <c r="AP103" s="101"/>
      <c r="AQ103" s="102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4"/>
      <c r="BW103" s="104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SUMIF('1'!B:B,summary!A:A,'1'!D:D)</f>
        <v>0</v>
      </c>
      <c r="H104" s="15">
        <f>SUMIF('2'!B:B,summary!A:A,'2'!D:D)</f>
        <v>0</v>
      </c>
      <c r="I104" s="15">
        <f>SUMIF('3'!B:B,summary!A:A,'3'!D:D)</f>
        <v>0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>
        <f t="shared" si="23"/>
        <v>0</v>
      </c>
      <c r="AM104" s="75"/>
      <c r="AN104" s="96">
        <f t="shared" si="21"/>
        <v>0</v>
      </c>
      <c r="AO104" s="74">
        <f t="shared" si="22"/>
        <v>0</v>
      </c>
      <c r="AP104" s="101"/>
      <c r="AQ104" s="102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4"/>
      <c r="BW104" s="104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SUMIF('1'!B:B,summary!A:A,'1'!D:D)</f>
        <v>0</v>
      </c>
      <c r="H105" s="15">
        <f>SUMIF('2'!B:B,summary!A:A,'2'!D:D)</f>
        <v>0</v>
      </c>
      <c r="I105" s="15">
        <f>SUMIF('3'!B:B,summary!A:A,'3'!D:D)</f>
        <v>0</v>
      </c>
      <c r="J105" s="15">
        <f>SUMIF('4'!B:B,summary!A:A,'4'!D:D)</f>
        <v>0</v>
      </c>
      <c r="K105" s="15">
        <f>SUMIF('5'!B:B,summary!A:A,'5'!D:D)</f>
        <v>0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0</v>
      </c>
      <c r="Q105" s="15">
        <f>SUMIF('11'!B:B,summary!A:A,'11'!D:D)</f>
        <v>0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0</v>
      </c>
      <c r="U105" s="15">
        <f>SUMIF('15'!B:B,summary!A:A,'15'!D:D)</f>
        <v>1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5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>
        <f t="shared" si="23"/>
        <v>6</v>
      </c>
      <c r="AM105" s="75"/>
      <c r="AN105" s="96">
        <f t="shared" si="21"/>
        <v>0</v>
      </c>
      <c r="AO105" s="74">
        <f t="shared" si="22"/>
        <v>-6</v>
      </c>
      <c r="AP105" s="101"/>
      <c r="AQ105" s="102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4"/>
      <c r="BW105" s="104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SUMIF('1'!B:B,summary!A:A,'1'!D:D)</f>
        <v>1</v>
      </c>
      <c r="H106" s="15">
        <f>SUMIF('2'!B:B,summary!A:A,'2'!D:D)</f>
        <v>0</v>
      </c>
      <c r="I106" s="15">
        <f>SUMIF('3'!B:B,summary!A:A,'3'!D:D)</f>
        <v>0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0</v>
      </c>
      <c r="M106" s="15">
        <f>SUMIF('7'!B:B,summary!A:A,'7'!D:D)</f>
        <v>1</v>
      </c>
      <c r="N106" s="15">
        <f>SUMIF('8'!B:B,summary!A:A,'8'!D:D)</f>
        <v>0</v>
      </c>
      <c r="O106" s="15">
        <f>SUMIF('9'!B:B,summary!A:A,'9'!D:D)</f>
        <v>0</v>
      </c>
      <c r="P106" s="15">
        <f>SUMIF('10'!B:B,summary!A:A,'10'!D:D)</f>
        <v>0</v>
      </c>
      <c r="Q106" s="15">
        <f>SUMIF('11'!B:B,summary!A:A,'11'!D:D)</f>
        <v>0</v>
      </c>
      <c r="R106" s="15">
        <f>SUMIF('12'!B:B,summary!A:A,'12'!D:D)</f>
        <v>0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1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0</v>
      </c>
      <c r="Y106" s="15">
        <f>SUMIF('19'!B:B,summary!A:A,'19'!D:D)</f>
        <v>0</v>
      </c>
      <c r="Z106" s="15">
        <f>SUMIF('20'!B:B,summary!A:A,'20'!D:D)</f>
        <v>0</v>
      </c>
      <c r="AA106" s="15">
        <f>SUMIF('21'!B:B,summary!A:A,'21'!D:D)</f>
        <v>0</v>
      </c>
      <c r="AB106" s="15">
        <f>SUMIF('22'!B:B,summary!A:A,'22'!D:D)</f>
        <v>0</v>
      </c>
      <c r="AC106" s="15">
        <f>SUMIF('23'!B:B,summary!A:A,'23'!D:D)</f>
        <v>0</v>
      </c>
      <c r="AD106" s="15">
        <f>SUMIF('24'!B:B,summary!A:A,'24'!D:D)</f>
        <v>0</v>
      </c>
      <c r="AE106" s="15">
        <f>SUMIF('25'!B:B,summary!A:A,'25'!D:D)</f>
        <v>0</v>
      </c>
      <c r="AF106" s="15">
        <f>SUMIF('26'!B:B,summary!A:A,'26'!D:D)</f>
        <v>0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1</v>
      </c>
      <c r="AJ106" s="15">
        <f>SUMIF('30'!B:B,summary!A:A,'30'!D:D)</f>
        <v>0</v>
      </c>
      <c r="AK106" s="15">
        <f>SUMIF('31'!B:B,summary!A:A,'31'!D:D)</f>
        <v>0</v>
      </c>
      <c r="AL106" s="41">
        <f t="shared" si="23"/>
        <v>4</v>
      </c>
      <c r="AM106" s="75"/>
      <c r="AN106" s="96">
        <f t="shared" si="21"/>
        <v>0</v>
      </c>
      <c r="AO106" s="74">
        <f t="shared" si="22"/>
        <v>-4</v>
      </c>
      <c r="AP106" s="101"/>
      <c r="AQ106" s="102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4"/>
      <c r="BW106" s="104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SUMIF('1'!B:B,summary!A:A,'1'!D:D)</f>
        <v>0</v>
      </c>
      <c r="H107" s="15">
        <f>SUMIF('2'!B:B,summary!A:A,'2'!D:D)</f>
        <v>0</v>
      </c>
      <c r="I107" s="15">
        <f>SUMIF('3'!B:B,summary!A:A,'3'!D:D)</f>
        <v>0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0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0</v>
      </c>
      <c r="AJ107" s="15">
        <f>SUMIF('30'!B:B,summary!A:A,'30'!D:D)</f>
        <v>0</v>
      </c>
      <c r="AK107" s="15">
        <f>SUMIF('31'!B:B,summary!A:A,'31'!D:D)</f>
        <v>0</v>
      </c>
      <c r="AL107" s="41">
        <f t="shared" si="23"/>
        <v>0</v>
      </c>
      <c r="AM107" s="75"/>
      <c r="AN107" s="96">
        <f t="shared" si="21"/>
        <v>0</v>
      </c>
      <c r="AO107" s="74">
        <f t="shared" si="22"/>
        <v>0</v>
      </c>
      <c r="AP107" s="101"/>
      <c r="AQ107" s="102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4"/>
      <c r="BW107" s="104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SUMIF('1'!B:B,summary!A:A,'1'!D:D)</f>
        <v>0</v>
      </c>
      <c r="H108" s="15">
        <f>SUMIF('2'!B:B,summary!A:A,'2'!D:D)</f>
        <v>0</v>
      </c>
      <c r="I108" s="15">
        <f>SUMIF('3'!B:B,summary!A:A,'3'!D:D)</f>
        <v>0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>
        <f t="shared" si="23"/>
        <v>0</v>
      </c>
      <c r="AM108" s="75"/>
      <c r="AN108" s="96">
        <f t="shared" si="21"/>
        <v>0</v>
      </c>
      <c r="AO108" s="74">
        <f t="shared" si="22"/>
        <v>0</v>
      </c>
      <c r="AP108" s="101"/>
      <c r="AQ108" s="102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4"/>
      <c r="BW108" s="104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SUMIF('1'!B:B,summary!A:A,'1'!D:D)</f>
        <v>0</v>
      </c>
      <c r="H109" s="15">
        <f>SUMIF('2'!B:B,summary!A:A,'2'!D:D)</f>
        <v>0</v>
      </c>
      <c r="I109" s="15">
        <f>SUMIF('3'!B:B,summary!A:A,'3'!D:D)</f>
        <v>0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>
        <f t="shared" si="23"/>
        <v>0</v>
      </c>
      <c r="AM109" s="75"/>
      <c r="AN109" s="96">
        <f t="shared" si="21"/>
        <v>0</v>
      </c>
      <c r="AO109" s="74">
        <f t="shared" si="22"/>
        <v>0</v>
      </c>
      <c r="AP109" s="101"/>
      <c r="AQ109" s="102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4"/>
      <c r="BW109" s="104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>
        <f>SUMIF('3'!B:B,summary!A:A,'3'!D:D)</f>
        <v>0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0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0</v>
      </c>
      <c r="AJ110" s="15">
        <f>SUMIF('30'!B:B,summary!A:A,'30'!D:D)</f>
        <v>0</v>
      </c>
      <c r="AK110" s="15">
        <f>SUMIF('31'!B:B,summary!A:A,'31'!D:D)</f>
        <v>0</v>
      </c>
      <c r="AL110" s="41">
        <f t="shared" si="23"/>
        <v>0</v>
      </c>
      <c r="AM110" s="75"/>
      <c r="AN110" s="96">
        <f t="shared" si="21"/>
        <v>0</v>
      </c>
      <c r="AO110" s="74">
        <f t="shared" si="22"/>
        <v>0</v>
      </c>
      <c r="AP110" s="101"/>
      <c r="AQ110" s="102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4"/>
      <c r="BW110" s="104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SUMIF('1'!B:B,summary!A:A,'1'!D:D)</f>
        <v>0</v>
      </c>
      <c r="H111" s="15">
        <f>SUMIF('2'!B:B,summary!A:A,'2'!D:D)</f>
        <v>0</v>
      </c>
      <c r="I111" s="15">
        <f>SUMIF('3'!B:B,summary!A:A,'3'!D:D)</f>
        <v>0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>
        <f t="shared" si="23"/>
        <v>0</v>
      </c>
      <c r="AM111" s="75"/>
      <c r="AN111" s="96">
        <f t="shared" si="21"/>
        <v>0</v>
      </c>
      <c r="AO111" s="74">
        <f t="shared" si="22"/>
        <v>0</v>
      </c>
      <c r="AP111" s="101"/>
      <c r="AQ111" s="102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4"/>
      <c r="BW111" s="104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SUMIF('1'!B:B,summary!A:A,'1'!D:D)</f>
        <v>0</v>
      </c>
      <c r="H112" s="15">
        <f>SUMIF('2'!B:B,summary!A:A,'2'!D:D)</f>
        <v>0</v>
      </c>
      <c r="I112" s="15">
        <f>SUMIF('3'!B:B,summary!A:A,'3'!D:D)</f>
        <v>0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>
        <f t="shared" si="23"/>
        <v>0</v>
      </c>
      <c r="AM112" s="75"/>
      <c r="AN112" s="96">
        <f t="shared" si="21"/>
        <v>0</v>
      </c>
      <c r="AO112" s="74">
        <f t="shared" si="22"/>
        <v>0</v>
      </c>
      <c r="AP112" s="101"/>
      <c r="AQ112" s="102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4"/>
      <c r="BW112" s="104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SUMIF('1'!B:B,summary!A:A,'1'!D:D)</f>
        <v>0</v>
      </c>
      <c r="H113" s="15">
        <f>SUMIF('2'!B:B,summary!A:A,'2'!D:D)</f>
        <v>0</v>
      </c>
      <c r="I113" s="15">
        <f>SUMIF('3'!B:B,summary!A:A,'3'!D:D)</f>
        <v>0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>
        <f t="shared" si="23"/>
        <v>0</v>
      </c>
      <c r="AM113" s="75"/>
      <c r="AN113" s="96">
        <f t="shared" si="21"/>
        <v>0</v>
      </c>
      <c r="AO113" s="74">
        <f t="shared" si="22"/>
        <v>0</v>
      </c>
      <c r="AP113" s="101"/>
      <c r="AQ113" s="102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4"/>
      <c r="BW113" s="104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SUMIF('1'!B:B,summary!A:A,'1'!D:D)</f>
        <v>0</v>
      </c>
      <c r="H114" s="15">
        <f>SUMIF('2'!B:B,summary!A:A,'2'!D:D)</f>
        <v>0</v>
      </c>
      <c r="I114" s="15">
        <f>SUMIF('3'!B:B,summary!A:A,'3'!D:D)</f>
        <v>0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4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>
        <f t="shared" si="23"/>
        <v>4</v>
      </c>
      <c r="AM114" s="75"/>
      <c r="AN114" s="96">
        <f t="shared" si="21"/>
        <v>0</v>
      </c>
      <c r="AO114" s="74">
        <f t="shared" si="22"/>
        <v>-4</v>
      </c>
      <c r="AP114" s="101"/>
      <c r="AQ114" s="102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4"/>
      <c r="BW114" s="104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SUMIF('1'!B:B,summary!A:A,'1'!D:D)</f>
        <v>0</v>
      </c>
      <c r="H115" s="15">
        <f>SUMIF('2'!B:B,summary!A:A,'2'!D:D)</f>
        <v>2</v>
      </c>
      <c r="I115" s="15">
        <f>SUMIF('3'!B:B,summary!A:A,'3'!D:D)</f>
        <v>0</v>
      </c>
      <c r="J115" s="15">
        <f>SUMIF('4'!B:B,summary!A:A,'4'!D:D)</f>
        <v>0</v>
      </c>
      <c r="K115" s="15">
        <f>SUMIF('5'!B:B,summary!A:A,'5'!D:D)</f>
        <v>0</v>
      </c>
      <c r="L115" s="15">
        <f>SUMIF('6'!B:B,summary!A:A,'6'!D:D)</f>
        <v>0</v>
      </c>
      <c r="M115" s="15">
        <f>SUMIF('7'!B:B,summary!A:A,'7'!D:D)</f>
        <v>0</v>
      </c>
      <c r="N115" s="15">
        <f>SUMIF('8'!B:B,summary!A:A,'8'!D:D)</f>
        <v>1</v>
      </c>
      <c r="O115" s="15">
        <f>SUMIF('9'!B:B,summary!A:A,'9'!D:D)</f>
        <v>0</v>
      </c>
      <c r="P115" s="15">
        <f>SUMIF('10'!B:B,summary!A:A,'10'!D:D)</f>
        <v>1</v>
      </c>
      <c r="Q115" s="15">
        <f>SUMIF('11'!B:B,summary!A:A,'11'!D:D)</f>
        <v>1</v>
      </c>
      <c r="R115" s="15">
        <f>SUMIF('12'!B:B,summary!A:A,'12'!D:D)</f>
        <v>0</v>
      </c>
      <c r="S115" s="15">
        <f>SUMIF('13'!B:B,summary!A:A,'13'!D:D)</f>
        <v>1</v>
      </c>
      <c r="T115" s="15">
        <f>SUMIF('14'!B:B,summary!A:A,'14'!D:D)</f>
        <v>0</v>
      </c>
      <c r="U115" s="15">
        <f>SUMIF('15'!B:B,summary!A:A,'15'!D:D)</f>
        <v>0</v>
      </c>
      <c r="V115" s="15">
        <f>SUMIF('16'!B:B,summary!A:A,'16'!D:D)</f>
        <v>0</v>
      </c>
      <c r="W115" s="15">
        <f>SUMIF('17'!B:B,summary!A:A,'17'!D:D)</f>
        <v>1</v>
      </c>
      <c r="X115" s="15">
        <f>SUMIF('18'!B:B,summary!A:A,'18'!D:D)</f>
        <v>1</v>
      </c>
      <c r="Y115" s="15">
        <f>SUMIF('19'!B:B,summary!A:A,'19'!D:D)</f>
        <v>0</v>
      </c>
      <c r="Z115" s="15">
        <f>SUMIF('20'!B:B,summary!A:A,'20'!D:D)</f>
        <v>0</v>
      </c>
      <c r="AA115" s="15">
        <f>SUMIF('21'!B:B,summary!A:A,'21'!D:D)</f>
        <v>0</v>
      </c>
      <c r="AB115" s="15">
        <f>SUMIF('22'!B:B,summary!A:A,'22'!D:D)</f>
        <v>0</v>
      </c>
      <c r="AC115" s="15">
        <f>SUMIF('23'!B:B,summary!A:A,'23'!D:D)</f>
        <v>0</v>
      </c>
      <c r="AD115" s="15">
        <f>SUMIF('24'!B:B,summary!A:A,'24'!D:D)</f>
        <v>2</v>
      </c>
      <c r="AE115" s="15">
        <f>SUMIF('25'!B:B,summary!A:A,'25'!D:D)</f>
        <v>2</v>
      </c>
      <c r="AF115" s="15">
        <f>SUMIF('26'!B:B,summary!A:A,'26'!D:D)</f>
        <v>0</v>
      </c>
      <c r="AG115" s="15">
        <f>SUMIF('27'!B:B,summary!A:A,'27'!D:D)</f>
        <v>0</v>
      </c>
      <c r="AH115" s="15">
        <f>SUMIF('28'!B:B,summary!A:A,'28'!D:D)</f>
        <v>0</v>
      </c>
      <c r="AI115" s="15">
        <f>SUMIF('29'!B:B,summary!A:A,'29'!D:D)</f>
        <v>0</v>
      </c>
      <c r="AJ115" s="15">
        <f>SUMIF('30'!B:B,summary!A:A,'30'!D:D)</f>
        <v>1</v>
      </c>
      <c r="AK115" s="15">
        <f>SUMIF('31'!B:B,summary!A:A,'31'!D:D)</f>
        <v>0</v>
      </c>
      <c r="AL115" s="41">
        <f t="shared" si="23"/>
        <v>13</v>
      </c>
      <c r="AM115" s="75"/>
      <c r="AN115" s="96">
        <f t="shared" si="21"/>
        <v>0</v>
      </c>
      <c r="AO115" s="74">
        <f t="shared" si="22"/>
        <v>-13</v>
      </c>
      <c r="AP115" s="101"/>
      <c r="AQ115" s="102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4"/>
      <c r="BW115" s="104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SUMIF('1'!B:B,summary!A:A,'1'!D:D)</f>
        <v>2</v>
      </c>
      <c r="H116" s="15">
        <f>SUMIF('2'!B:B,summary!A:A,'2'!D:D)</f>
        <v>5</v>
      </c>
      <c r="I116" s="15">
        <f>SUMIF('3'!B:B,summary!A:A,'3'!D:D)</f>
        <v>0</v>
      </c>
      <c r="J116" s="15">
        <f>SUMIF('4'!B:B,summary!A:A,'4'!D:D)</f>
        <v>2</v>
      </c>
      <c r="K116" s="15">
        <f>SUMIF('5'!B:B,summary!A:A,'5'!D:D)</f>
        <v>0</v>
      </c>
      <c r="L116" s="15">
        <f>SUMIF('6'!B:B,summary!A:A,'6'!D:D)</f>
        <v>5</v>
      </c>
      <c r="M116" s="15">
        <f>SUMIF('7'!B:B,summary!A:A,'7'!D:D)</f>
        <v>0</v>
      </c>
      <c r="N116" s="15">
        <f>SUMIF('8'!B:B,summary!A:A,'8'!D:D)</f>
        <v>11</v>
      </c>
      <c r="O116" s="15">
        <f>SUMIF('9'!B:B,summary!A:A,'9'!D:D)</f>
        <v>3</v>
      </c>
      <c r="P116" s="15">
        <f>SUMIF('10'!B:B,summary!A:A,'10'!D:D)</f>
        <v>0</v>
      </c>
      <c r="Q116" s="15">
        <f>SUMIF('11'!B:B,summary!A:A,'11'!D:D)</f>
        <v>7</v>
      </c>
      <c r="R116" s="15">
        <f>SUMIF('12'!B:B,summary!A:A,'12'!D:D)</f>
        <v>0</v>
      </c>
      <c r="S116" s="15">
        <f>SUMIF('13'!B:B,summary!A:A,'13'!D:D)</f>
        <v>2</v>
      </c>
      <c r="T116" s="15">
        <f>SUMIF('14'!B:B,summary!A:A,'14'!D:D)</f>
        <v>2</v>
      </c>
      <c r="U116" s="15">
        <f>SUMIF('15'!B:B,summary!A:A,'15'!D:D)</f>
        <v>4</v>
      </c>
      <c r="V116" s="15">
        <f>SUMIF('16'!B:B,summary!A:A,'16'!D:D)</f>
        <v>2</v>
      </c>
      <c r="W116" s="15">
        <f>SUMIF('17'!B:B,summary!A:A,'17'!D:D)</f>
        <v>0</v>
      </c>
      <c r="X116" s="15">
        <f>SUMIF('18'!B:B,summary!A:A,'18'!D:D)</f>
        <v>5</v>
      </c>
      <c r="Y116" s="15">
        <f>SUMIF('19'!B:B,summary!A:A,'19'!D:D)</f>
        <v>0</v>
      </c>
      <c r="Z116" s="15">
        <f>SUMIF('20'!B:B,summary!A:A,'20'!D:D)</f>
        <v>4</v>
      </c>
      <c r="AA116" s="15">
        <f>SUMIF('21'!B:B,summary!A:A,'21'!D:D)</f>
        <v>4</v>
      </c>
      <c r="AB116" s="15">
        <f>SUMIF('22'!B:B,summary!A:A,'22'!D:D)</f>
        <v>3</v>
      </c>
      <c r="AC116" s="15">
        <f>SUMIF('23'!B:B,summary!A:A,'23'!D:D)</f>
        <v>5</v>
      </c>
      <c r="AD116" s="15">
        <f>SUMIF('24'!B:B,summary!A:A,'24'!D:D)</f>
        <v>0</v>
      </c>
      <c r="AE116" s="15">
        <f>SUMIF('25'!B:B,summary!A:A,'25'!D:D)</f>
        <v>3</v>
      </c>
      <c r="AF116" s="15">
        <f>SUMIF('26'!B:B,summary!A:A,'26'!D:D)</f>
        <v>0</v>
      </c>
      <c r="AG116" s="15">
        <f>SUMIF('27'!B:B,summary!A:A,'27'!D:D)</f>
        <v>9</v>
      </c>
      <c r="AH116" s="15">
        <f>SUMIF('28'!B:B,summary!A:A,'28'!D:D)</f>
        <v>3</v>
      </c>
      <c r="AI116" s="15">
        <f>SUMIF('29'!B:B,summary!A:A,'29'!D:D)</f>
        <v>2</v>
      </c>
      <c r="AJ116" s="15">
        <f>SUMIF('30'!B:B,summary!A:A,'30'!D:D)</f>
        <v>3</v>
      </c>
      <c r="AK116" s="15">
        <f>SUMIF('31'!B:B,summary!A:A,'31'!D:D)</f>
        <v>0</v>
      </c>
      <c r="AL116" s="41">
        <f t="shared" si="23"/>
        <v>86</v>
      </c>
      <c r="AM116" s="75"/>
      <c r="AN116" s="96">
        <f t="shared" si="21"/>
        <v>0</v>
      </c>
      <c r="AO116" s="74">
        <f t="shared" si="22"/>
        <v>-86</v>
      </c>
      <c r="AP116" s="101"/>
      <c r="AQ116" s="102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4"/>
      <c r="BW116" s="104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SUMIF('1'!B:B,summary!A:A,'1'!D:D)</f>
        <v>5</v>
      </c>
      <c r="H117" s="15">
        <f>SUMIF('2'!B:B,summary!A:A,'2'!D:D)</f>
        <v>6</v>
      </c>
      <c r="I117" s="15">
        <f>SUMIF('3'!B:B,summary!A:A,'3'!D:D)</f>
        <v>7</v>
      </c>
      <c r="J117" s="15">
        <f>SUMIF('4'!B:B,summary!A:A,'4'!D:D)</f>
        <v>3</v>
      </c>
      <c r="K117" s="15">
        <f>SUMIF('5'!B:B,summary!A:A,'5'!D:D)</f>
        <v>0</v>
      </c>
      <c r="L117" s="15">
        <f>SUMIF('6'!B:B,summary!A:A,'6'!D:D)</f>
        <v>15</v>
      </c>
      <c r="M117" s="15">
        <f>SUMIF('7'!B:B,summary!A:A,'7'!D:D)</f>
        <v>6</v>
      </c>
      <c r="N117" s="15">
        <f>SUMIF('8'!B:B,summary!A:A,'8'!D:D)</f>
        <v>4</v>
      </c>
      <c r="O117" s="15">
        <f>SUMIF('9'!B:B,summary!A:A,'9'!D:D)</f>
        <v>4</v>
      </c>
      <c r="P117" s="15">
        <f>SUMIF('10'!B:B,summary!A:A,'10'!D:D)</f>
        <v>7</v>
      </c>
      <c r="Q117" s="15">
        <f>SUMIF('11'!B:B,summary!A:A,'11'!D:D)</f>
        <v>2</v>
      </c>
      <c r="R117" s="15">
        <f>SUMIF('12'!B:B,summary!A:A,'12'!D:D)</f>
        <v>0</v>
      </c>
      <c r="S117" s="15">
        <f>SUMIF('13'!B:B,summary!A:A,'13'!D:D)</f>
        <v>10</v>
      </c>
      <c r="T117" s="15">
        <f>SUMIF('14'!B:B,summary!A:A,'14'!D:D)</f>
        <v>4</v>
      </c>
      <c r="U117" s="15">
        <f>SUMIF('15'!B:B,summary!A:A,'15'!D:D)</f>
        <v>0</v>
      </c>
      <c r="V117" s="15">
        <f>SUMIF('16'!B:B,summary!A:A,'16'!D:D)</f>
        <v>5</v>
      </c>
      <c r="W117" s="15">
        <f>SUMIF('17'!B:B,summary!A:A,'17'!D:D)</f>
        <v>6</v>
      </c>
      <c r="X117" s="15">
        <f>SUMIF('18'!B:B,summary!A:A,'18'!D:D)</f>
        <v>2</v>
      </c>
      <c r="Y117" s="15">
        <f>SUMIF('19'!B:B,summary!A:A,'19'!D:D)</f>
        <v>0</v>
      </c>
      <c r="Z117" s="15">
        <f>SUMIF('20'!B:B,summary!A:A,'20'!D:D)</f>
        <v>4</v>
      </c>
      <c r="AA117" s="15">
        <f>SUMIF('21'!B:B,summary!A:A,'21'!D:D)</f>
        <v>9</v>
      </c>
      <c r="AB117" s="15">
        <f>SUMIF('22'!B:B,summary!A:A,'22'!D:D)</f>
        <v>4</v>
      </c>
      <c r="AC117" s="15">
        <f>SUMIF('23'!B:B,summary!A:A,'23'!D:D)</f>
        <v>4</v>
      </c>
      <c r="AD117" s="15">
        <f>SUMIF('24'!B:B,summary!A:A,'24'!D:D)</f>
        <v>4</v>
      </c>
      <c r="AE117" s="15">
        <f>SUMIF('25'!B:B,summary!A:A,'25'!D:D)</f>
        <v>3</v>
      </c>
      <c r="AF117" s="15">
        <f>SUMIF('26'!B:B,summary!A:A,'26'!D:D)</f>
        <v>0</v>
      </c>
      <c r="AG117" s="15">
        <f>SUMIF('27'!B:B,summary!A:A,'27'!D:D)</f>
        <v>5</v>
      </c>
      <c r="AH117" s="15">
        <f>SUMIF('28'!B:B,summary!A:A,'28'!D:D)</f>
        <v>6</v>
      </c>
      <c r="AI117" s="15">
        <f>SUMIF('29'!B:B,summary!A:A,'29'!D:D)</f>
        <v>0</v>
      </c>
      <c r="AJ117" s="15">
        <f>SUMIF('30'!B:B,summary!A:A,'30'!D:D)</f>
        <v>5</v>
      </c>
      <c r="AK117" s="15">
        <f>SUMIF('31'!B:B,summary!A:A,'31'!D:D)</f>
        <v>0</v>
      </c>
      <c r="AL117" s="41">
        <f t="shared" si="23"/>
        <v>130</v>
      </c>
      <c r="AM117" s="75"/>
      <c r="AN117" s="96">
        <f t="shared" si="21"/>
        <v>0</v>
      </c>
      <c r="AO117" s="74">
        <f t="shared" si="22"/>
        <v>-130</v>
      </c>
      <c r="AP117" s="101"/>
      <c r="AQ117" s="102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4"/>
      <c r="BW117" s="104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SUMIF('1'!B:B,summary!A:A,'1'!D:D)</f>
        <v>0</v>
      </c>
      <c r="H118" s="15">
        <f>SUMIF('2'!B:B,summary!A:A,'2'!D:D)</f>
        <v>0</v>
      </c>
      <c r="I118" s="15">
        <f>SUMIF('3'!B:B,summary!A:A,'3'!D:D)</f>
        <v>0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>
        <f t="shared" si="23"/>
        <v>0</v>
      </c>
      <c r="AM118" s="75"/>
      <c r="AN118" s="96">
        <f t="shared" si="21"/>
        <v>0</v>
      </c>
      <c r="AO118" s="74">
        <f t="shared" si="22"/>
        <v>0</v>
      </c>
      <c r="AP118" s="101"/>
      <c r="AQ118" s="102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4"/>
      <c r="BW118" s="104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SUMIF('1'!B:B,summary!A:A,'1'!D:D)</f>
        <v>9</v>
      </c>
      <c r="H119" s="15">
        <f>SUMIF('2'!B:B,summary!A:A,'2'!D:D)</f>
        <v>19</v>
      </c>
      <c r="I119" s="15">
        <f>SUMIF('3'!B:B,summary!A:A,'3'!D:D)</f>
        <v>0</v>
      </c>
      <c r="J119" s="15">
        <f>SUMIF('4'!B:B,summary!A:A,'4'!D:D)</f>
        <v>4</v>
      </c>
      <c r="K119" s="15">
        <f>SUMIF('5'!B:B,summary!A:A,'5'!D:D)</f>
        <v>0</v>
      </c>
      <c r="L119" s="15">
        <f>SUMIF('6'!B:B,summary!A:A,'6'!D:D)</f>
        <v>6</v>
      </c>
      <c r="M119" s="15">
        <f>SUMIF('7'!B:B,summary!A:A,'7'!D:D)</f>
        <v>7</v>
      </c>
      <c r="N119" s="15">
        <f>SUMIF('8'!B:B,summary!A:A,'8'!D:D)</f>
        <v>10</v>
      </c>
      <c r="O119" s="15">
        <f>SUMIF('9'!B:B,summary!A:A,'9'!D:D)</f>
        <v>5</v>
      </c>
      <c r="P119" s="15">
        <f>SUMIF('10'!B:B,summary!A:A,'10'!D:D)</f>
        <v>9</v>
      </c>
      <c r="Q119" s="15">
        <f>SUMIF('11'!B:B,summary!A:A,'11'!D:D)</f>
        <v>15</v>
      </c>
      <c r="R119" s="15">
        <f>SUMIF('12'!B:B,summary!A:A,'12'!D:D)</f>
        <v>0</v>
      </c>
      <c r="S119" s="15">
        <f>SUMIF('13'!B:B,summary!A:A,'13'!D:D)</f>
        <v>10</v>
      </c>
      <c r="T119" s="15">
        <f>SUMIF('14'!B:B,summary!A:A,'14'!D:D)</f>
        <v>0</v>
      </c>
      <c r="U119" s="15">
        <f>SUMIF('15'!B:B,summary!A:A,'15'!D:D)</f>
        <v>6</v>
      </c>
      <c r="V119" s="15">
        <f>SUMIF('16'!B:B,summary!A:A,'16'!D:D)</f>
        <v>11</v>
      </c>
      <c r="W119" s="15">
        <f>SUMIF('17'!B:B,summary!A:A,'17'!D:D)</f>
        <v>8</v>
      </c>
      <c r="X119" s="15">
        <f>SUMIF('18'!B:B,summary!A:A,'18'!D:D)</f>
        <v>19</v>
      </c>
      <c r="Y119" s="15">
        <f>SUMIF('19'!B:B,summary!A:A,'19'!D:D)</f>
        <v>0</v>
      </c>
      <c r="Z119" s="15">
        <f>SUMIF('20'!B:B,summary!A:A,'20'!D:D)</f>
        <v>5</v>
      </c>
      <c r="AA119" s="15">
        <f>SUMIF('21'!B:B,summary!A:A,'21'!D:D)</f>
        <v>11</v>
      </c>
      <c r="AB119" s="15">
        <f>SUMIF('22'!B:B,summary!A:A,'22'!D:D)</f>
        <v>6</v>
      </c>
      <c r="AC119" s="15">
        <f>SUMIF('23'!B:B,summary!A:A,'23'!D:D)</f>
        <v>18</v>
      </c>
      <c r="AD119" s="15">
        <f>SUMIF('24'!B:B,summary!A:A,'24'!D:D)</f>
        <v>3</v>
      </c>
      <c r="AE119" s="15">
        <f>SUMIF('25'!B:B,summary!A:A,'25'!D:D)</f>
        <v>7</v>
      </c>
      <c r="AF119" s="15">
        <f>SUMIF('26'!B:B,summary!A:A,'26'!D:D)</f>
        <v>0</v>
      </c>
      <c r="AG119" s="15">
        <f>SUMIF('27'!B:B,summary!A:A,'27'!D:D)</f>
        <v>4</v>
      </c>
      <c r="AH119" s="15">
        <f>SUMIF('28'!B:B,summary!A:A,'28'!D:D)</f>
        <v>0</v>
      </c>
      <c r="AI119" s="15">
        <f>SUMIF('29'!B:B,summary!A:A,'29'!D:D)</f>
        <v>7</v>
      </c>
      <c r="AJ119" s="15">
        <f>SUMIF('30'!B:B,summary!A:A,'30'!D:D)</f>
        <v>7</v>
      </c>
      <c r="AK119" s="15">
        <f>SUMIF('31'!B:B,summary!A:A,'31'!D:D)</f>
        <v>0</v>
      </c>
      <c r="AL119" s="41">
        <f t="shared" si="23"/>
        <v>206</v>
      </c>
      <c r="AM119" s="75"/>
      <c r="AN119" s="96">
        <f t="shared" si="21"/>
        <v>0</v>
      </c>
      <c r="AO119" s="74">
        <f t="shared" si="22"/>
        <v>-206</v>
      </c>
      <c r="AP119" s="101"/>
      <c r="AQ119" s="102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4"/>
      <c r="BW119" s="104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SUMIF('1'!B:B,summary!A:A,'1'!D:D)</f>
        <v>1</v>
      </c>
      <c r="H120" s="15">
        <f>SUMIF('2'!B:B,summary!A:A,'2'!D:D)</f>
        <v>0</v>
      </c>
      <c r="I120" s="15">
        <f>SUMIF('3'!B:B,summary!A:A,'3'!D:D)</f>
        <v>1</v>
      </c>
      <c r="J120" s="15">
        <f>SUMIF('4'!B:B,summary!A:A,'4'!D:D)</f>
        <v>0</v>
      </c>
      <c r="K120" s="15">
        <f>SUMIF('5'!B:B,summary!A:A,'5'!D:D)</f>
        <v>0</v>
      </c>
      <c r="L120" s="15">
        <f>SUMIF('6'!B:B,summary!A:A,'6'!D:D)</f>
        <v>0</v>
      </c>
      <c r="M120" s="15">
        <f>SUMIF('7'!B:B,summary!A:A,'7'!D:D)</f>
        <v>0</v>
      </c>
      <c r="N120" s="15">
        <f>SUMIF('8'!B:B,summary!A:A,'8'!D:D)</f>
        <v>0</v>
      </c>
      <c r="O120" s="15">
        <f>SUMIF('9'!B:B,summary!A:A,'9'!D:D)</f>
        <v>0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0</v>
      </c>
      <c r="T120" s="15">
        <f>SUMIF('14'!B:B,summary!A:A,'14'!D:D)</f>
        <v>0</v>
      </c>
      <c r="U120" s="15">
        <f>SUMIF('15'!B:B,summary!A:A,'15'!D:D)</f>
        <v>1</v>
      </c>
      <c r="V120" s="15">
        <f>SUMIF('16'!B:B,summary!A:A,'16'!D:D)</f>
        <v>0</v>
      </c>
      <c r="W120" s="15">
        <f>SUMIF('17'!B:B,summary!A:A,'17'!D:D)</f>
        <v>0</v>
      </c>
      <c r="X120" s="15">
        <f>SUMIF('18'!B:B,summary!A:A,'18'!D:D)</f>
        <v>0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0</v>
      </c>
      <c r="AB120" s="15">
        <f>SUMIF('22'!B:B,summary!A:A,'22'!D:D)</f>
        <v>0</v>
      </c>
      <c r="AC120" s="15">
        <f>SUMIF('23'!B:B,summary!A:A,'23'!D:D)</f>
        <v>2</v>
      </c>
      <c r="AD120" s="15">
        <f>SUMIF('24'!B:B,summary!A:A,'24'!D:D)</f>
        <v>0</v>
      </c>
      <c r="AE120" s="15">
        <f>SUMIF('25'!B:B,summary!A:A,'25'!D:D)</f>
        <v>0</v>
      </c>
      <c r="AF120" s="15">
        <f>SUMIF('26'!B:B,summary!A:A,'26'!D:D)</f>
        <v>0</v>
      </c>
      <c r="AG120" s="15">
        <f>SUMIF('27'!B:B,summary!A:A,'27'!D:D)</f>
        <v>0</v>
      </c>
      <c r="AH120" s="15">
        <f>SUMIF('28'!B:B,summary!A:A,'28'!D:D)</f>
        <v>0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>
        <f t="shared" si="23"/>
        <v>5</v>
      </c>
      <c r="AM120" s="75"/>
      <c r="AN120" s="96">
        <f t="shared" si="21"/>
        <v>0</v>
      </c>
      <c r="AO120" s="74">
        <f t="shared" si="22"/>
        <v>-5</v>
      </c>
      <c r="AP120" s="101"/>
      <c r="AQ120" s="102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4"/>
      <c r="BW120" s="104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SUMIF('1'!B:B,summary!A:A,'1'!D:D)</f>
        <v>1</v>
      </c>
      <c r="H121" s="15">
        <f>SUMIF('2'!B:B,summary!A:A,'2'!D:D)</f>
        <v>0</v>
      </c>
      <c r="I121" s="15">
        <f>SUMIF('3'!B:B,summary!A:A,'3'!D:D)</f>
        <v>0</v>
      </c>
      <c r="J121" s="15">
        <f>SUMIF('4'!B:B,summary!A:A,'4'!D:D)</f>
        <v>0</v>
      </c>
      <c r="K121" s="15">
        <f>SUMIF('5'!B:B,summary!A:A,'5'!D:D)</f>
        <v>0</v>
      </c>
      <c r="L121" s="15">
        <f>SUMIF('6'!B:B,summary!A:A,'6'!D:D)</f>
        <v>0</v>
      </c>
      <c r="M121" s="15">
        <f>SUMIF('7'!B:B,summary!A:A,'7'!D:D)</f>
        <v>0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0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0</v>
      </c>
      <c r="Z121" s="15">
        <f>SUMIF('20'!B:B,summary!A:A,'20'!D:D)</f>
        <v>0</v>
      </c>
      <c r="AA121" s="15">
        <f>SUMIF('21'!B:B,summary!A:A,'21'!D:D)</f>
        <v>0</v>
      </c>
      <c r="AB121" s="15">
        <f>SUMIF('22'!B:B,summary!A:A,'22'!D:D)</f>
        <v>0</v>
      </c>
      <c r="AC121" s="15">
        <f>SUMIF('23'!B:B,summary!A:A,'23'!D:D)</f>
        <v>1</v>
      </c>
      <c r="AD121" s="15">
        <f>SUMIF('24'!B:B,summary!A:A,'24'!D:D)</f>
        <v>0</v>
      </c>
      <c r="AE121" s="15">
        <f>SUMIF('25'!B:B,summary!A:A,'25'!D:D)</f>
        <v>0</v>
      </c>
      <c r="AF121" s="15">
        <f>SUMIF('26'!B:B,summary!A:A,'26'!D:D)</f>
        <v>0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</v>
      </c>
      <c r="AJ121" s="15">
        <f>SUMIF('30'!B:B,summary!A:A,'30'!D:D)</f>
        <v>0</v>
      </c>
      <c r="AK121" s="15">
        <f>SUMIF('31'!B:B,summary!A:A,'31'!D:D)</f>
        <v>0</v>
      </c>
      <c r="AL121" s="41">
        <f t="shared" si="23"/>
        <v>2</v>
      </c>
      <c r="AM121" s="75"/>
      <c r="AN121" s="96">
        <f t="shared" si="21"/>
        <v>0</v>
      </c>
      <c r="AO121" s="74">
        <f t="shared" si="22"/>
        <v>-2</v>
      </c>
      <c r="AP121" s="101"/>
      <c r="AQ121" s="102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4"/>
      <c r="BW121" s="104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SUMIF('1'!B:B,summary!A:A,'1'!D:D)</f>
        <v>4</v>
      </c>
      <c r="H122" s="15">
        <f>SUMIF('2'!B:B,summary!A:A,'2'!D:D)</f>
        <v>4</v>
      </c>
      <c r="I122" s="15">
        <f>SUMIF('3'!B:B,summary!A:A,'3'!D:D)</f>
        <v>2</v>
      </c>
      <c r="J122" s="15">
        <f>SUMIF('4'!B:B,summary!A:A,'4'!D:D)</f>
        <v>10</v>
      </c>
      <c r="K122" s="15">
        <f>SUMIF('5'!B:B,summary!A:A,'5'!D:D)</f>
        <v>0</v>
      </c>
      <c r="L122" s="15">
        <f>SUMIF('6'!B:B,summary!A:A,'6'!D:D)</f>
        <v>6</v>
      </c>
      <c r="M122" s="15">
        <f>SUMIF('7'!B:B,summary!A:A,'7'!D:D)</f>
        <v>8</v>
      </c>
      <c r="N122" s="15">
        <f>SUMIF('8'!B:B,summary!A:A,'8'!D:D)</f>
        <v>4</v>
      </c>
      <c r="O122" s="15">
        <f>SUMIF('9'!B:B,summary!A:A,'9'!D:D)</f>
        <v>4</v>
      </c>
      <c r="P122" s="15">
        <f>SUMIF('10'!B:B,summary!A:A,'10'!D:D)</f>
        <v>3</v>
      </c>
      <c r="Q122" s="15">
        <f>SUMIF('11'!B:B,summary!A:A,'11'!D:D)</f>
        <v>3</v>
      </c>
      <c r="R122" s="15">
        <f>SUMIF('12'!B:B,summary!A:A,'12'!D:D)</f>
        <v>0</v>
      </c>
      <c r="S122" s="15">
        <f>SUMIF('13'!B:B,summary!A:A,'13'!D:D)</f>
        <v>1</v>
      </c>
      <c r="T122" s="15">
        <f>SUMIF('14'!B:B,summary!A:A,'14'!D:D)</f>
        <v>1</v>
      </c>
      <c r="U122" s="15">
        <f>SUMIF('15'!B:B,summary!A:A,'15'!D:D)</f>
        <v>5</v>
      </c>
      <c r="V122" s="15">
        <f>SUMIF('16'!B:B,summary!A:A,'16'!D:D)</f>
        <v>3</v>
      </c>
      <c r="W122" s="15">
        <f>SUMIF('17'!B:B,summary!A:A,'17'!D:D)</f>
        <v>2</v>
      </c>
      <c r="X122" s="15">
        <f>SUMIF('18'!B:B,summary!A:A,'18'!D:D)</f>
        <v>5</v>
      </c>
      <c r="Y122" s="15">
        <f>SUMIF('19'!B:B,summary!A:A,'19'!D:D)</f>
        <v>0</v>
      </c>
      <c r="Z122" s="15">
        <f>SUMIF('20'!B:B,summary!A:A,'20'!D:D)</f>
        <v>1</v>
      </c>
      <c r="AA122" s="15">
        <f>SUMIF('21'!B:B,summary!A:A,'21'!D:D)</f>
        <v>2</v>
      </c>
      <c r="AB122" s="15">
        <f>SUMIF('22'!B:B,summary!A:A,'22'!D:D)</f>
        <v>6</v>
      </c>
      <c r="AC122" s="15">
        <f>SUMIF('23'!B:B,summary!A:A,'23'!D:D)</f>
        <v>6</v>
      </c>
      <c r="AD122" s="15">
        <f>SUMIF('24'!B:B,summary!A:A,'24'!D:D)</f>
        <v>4</v>
      </c>
      <c r="AE122" s="15">
        <f>SUMIF('25'!B:B,summary!A:A,'25'!D:D)</f>
        <v>3</v>
      </c>
      <c r="AF122" s="15">
        <f>SUMIF('26'!B:B,summary!A:A,'26'!D:D)</f>
        <v>0</v>
      </c>
      <c r="AG122" s="15">
        <f>SUMIF('27'!B:B,summary!A:A,'27'!D:D)</f>
        <v>3</v>
      </c>
      <c r="AH122" s="15">
        <f>SUMIF('28'!B:B,summary!A:A,'28'!D:D)</f>
        <v>2</v>
      </c>
      <c r="AI122" s="15">
        <f>SUMIF('29'!B:B,summary!A:A,'29'!D:D)</f>
        <v>3</v>
      </c>
      <c r="AJ122" s="15">
        <f>SUMIF('30'!B:B,summary!A:A,'30'!D:D)</f>
        <v>4</v>
      </c>
      <c r="AK122" s="15">
        <f>SUMIF('31'!B:B,summary!A:A,'31'!D:D)</f>
        <v>0</v>
      </c>
      <c r="AL122" s="41">
        <f t="shared" si="23"/>
        <v>99</v>
      </c>
      <c r="AM122" s="75"/>
      <c r="AN122" s="96">
        <f t="shared" si="21"/>
        <v>0</v>
      </c>
      <c r="AO122" s="74">
        <f t="shared" si="22"/>
        <v>-99</v>
      </c>
      <c r="AP122" s="101"/>
      <c r="AQ122" s="102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4"/>
      <c r="BW122" s="104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SUMIF('1'!B:B,summary!A:A,'1'!D:D)</f>
        <v>0</v>
      </c>
      <c r="H123" s="15">
        <f>SUMIF('2'!B:B,summary!A:A,'2'!D:D)</f>
        <v>1</v>
      </c>
      <c r="I123" s="15">
        <f>SUMIF('3'!B:B,summary!A:A,'3'!D:D)</f>
        <v>0</v>
      </c>
      <c r="J123" s="15">
        <f>SUMIF('4'!B:B,summary!A:A,'4'!D:D)</f>
        <v>0</v>
      </c>
      <c r="K123" s="15">
        <f>SUMIF('5'!B:B,summary!A:A,'5'!D:D)</f>
        <v>0</v>
      </c>
      <c r="L123" s="15">
        <f>SUMIF('6'!B:B,summary!A:A,'6'!D:D)</f>
        <v>0</v>
      </c>
      <c r="M123" s="15">
        <f>SUMIF('7'!B:B,summary!A:A,'7'!D:D)</f>
        <v>1</v>
      </c>
      <c r="N123" s="15">
        <f>SUMIF('8'!B:B,summary!A:A,'8'!D:D)</f>
        <v>0</v>
      </c>
      <c r="O123" s="15">
        <f>SUMIF('9'!B:B,summary!A:A,'9'!D:D)</f>
        <v>1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1</v>
      </c>
      <c r="T123" s="15">
        <f>SUMIF('14'!B:B,summary!A:A,'14'!D:D)</f>
        <v>0</v>
      </c>
      <c r="U123" s="15">
        <f>SUMIF('15'!B:B,summary!A:A,'15'!D:D)</f>
        <v>0</v>
      </c>
      <c r="V123" s="15">
        <f>SUMIF('16'!B:B,summary!A:A,'16'!D:D)</f>
        <v>0</v>
      </c>
      <c r="W123" s="15">
        <f>SUMIF('17'!B:B,summary!A:A,'17'!D:D)</f>
        <v>0</v>
      </c>
      <c r="X123" s="15">
        <f>SUMIF('18'!B:B,summary!A:A,'18'!D:D)</f>
        <v>2</v>
      </c>
      <c r="Y123" s="15">
        <f>SUMIF('19'!B:B,summary!A:A,'19'!D:D)</f>
        <v>0</v>
      </c>
      <c r="Z123" s="15">
        <f>SUMIF('20'!B:B,summary!A:A,'20'!D:D)</f>
        <v>1</v>
      </c>
      <c r="AA123" s="15">
        <f>SUMIF('21'!B:B,summary!A:A,'21'!D:D)</f>
        <v>0</v>
      </c>
      <c r="AB123" s="15">
        <f>SUMIF('22'!B:B,summary!A:A,'22'!D:D)</f>
        <v>0</v>
      </c>
      <c r="AC123" s="15">
        <f>SUMIF('23'!B:B,summary!A:A,'23'!D:D)</f>
        <v>0</v>
      </c>
      <c r="AD123" s="15">
        <f>SUMIF('24'!B:B,summary!A:A,'24'!D:D)</f>
        <v>0</v>
      </c>
      <c r="AE123" s="15">
        <f>SUMIF('25'!B:B,summary!A:A,'25'!D:D)</f>
        <v>0</v>
      </c>
      <c r="AF123" s="15">
        <f>SUMIF('26'!B:B,summary!A:A,'26'!D:D)</f>
        <v>0</v>
      </c>
      <c r="AG123" s="15">
        <f>SUMIF('27'!B:B,summary!A:A,'27'!D:D)</f>
        <v>1</v>
      </c>
      <c r="AH123" s="15">
        <f>SUMIF('28'!B:B,summary!A:A,'28'!D:D)</f>
        <v>0</v>
      </c>
      <c r="AI123" s="15">
        <f>SUMIF('29'!B:B,summary!A:A,'29'!D:D)</f>
        <v>0</v>
      </c>
      <c r="AJ123" s="15">
        <f>SUMIF('30'!B:B,summary!A:A,'30'!D:D)</f>
        <v>1</v>
      </c>
      <c r="AK123" s="15">
        <f>SUMIF('31'!B:B,summary!A:A,'31'!D:D)</f>
        <v>0</v>
      </c>
      <c r="AL123" s="41">
        <f t="shared" si="23"/>
        <v>9</v>
      </c>
      <c r="AM123" s="75"/>
      <c r="AN123" s="96">
        <f t="shared" si="21"/>
        <v>0</v>
      </c>
      <c r="AO123" s="74">
        <f t="shared" si="22"/>
        <v>-9</v>
      </c>
      <c r="AP123" s="101"/>
      <c r="AQ123" s="102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4"/>
      <c r="BW123" s="104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SUMIF('1'!B:B,summary!A:A,'1'!D:D)</f>
        <v>16</v>
      </c>
      <c r="H124" s="15">
        <f>SUMIF('2'!B:B,summary!A:A,'2'!D:D)</f>
        <v>14</v>
      </c>
      <c r="I124" s="15">
        <f>SUMIF('3'!B:B,summary!A:A,'3'!D:D)</f>
        <v>15</v>
      </c>
      <c r="J124" s="15">
        <f>SUMIF('4'!B:B,summary!A:A,'4'!D:D)</f>
        <v>6</v>
      </c>
      <c r="K124" s="15">
        <f>SUMIF('5'!B:B,summary!A:A,'5'!D:D)</f>
        <v>0</v>
      </c>
      <c r="L124" s="15">
        <f>SUMIF('6'!B:B,summary!A:A,'6'!D:D)</f>
        <v>23</v>
      </c>
      <c r="M124" s="15">
        <f>SUMIF('7'!B:B,summary!A:A,'7'!D:D)</f>
        <v>17</v>
      </c>
      <c r="N124" s="15">
        <f>SUMIF('8'!B:B,summary!A:A,'8'!D:D)</f>
        <v>7</v>
      </c>
      <c r="O124" s="15">
        <f>SUMIF('9'!B:B,summary!A:A,'9'!D:D)</f>
        <v>4</v>
      </c>
      <c r="P124" s="15">
        <f>SUMIF('10'!B:B,summary!A:A,'10'!D:D)</f>
        <v>13</v>
      </c>
      <c r="Q124" s="15">
        <f>SUMIF('11'!B:B,summary!A:A,'11'!D:D)</f>
        <v>4</v>
      </c>
      <c r="R124" s="15">
        <f>SUMIF('12'!B:B,summary!A:A,'12'!D:D)</f>
        <v>0</v>
      </c>
      <c r="S124" s="15">
        <f>SUMIF('13'!B:B,summary!A:A,'13'!D:D)</f>
        <v>13</v>
      </c>
      <c r="T124" s="15">
        <f>SUMIF('14'!B:B,summary!A:A,'14'!D:D)</f>
        <v>15</v>
      </c>
      <c r="U124" s="15">
        <f>SUMIF('15'!B:B,summary!A:A,'15'!D:D)</f>
        <v>13</v>
      </c>
      <c r="V124" s="15">
        <f>SUMIF('16'!B:B,summary!A:A,'16'!D:D)</f>
        <v>12</v>
      </c>
      <c r="W124" s="15">
        <f>SUMIF('17'!B:B,summary!A:A,'17'!D:D)</f>
        <v>7</v>
      </c>
      <c r="X124" s="15">
        <f>SUMIF('18'!B:B,summary!A:A,'18'!D:D)</f>
        <v>5</v>
      </c>
      <c r="Y124" s="15">
        <f>SUMIF('19'!B:B,summary!A:A,'19'!D:D)</f>
        <v>0</v>
      </c>
      <c r="Z124" s="15">
        <f>SUMIF('20'!B:B,summary!A:A,'20'!D:D)</f>
        <v>19</v>
      </c>
      <c r="AA124" s="15">
        <f>SUMIF('21'!B:B,summary!A:A,'21'!D:D)</f>
        <v>14</v>
      </c>
      <c r="AB124" s="15">
        <f>SUMIF('22'!B:B,summary!A:A,'22'!D:D)</f>
        <v>10</v>
      </c>
      <c r="AC124" s="15">
        <f>SUMIF('23'!B:B,summary!A:A,'23'!D:D)</f>
        <v>4</v>
      </c>
      <c r="AD124" s="15">
        <f>SUMIF('24'!B:B,summary!A:A,'24'!D:D)</f>
        <v>8</v>
      </c>
      <c r="AE124" s="15">
        <f>SUMIF('25'!B:B,summary!A:A,'25'!D:D)</f>
        <v>3</v>
      </c>
      <c r="AF124" s="15">
        <f>SUMIF('26'!B:B,summary!A:A,'26'!D:D)</f>
        <v>0</v>
      </c>
      <c r="AG124" s="15">
        <f>SUMIF('27'!B:B,summary!A:A,'27'!D:D)</f>
        <v>15</v>
      </c>
      <c r="AH124" s="15">
        <f>SUMIF('28'!B:B,summary!A:A,'28'!D:D)</f>
        <v>10</v>
      </c>
      <c r="AI124" s="15">
        <f>SUMIF('29'!B:B,summary!A:A,'29'!D:D)</f>
        <v>10</v>
      </c>
      <c r="AJ124" s="15">
        <f>SUMIF('30'!B:B,summary!A:A,'30'!D:D)</f>
        <v>8</v>
      </c>
      <c r="AK124" s="15">
        <f>SUMIF('31'!B:B,summary!A:A,'31'!D:D)</f>
        <v>0</v>
      </c>
      <c r="AL124" s="41">
        <f t="shared" si="23"/>
        <v>285</v>
      </c>
      <c r="AM124" s="75"/>
      <c r="AN124" s="96">
        <f t="shared" si="21"/>
        <v>0</v>
      </c>
      <c r="AO124" s="74">
        <f t="shared" si="22"/>
        <v>-285</v>
      </c>
      <c r="AP124" s="101"/>
      <c r="AQ124" s="102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4"/>
      <c r="BW124" s="104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SUMIF('1'!B:B,summary!A:A,'1'!D:D)</f>
        <v>1</v>
      </c>
      <c r="H125" s="15">
        <f>SUMIF('2'!B:B,summary!A:A,'2'!D:D)</f>
        <v>1</v>
      </c>
      <c r="I125" s="15">
        <f>SUMIF('3'!B:B,summary!A:A,'3'!D:D)</f>
        <v>1</v>
      </c>
      <c r="J125" s="15">
        <f>SUMIF('4'!B:B,summary!A:A,'4'!D:D)</f>
        <v>1</v>
      </c>
      <c r="K125" s="15">
        <f>SUMIF('5'!B:B,summary!A:A,'5'!D:D)</f>
        <v>0</v>
      </c>
      <c r="L125" s="15">
        <f>SUMIF('6'!B:B,summary!A:A,'6'!D:D)</f>
        <v>0</v>
      </c>
      <c r="M125" s="15">
        <f>SUMIF('7'!B:B,summary!A:A,'7'!D:D)</f>
        <v>1</v>
      </c>
      <c r="N125" s="15">
        <f>SUMIF('8'!B:B,summary!A:A,'8'!D:D)</f>
        <v>1</v>
      </c>
      <c r="O125" s="15">
        <f>SUMIF('9'!B:B,summary!A:A,'9'!D:D)</f>
        <v>1</v>
      </c>
      <c r="P125" s="15">
        <f>SUMIF('10'!B:B,summary!A:A,'10'!D:D)</f>
        <v>1</v>
      </c>
      <c r="Q125" s="15">
        <f>SUMIF('11'!B:B,summary!A:A,'11'!D:D)</f>
        <v>1</v>
      </c>
      <c r="R125" s="15">
        <f>SUMIF('12'!B:B,summary!A:A,'12'!D:D)</f>
        <v>0</v>
      </c>
      <c r="S125" s="15">
        <f>SUMIF('13'!B:B,summary!A:A,'13'!D:D)</f>
        <v>0</v>
      </c>
      <c r="T125" s="15">
        <f>SUMIF('14'!B:B,summary!A:A,'14'!D:D)</f>
        <v>1</v>
      </c>
      <c r="U125" s="15">
        <f>SUMIF('15'!B:B,summary!A:A,'15'!D:D)</f>
        <v>1</v>
      </c>
      <c r="V125" s="15">
        <f>SUMIF('16'!B:B,summary!A:A,'16'!D:D)</f>
        <v>1</v>
      </c>
      <c r="W125" s="15">
        <f>SUMIF('17'!B:B,summary!A:A,'17'!D:D)</f>
        <v>1</v>
      </c>
      <c r="X125" s="15">
        <f>SUMIF('18'!B:B,summary!A:A,'18'!D:D)</f>
        <v>1</v>
      </c>
      <c r="Y125" s="15">
        <f>SUMIF('19'!B:B,summary!A:A,'19'!D:D)</f>
        <v>0</v>
      </c>
      <c r="Z125" s="15">
        <f>SUMIF('20'!B:B,summary!A:A,'20'!D:D)</f>
        <v>0</v>
      </c>
      <c r="AA125" s="15">
        <f>SUMIF('21'!B:B,summary!A:A,'21'!D:D)</f>
        <v>1</v>
      </c>
      <c r="AB125" s="15">
        <f>SUMIF('22'!B:B,summary!A:A,'22'!D:D)</f>
        <v>1</v>
      </c>
      <c r="AC125" s="15">
        <f>SUMIF('23'!B:B,summary!A:A,'23'!D:D)</f>
        <v>1</v>
      </c>
      <c r="AD125" s="15">
        <f>SUMIF('24'!B:B,summary!A:A,'24'!D:D)</f>
        <v>1</v>
      </c>
      <c r="AE125" s="15">
        <f>SUMIF('25'!B:B,summary!A:A,'25'!D:D)</f>
        <v>1</v>
      </c>
      <c r="AF125" s="15">
        <f>SUMIF('26'!B:B,summary!A:A,'26'!D:D)</f>
        <v>0</v>
      </c>
      <c r="AG125" s="15">
        <f>SUMIF('27'!B:B,summary!A:A,'27'!D:D)</f>
        <v>0</v>
      </c>
      <c r="AH125" s="15">
        <f>SUMIF('28'!B:B,summary!A:A,'28'!D:D)</f>
        <v>1</v>
      </c>
      <c r="AI125" s="15">
        <f>SUMIF('29'!B:B,summary!A:A,'29'!D:D)</f>
        <v>1</v>
      </c>
      <c r="AJ125" s="15">
        <f>SUMIF('30'!B:B,summary!A:A,'30'!D:D)</f>
        <v>1</v>
      </c>
      <c r="AK125" s="15">
        <f>SUMIF('31'!B:B,summary!A:A,'31'!D:D)</f>
        <v>0</v>
      </c>
      <c r="AL125" s="88">
        <f t="shared" si="23"/>
        <v>22</v>
      </c>
      <c r="AM125" s="75"/>
      <c r="AN125" s="96">
        <f t="shared" si="21"/>
        <v>0</v>
      </c>
      <c r="AO125" s="74">
        <f t="shared" si="22"/>
        <v>-22</v>
      </c>
      <c r="AP125" s="101"/>
      <c r="AQ125" s="102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4"/>
      <c r="BW125" s="104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SUMIF('1'!B:B,summary!A:A,'1'!D:D)</f>
        <v>0</v>
      </c>
      <c r="H126" s="15">
        <f>SUMIF('2'!B:B,summary!A:A,'2'!D:D)</f>
        <v>0</v>
      </c>
      <c r="I126" s="15">
        <f>SUMIF('3'!B:B,summary!A:A,'3'!D:D)</f>
        <v>0</v>
      </c>
      <c r="J126" s="15">
        <f>SUMIF('4'!B:B,summary!A:A,'4'!D:D)</f>
        <v>0</v>
      </c>
      <c r="K126" s="15">
        <f>SUMIF('5'!B:B,summary!A:A,'5'!D:D)</f>
        <v>0</v>
      </c>
      <c r="L126" s="15">
        <f>SUMIF('6'!B:B,summary!A:A,'6'!D:D)</f>
        <v>1</v>
      </c>
      <c r="M126" s="15">
        <f>SUMIF('7'!B:B,summary!A:A,'7'!D:D)</f>
        <v>0</v>
      </c>
      <c r="N126" s="15">
        <f>SUMIF('8'!B:B,summary!A:A,'8'!D:D)</f>
        <v>0</v>
      </c>
      <c r="O126" s="15">
        <f>SUMIF('9'!B:B,summary!A:A,'9'!D:D)</f>
        <v>0</v>
      </c>
      <c r="P126" s="15">
        <f>SUMIF('10'!B:B,summary!A:A,'10'!D:D)</f>
        <v>0</v>
      </c>
      <c r="Q126" s="15">
        <f>SUMIF('11'!B:B,summary!A:A,'11'!D:D)</f>
        <v>0</v>
      </c>
      <c r="R126" s="15">
        <f>SUMIF('12'!B:B,summary!A:A,'12'!D:D)</f>
        <v>0</v>
      </c>
      <c r="S126" s="15">
        <f>SUMIF('13'!B:B,summary!A:A,'13'!D:D)</f>
        <v>0</v>
      </c>
      <c r="T126" s="15">
        <f>SUMIF('14'!B:B,summary!A:A,'14'!D:D)</f>
        <v>0</v>
      </c>
      <c r="U126" s="15">
        <f>SUMIF('15'!B:B,summary!A:A,'15'!D:D)</f>
        <v>0</v>
      </c>
      <c r="V126" s="15">
        <f>SUMIF('16'!B:B,summary!A:A,'16'!D:D)</f>
        <v>0</v>
      </c>
      <c r="W126" s="15">
        <f>SUMIF('17'!B:B,summary!A:A,'17'!D:D)</f>
        <v>0</v>
      </c>
      <c r="X126" s="15">
        <f>SUMIF('18'!B:B,summary!A:A,'18'!D:D)</f>
        <v>0</v>
      </c>
      <c r="Y126" s="15">
        <f>SUMIF('19'!B:B,summary!A:A,'19'!D:D)</f>
        <v>0</v>
      </c>
      <c r="Z126" s="15">
        <f>SUMIF('20'!B:B,summary!A:A,'20'!D:D)</f>
        <v>0</v>
      </c>
      <c r="AA126" s="15">
        <f>SUMIF('21'!B:B,summary!A:A,'21'!D:D)</f>
        <v>0</v>
      </c>
      <c r="AB126" s="15">
        <f>SUMIF('22'!B:B,summary!A:A,'22'!D:D)</f>
        <v>0</v>
      </c>
      <c r="AC126" s="15">
        <f>SUMIF('23'!B:B,summary!A:A,'23'!D:D)</f>
        <v>0</v>
      </c>
      <c r="AD126" s="15">
        <f>SUMIF('24'!B:B,summary!A:A,'24'!D:D)</f>
        <v>1</v>
      </c>
      <c r="AE126" s="15">
        <f>SUMIF('25'!B:B,summary!A:A,'25'!D:D)</f>
        <v>0</v>
      </c>
      <c r="AF126" s="15">
        <f>SUMIF('26'!B:B,summary!A:A,'26'!D:D)</f>
        <v>0</v>
      </c>
      <c r="AG126" s="15">
        <f>SUMIF('27'!B:B,summary!A:A,'27'!D:D)</f>
        <v>0</v>
      </c>
      <c r="AH126" s="15">
        <f>SUMIF('28'!B:B,summary!A:A,'28'!D:D)</f>
        <v>0</v>
      </c>
      <c r="AI126" s="15">
        <f>SUMIF('29'!B:B,summary!A:A,'29'!D:D)</f>
        <v>0</v>
      </c>
      <c r="AJ126" s="15">
        <f>SUMIF('30'!B:B,summary!A:A,'30'!D:D)</f>
        <v>0</v>
      </c>
      <c r="AK126" s="15">
        <f>SUMIF('31'!B:B,summary!A:A,'31'!D:D)</f>
        <v>0</v>
      </c>
      <c r="AL126" s="88">
        <f t="shared" si="23"/>
        <v>2</v>
      </c>
      <c r="AM126" s="75"/>
      <c r="AN126" s="96">
        <f t="shared" si="21"/>
        <v>0</v>
      </c>
      <c r="AO126" s="74">
        <f t="shared" si="22"/>
        <v>-2</v>
      </c>
      <c r="AP126" s="101"/>
      <c r="AQ126" s="102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4"/>
      <c r="BW126" s="104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SUMIF('1'!B:B,summary!A:A,'1'!D:D)</f>
        <v>0</v>
      </c>
      <c r="H127" s="15">
        <f>SUMIF('2'!B:B,summary!A:A,'2'!D:D)</f>
        <v>0</v>
      </c>
      <c r="I127" s="15">
        <f>SUMIF('3'!B:B,summary!A:A,'3'!D:D)</f>
        <v>0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8">
        <f t="shared" si="23"/>
        <v>0</v>
      </c>
      <c r="AM127" s="75"/>
      <c r="AN127" s="96">
        <f t="shared" si="21"/>
        <v>0</v>
      </c>
      <c r="AO127" s="74">
        <f t="shared" si="22"/>
        <v>0</v>
      </c>
      <c r="AP127" s="101"/>
      <c r="AQ127" s="102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4"/>
      <c r="BW127" s="104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SUMIF('1'!B:B,summary!A:A,'1'!D:D)</f>
        <v>0</v>
      </c>
      <c r="H128" s="15">
        <f>SUMIF('2'!B:B,summary!A:A,'2'!D:D)</f>
        <v>0</v>
      </c>
      <c r="I128" s="15">
        <f>SUMIF('3'!B:B,summary!A:A,'3'!D:D)</f>
        <v>0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8">
        <f t="shared" si="23"/>
        <v>0</v>
      </c>
      <c r="AM128" s="75"/>
      <c r="AN128" s="96">
        <f t="shared" si="21"/>
        <v>0</v>
      </c>
      <c r="AO128" s="74">
        <f t="shared" si="22"/>
        <v>0</v>
      </c>
      <c r="AP128" s="101"/>
      <c r="AQ128" s="102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4"/>
      <c r="BW128" s="104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SUMIF('1'!B:B,summary!A:A,'1'!D:D)</f>
        <v>8</v>
      </c>
      <c r="H129" s="15">
        <f>SUMIF('2'!B:B,summary!A:A,'2'!D:D)</f>
        <v>1</v>
      </c>
      <c r="I129" s="15">
        <f>SUMIF('3'!B:B,summary!A:A,'3'!D:D)</f>
        <v>0</v>
      </c>
      <c r="J129" s="15">
        <f>SUMIF('4'!B:B,summary!A:A,'4'!D:D)</f>
        <v>2</v>
      </c>
      <c r="K129" s="15">
        <f>SUMIF('5'!B:B,summary!A:A,'5'!D:D)</f>
        <v>0</v>
      </c>
      <c r="L129" s="15">
        <f>SUMIF('6'!B:B,summary!A:A,'6'!D:D)</f>
        <v>3</v>
      </c>
      <c r="M129" s="15">
        <f>SUMIF('7'!B:B,summary!A:A,'7'!D:D)</f>
        <v>4</v>
      </c>
      <c r="N129" s="15">
        <f>SUMIF('8'!B:B,summary!A:A,'8'!D:D)</f>
        <v>1</v>
      </c>
      <c r="O129" s="15">
        <f>SUMIF('9'!B:B,summary!A:A,'9'!D:D)</f>
        <v>2</v>
      </c>
      <c r="P129" s="15">
        <f>SUMIF('10'!B:B,summary!A:A,'10'!D:D)</f>
        <v>5</v>
      </c>
      <c r="Q129" s="15">
        <f>SUMIF('11'!B:B,summary!A:A,'11'!D:D)</f>
        <v>2</v>
      </c>
      <c r="R129" s="15">
        <f>SUMIF('12'!B:B,summary!A:A,'12'!D:D)</f>
        <v>0</v>
      </c>
      <c r="S129" s="15">
        <f>SUMIF('13'!B:B,summary!A:A,'13'!D:D)</f>
        <v>2</v>
      </c>
      <c r="T129" s="15">
        <f>SUMIF('14'!B:B,summary!A:A,'14'!D:D)</f>
        <v>4</v>
      </c>
      <c r="U129" s="15">
        <f>SUMIF('15'!B:B,summary!A:A,'15'!D:D)</f>
        <v>0</v>
      </c>
      <c r="V129" s="15">
        <f>SUMIF('16'!B:B,summary!A:A,'16'!D:D)</f>
        <v>4</v>
      </c>
      <c r="W129" s="15">
        <f>SUMIF('17'!B:B,summary!A:A,'17'!D:D)</f>
        <v>4</v>
      </c>
      <c r="X129" s="15">
        <f>SUMIF('18'!B:B,summary!A:A,'18'!D:D)</f>
        <v>2</v>
      </c>
      <c r="Y129" s="15">
        <f>SUMIF('19'!B:B,summary!A:A,'19'!D:D)</f>
        <v>0</v>
      </c>
      <c r="Z129" s="15">
        <f>SUMIF('20'!B:B,summary!A:A,'20'!D:D)</f>
        <v>6</v>
      </c>
      <c r="AA129" s="15">
        <f>SUMIF('21'!B:B,summary!A:A,'21'!D:D)</f>
        <v>0</v>
      </c>
      <c r="AB129" s="15">
        <f>SUMIF('22'!B:B,summary!A:A,'22'!D:D)</f>
        <v>0</v>
      </c>
      <c r="AC129" s="15">
        <f>SUMIF('23'!B:B,summary!A:A,'23'!D:D)</f>
        <v>7</v>
      </c>
      <c r="AD129" s="15">
        <f>SUMIF('24'!B:B,summary!A:A,'24'!D:D)</f>
        <v>0</v>
      </c>
      <c r="AE129" s="15">
        <f>SUMIF('25'!B:B,summary!A:A,'25'!D:D)</f>
        <v>1</v>
      </c>
      <c r="AF129" s="15">
        <f>SUMIF('26'!B:B,summary!A:A,'26'!D:D)</f>
        <v>0</v>
      </c>
      <c r="AG129" s="15">
        <f>SUMIF('27'!B:B,summary!A:A,'27'!D:D)</f>
        <v>5</v>
      </c>
      <c r="AH129" s="15">
        <f>SUMIF('28'!B:B,summary!A:A,'28'!D:D)</f>
        <v>3</v>
      </c>
      <c r="AI129" s="15">
        <f>SUMIF('29'!B:B,summary!A:A,'29'!D:D)</f>
        <v>0</v>
      </c>
      <c r="AJ129" s="15">
        <f>SUMIF('30'!B:B,summary!A:A,'30'!D:D)</f>
        <v>0</v>
      </c>
      <c r="AK129" s="15">
        <f>SUMIF('31'!B:B,summary!A:A,'31'!D:D)</f>
        <v>0</v>
      </c>
      <c r="AL129" s="41">
        <f t="shared" si="23"/>
        <v>66</v>
      </c>
      <c r="AM129" s="75"/>
      <c r="AN129" s="96">
        <f t="shared" si="21"/>
        <v>0</v>
      </c>
      <c r="AO129" s="74">
        <f t="shared" si="22"/>
        <v>-66</v>
      </c>
      <c r="AP129" s="101"/>
      <c r="AQ129" s="102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4"/>
      <c r="BW129" s="104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SUMIF('1'!B:B,summary!A:A,'1'!D:D)</f>
        <v>0</v>
      </c>
      <c r="H130" s="15">
        <f>SUMIF('2'!B:B,summary!A:A,'2'!D:D)</f>
        <v>0</v>
      </c>
      <c r="I130" s="15">
        <f>SUMIF('3'!B:B,summary!A:A,'3'!D:D)</f>
        <v>0</v>
      </c>
      <c r="J130" s="15">
        <f>SUMIF('4'!B:B,summary!A:A,'4'!D:D)</f>
        <v>0</v>
      </c>
      <c r="K130" s="15">
        <f>SUMIF('5'!B:B,summary!A:A,'5'!D:D)</f>
        <v>0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0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0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0</v>
      </c>
      <c r="U130" s="15">
        <f>SUMIF('15'!B:B,summary!A:A,'15'!D:D)</f>
        <v>0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0</v>
      </c>
      <c r="Z130" s="15">
        <f>SUMIF('20'!B:B,summary!A:A,'20'!D:D)</f>
        <v>0</v>
      </c>
      <c r="AA130" s="15">
        <f>SUMIF('21'!B:B,summary!A:A,'21'!D:D)</f>
        <v>0</v>
      </c>
      <c r="AB130" s="15">
        <f>SUMIF('22'!B:B,summary!A:A,'22'!D:D)</f>
        <v>0</v>
      </c>
      <c r="AC130" s="15">
        <f>SUMIF('23'!B:B,summary!A:A,'23'!D:D)</f>
        <v>0</v>
      </c>
      <c r="AD130" s="15">
        <f>SUMIF('24'!B:B,summary!A:A,'24'!D:D)</f>
        <v>0</v>
      </c>
      <c r="AE130" s="15">
        <f>SUMIF('25'!B:B,summary!A:A,'25'!D:D)</f>
        <v>0</v>
      </c>
      <c r="AF130" s="15">
        <f>SUMIF('26'!B:B,summary!A:A,'26'!D:D)</f>
        <v>0</v>
      </c>
      <c r="AG130" s="15">
        <f>SUMIF('27'!B:B,summary!A:A,'27'!D:D)</f>
        <v>0</v>
      </c>
      <c r="AH130" s="15">
        <f>SUMIF('28'!B:B,summary!A:A,'28'!D:D)</f>
        <v>0</v>
      </c>
      <c r="AI130" s="15">
        <f>SUMIF('29'!B:B,summary!A:A,'29'!D:D)</f>
        <v>0</v>
      </c>
      <c r="AJ130" s="15">
        <f>SUMIF('30'!B:B,summary!A:A,'30'!D:D)</f>
        <v>0</v>
      </c>
      <c r="AK130" s="15">
        <f>SUMIF('31'!B:B,summary!A:A,'31'!D:D)</f>
        <v>0</v>
      </c>
      <c r="AL130" s="41">
        <f t="shared" si="23"/>
        <v>0</v>
      </c>
      <c r="AM130" s="75"/>
      <c r="AN130" s="96">
        <f t="shared" si="21"/>
        <v>0</v>
      </c>
      <c r="AO130" s="74">
        <f t="shared" si="22"/>
        <v>0</v>
      </c>
      <c r="AP130" s="101"/>
      <c r="AQ130" s="102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4"/>
      <c r="BW130" s="104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SUMIF('1'!B:B,summary!A:A,'1'!D:D)</f>
        <v>0</v>
      </c>
      <c r="H131" s="15">
        <f>SUMIF('2'!B:B,summary!A:A,'2'!D:D)</f>
        <v>0</v>
      </c>
      <c r="I131" s="15">
        <f>SUMIF('3'!B:B,summary!A:A,'3'!D:D)</f>
        <v>0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>
        <f t="shared" si="23"/>
        <v>0</v>
      </c>
      <c r="AM131" s="75"/>
      <c r="AN131" s="96">
        <f t="shared" si="21"/>
        <v>0</v>
      </c>
      <c r="AO131" s="74">
        <f t="shared" si="22"/>
        <v>0</v>
      </c>
      <c r="AP131" s="101"/>
      <c r="AQ131" s="102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4"/>
      <c r="BW131" s="104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SUMIF('1'!B:B,summary!A:A,'1'!D:D)</f>
        <v>0</v>
      </c>
      <c r="H132" s="15">
        <f>SUMIF('2'!B:B,summary!A:A,'2'!D:D)</f>
        <v>0</v>
      </c>
      <c r="I132" s="15">
        <f>SUMIF('3'!B:B,summary!A:A,'3'!D:D)</f>
        <v>0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>
        <f t="shared" si="23"/>
        <v>0</v>
      </c>
      <c r="AM132" s="75"/>
      <c r="AN132" s="96">
        <f t="shared" si="21"/>
        <v>0</v>
      </c>
      <c r="AO132" s="74">
        <f t="shared" si="22"/>
        <v>0</v>
      </c>
      <c r="AP132" s="101"/>
      <c r="AQ132" s="102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4"/>
      <c r="BW132" s="104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SUMIF('1'!B:B,summary!A:A,'1'!D:D)</f>
        <v>0</v>
      </c>
      <c r="H133" s="15">
        <f>SUMIF('2'!B:B,summary!A:A,'2'!D:D)</f>
        <v>0</v>
      </c>
      <c r="I133" s="15">
        <f>SUMIF('3'!B:B,summary!A:A,'3'!D:D)</f>
        <v>0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</v>
      </c>
      <c r="M133" s="15">
        <f>SUMIF('7'!B:B,summary!A:A,'7'!D:D)</f>
        <v>0</v>
      </c>
      <c r="N133" s="15">
        <f>SUMIF('8'!B:B,summary!A:A,'8'!D:D)</f>
        <v>0</v>
      </c>
      <c r="O133" s="15">
        <f>SUMIF('9'!B:B,summary!A:A,'9'!D:D)</f>
        <v>1</v>
      </c>
      <c r="P133" s="15">
        <f>SUMIF('10'!B:B,summary!A:A,'10'!D:D)</f>
        <v>1</v>
      </c>
      <c r="Q133" s="15">
        <f>SUMIF('11'!B:B,summary!A:A,'11'!D:D)</f>
        <v>0</v>
      </c>
      <c r="R133" s="15">
        <f>SUMIF('12'!B:B,summary!A:A,'12'!D:D)</f>
        <v>0</v>
      </c>
      <c r="S133" s="15">
        <f>SUMIF('13'!B:B,summary!A:A,'13'!D:D)</f>
        <v>1</v>
      </c>
      <c r="T133" s="15">
        <f>SUMIF('14'!B:B,summary!A:A,'14'!D:D)</f>
        <v>0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0</v>
      </c>
      <c r="AC133" s="15">
        <f>SUMIF('23'!B:B,summary!A:A,'23'!D:D)</f>
        <v>0</v>
      </c>
      <c r="AD133" s="15">
        <f>SUMIF('24'!B:B,summary!A:A,'24'!D:D)</f>
        <v>0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0</v>
      </c>
      <c r="AH133" s="15">
        <f>SUMIF('28'!B:B,summary!A:A,'28'!D:D)</f>
        <v>0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>
        <f t="shared" si="23"/>
        <v>3</v>
      </c>
      <c r="AM133" s="75"/>
      <c r="AN133" s="96">
        <f t="shared" si="21"/>
        <v>0</v>
      </c>
      <c r="AO133" s="74">
        <f t="shared" si="22"/>
        <v>-3</v>
      </c>
      <c r="AP133" s="101"/>
      <c r="AQ133" s="102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4"/>
      <c r="BW133" s="104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SUMIF('1'!B:B,summary!A:A,'1'!D:D)</f>
        <v>2</v>
      </c>
      <c r="H134" s="15">
        <f>SUMIF('2'!B:B,summary!A:A,'2'!D:D)</f>
        <v>0</v>
      </c>
      <c r="I134" s="15">
        <f>SUMIF('3'!B:B,summary!A:A,'3'!D:D)</f>
        <v>0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0</v>
      </c>
      <c r="O134" s="15">
        <f>SUMIF('9'!B:B,summary!A:A,'9'!D:D)</f>
        <v>3</v>
      </c>
      <c r="P134" s="15">
        <f>SUMIF('10'!B:B,summary!A:A,'10'!D:D)</f>
        <v>0</v>
      </c>
      <c r="Q134" s="15">
        <f>SUMIF('11'!B:B,summary!A:A,'11'!D:D)</f>
        <v>2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2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4</v>
      </c>
      <c r="AE134" s="15">
        <f>SUMIF('25'!B:B,summary!A:A,'25'!D:D)</f>
        <v>0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0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>
        <f t="shared" si="23"/>
        <v>13</v>
      </c>
      <c r="AM134" s="75"/>
      <c r="AN134" s="96">
        <f t="shared" ref="AN134:AN197" si="25">SUM(AP134:BU134)</f>
        <v>0</v>
      </c>
      <c r="AO134" s="74">
        <f t="shared" ref="AO134:AO197" si="26">AM134+AN134-AL134</f>
        <v>-13</v>
      </c>
      <c r="AP134" s="101"/>
      <c r="AQ134" s="102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4"/>
      <c r="BW134" s="104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SUMIF('1'!B:B,summary!A:A,'1'!D:D)</f>
        <v>7</v>
      </c>
      <c r="H135" s="15">
        <f>SUMIF('2'!B:B,summary!A:A,'2'!D:D)</f>
        <v>0</v>
      </c>
      <c r="I135" s="15">
        <f>SUMIF('3'!B:B,summary!A:A,'3'!D:D)</f>
        <v>0</v>
      </c>
      <c r="J135" s="15">
        <f>SUMIF('4'!B:B,summary!A:A,'4'!D:D)</f>
        <v>1</v>
      </c>
      <c r="K135" s="15">
        <f>SUMIF('5'!B:B,summary!A:A,'5'!D:D)</f>
        <v>0</v>
      </c>
      <c r="L135" s="15">
        <f>SUMIF('6'!B:B,summary!A:A,'6'!D:D)</f>
        <v>2</v>
      </c>
      <c r="M135" s="15">
        <f>SUMIF('7'!B:B,summary!A:A,'7'!D:D)</f>
        <v>0</v>
      </c>
      <c r="N135" s="15">
        <f>SUMIF('8'!B:B,summary!A:A,'8'!D:D)</f>
        <v>4</v>
      </c>
      <c r="O135" s="15">
        <f>SUMIF('9'!B:B,summary!A:A,'9'!D:D)</f>
        <v>0</v>
      </c>
      <c r="P135" s="15">
        <f>SUMIF('10'!B:B,summary!A:A,'10'!D:D)</f>
        <v>0</v>
      </c>
      <c r="Q135" s="15">
        <f>SUMIF('11'!B:B,summary!A:A,'11'!D:D)</f>
        <v>2</v>
      </c>
      <c r="R135" s="15">
        <f>SUMIF('12'!B:B,summary!A:A,'12'!D:D)</f>
        <v>0</v>
      </c>
      <c r="S135" s="15">
        <f>SUMIF('13'!B:B,summary!A:A,'13'!D:D)</f>
        <v>1</v>
      </c>
      <c r="T135" s="15">
        <f>SUMIF('14'!B:B,summary!A:A,'14'!D:D)</f>
        <v>0</v>
      </c>
      <c r="U135" s="15">
        <f>SUMIF('15'!B:B,summary!A:A,'15'!D:D)</f>
        <v>2</v>
      </c>
      <c r="V135" s="15">
        <f>SUMIF('16'!B:B,summary!A:A,'16'!D:D)</f>
        <v>0</v>
      </c>
      <c r="W135" s="15">
        <f>SUMIF('17'!B:B,summary!A:A,'17'!D:D)</f>
        <v>0</v>
      </c>
      <c r="X135" s="15">
        <f>SUMIF('18'!B:B,summary!A:A,'18'!D:D)</f>
        <v>2</v>
      </c>
      <c r="Y135" s="15">
        <f>SUMIF('19'!B:B,summary!A:A,'19'!D:D)</f>
        <v>0</v>
      </c>
      <c r="Z135" s="15">
        <f>SUMIF('20'!B:B,summary!A:A,'20'!D:D)</f>
        <v>0</v>
      </c>
      <c r="AA135" s="15">
        <f>SUMIF('21'!B:B,summary!A:A,'21'!D:D)</f>
        <v>2</v>
      </c>
      <c r="AB135" s="15">
        <f>SUMIF('22'!B:B,summary!A:A,'22'!D:D)</f>
        <v>2</v>
      </c>
      <c r="AC135" s="15">
        <f>SUMIF('23'!B:B,summary!A:A,'23'!D:D)</f>
        <v>0</v>
      </c>
      <c r="AD135" s="15">
        <f>SUMIF('24'!B:B,summary!A:A,'24'!D:D)</f>
        <v>1</v>
      </c>
      <c r="AE135" s="15">
        <f>SUMIF('25'!B:B,summary!A:A,'25'!D:D)</f>
        <v>1</v>
      </c>
      <c r="AF135" s="15">
        <f>SUMIF('26'!B:B,summary!A:A,'26'!D:D)</f>
        <v>0</v>
      </c>
      <c r="AG135" s="15">
        <f>SUMIF('27'!B:B,summary!A:A,'27'!D:D)</f>
        <v>1</v>
      </c>
      <c r="AH135" s="15">
        <f>SUMIF('28'!B:B,summary!A:A,'28'!D:D)</f>
        <v>0</v>
      </c>
      <c r="AI135" s="15">
        <f>SUMIF('29'!B:B,summary!A:A,'29'!D:D)</f>
        <v>4</v>
      </c>
      <c r="AJ135" s="15">
        <f>SUMIF('30'!B:B,summary!A:A,'30'!D:D)</f>
        <v>0</v>
      </c>
      <c r="AK135" s="15">
        <f>SUMIF('31'!B:B,summary!A:A,'31'!D:D)</f>
        <v>0</v>
      </c>
      <c r="AL135" s="41">
        <f t="shared" si="23"/>
        <v>32</v>
      </c>
      <c r="AM135" s="75"/>
      <c r="AN135" s="96">
        <f t="shared" si="25"/>
        <v>0</v>
      </c>
      <c r="AO135" s="74">
        <f t="shared" si="26"/>
        <v>-32</v>
      </c>
      <c r="AP135" s="101"/>
      <c r="AQ135" s="102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4"/>
      <c r="BW135" s="104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SUMIF('1'!B:B,summary!A:A,'1'!D:D)</f>
        <v>0</v>
      </c>
      <c r="H136" s="15">
        <f>SUMIF('2'!B:B,summary!A:A,'2'!D:D)</f>
        <v>0</v>
      </c>
      <c r="I136" s="15">
        <f>SUMIF('3'!B:B,summary!A:A,'3'!D:D)</f>
        <v>0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8">
        <f t="shared" si="23"/>
        <v>0</v>
      </c>
      <c r="AM136" s="75"/>
      <c r="AN136" s="96">
        <f t="shared" si="25"/>
        <v>0</v>
      </c>
      <c r="AO136" s="74">
        <f t="shared" si="26"/>
        <v>0</v>
      </c>
      <c r="AP136" s="101"/>
      <c r="AQ136" s="102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4"/>
      <c r="BW136" s="104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SUMIF('1'!B:B,summary!A:A,'1'!D:D)</f>
        <v>0</v>
      </c>
      <c r="H137" s="15">
        <f>SUMIF('2'!B:B,summary!A:A,'2'!D:D)</f>
        <v>0</v>
      </c>
      <c r="I137" s="15">
        <f>SUMIF('3'!B:B,summary!A:A,'3'!D:D)</f>
        <v>0</v>
      </c>
      <c r="J137" s="15">
        <f>SUMIF('4'!B:B,summary!A:A,'4'!D:D)</f>
        <v>0</v>
      </c>
      <c r="K137" s="15">
        <f>SUMIF('5'!B:B,summary!A:A,'5'!D:D)</f>
        <v>0</v>
      </c>
      <c r="L137" s="15">
        <f>SUMIF('6'!B:B,summary!A:A,'6'!D:D)</f>
        <v>0</v>
      </c>
      <c r="M137" s="15">
        <f>SUMIF('7'!B:B,summary!A:A,'7'!D:D)</f>
        <v>1</v>
      </c>
      <c r="N137" s="15">
        <f>SUMIF('8'!B:B,summary!A:A,'8'!D:D)</f>
        <v>0</v>
      </c>
      <c r="O137" s="15">
        <f>SUMIF('9'!B:B,summary!A:A,'9'!D:D)</f>
        <v>1</v>
      </c>
      <c r="P137" s="15">
        <f>SUMIF('10'!B:B,summary!A:A,'10'!D:D)</f>
        <v>0</v>
      </c>
      <c r="Q137" s="15">
        <f>SUMIF('11'!B:B,summary!A:A,'11'!D:D)</f>
        <v>1</v>
      </c>
      <c r="R137" s="15">
        <f>SUMIF('12'!B:B,summary!A:A,'12'!D:D)</f>
        <v>0</v>
      </c>
      <c r="S137" s="15">
        <f>SUMIF('13'!B:B,summary!A:A,'13'!D:D)</f>
        <v>1</v>
      </c>
      <c r="T137" s="15">
        <f>SUMIF('14'!B:B,summary!A:A,'14'!D:D)</f>
        <v>0</v>
      </c>
      <c r="U137" s="15">
        <f>SUMIF('15'!B:B,summary!A:A,'15'!D:D)</f>
        <v>0</v>
      </c>
      <c r="V137" s="15">
        <f>SUMIF('16'!B:B,summary!A:A,'16'!D:D)</f>
        <v>0</v>
      </c>
      <c r="W137" s="15">
        <f>SUMIF('17'!B:B,summary!A:A,'17'!D:D)</f>
        <v>0</v>
      </c>
      <c r="X137" s="15">
        <f>SUMIF('18'!B:B,summary!A:A,'18'!D:D)</f>
        <v>1</v>
      </c>
      <c r="Y137" s="15">
        <f>SUMIF('19'!B:B,summary!A:A,'19'!D:D)</f>
        <v>0</v>
      </c>
      <c r="Z137" s="15">
        <f>SUMIF('20'!B:B,summary!A:A,'20'!D:D)</f>
        <v>0</v>
      </c>
      <c r="AA137" s="15">
        <f>SUMIF('21'!B:B,summary!A:A,'21'!D:D)</f>
        <v>0</v>
      </c>
      <c r="AB137" s="15">
        <f>SUMIF('22'!B:B,summary!A:A,'22'!D:D)</f>
        <v>0</v>
      </c>
      <c r="AC137" s="15">
        <f>SUMIF('23'!B:B,summary!A:A,'23'!D:D)</f>
        <v>2</v>
      </c>
      <c r="AD137" s="15">
        <f>SUMIF('24'!B:B,summary!A:A,'24'!D:D)</f>
        <v>0</v>
      </c>
      <c r="AE137" s="15">
        <f>SUMIF('25'!B:B,summary!A:A,'25'!D:D)</f>
        <v>0</v>
      </c>
      <c r="AF137" s="15">
        <f>SUMIF('26'!B:B,summary!A:A,'26'!D:D)</f>
        <v>0</v>
      </c>
      <c r="AG137" s="15">
        <f>SUMIF('27'!B:B,summary!A:A,'27'!D:D)</f>
        <v>1</v>
      </c>
      <c r="AH137" s="15">
        <f>SUMIF('28'!B:B,summary!A:A,'28'!D:D)</f>
        <v>0</v>
      </c>
      <c r="AI137" s="15">
        <f>SUMIF('29'!B:B,summary!A:A,'29'!D:D)</f>
        <v>0</v>
      </c>
      <c r="AJ137" s="15">
        <f>SUMIF('30'!B:B,summary!A:A,'30'!D:D)</f>
        <v>1</v>
      </c>
      <c r="AK137" s="15">
        <f>SUMIF('31'!B:B,summary!A:A,'31'!D:D)</f>
        <v>0</v>
      </c>
      <c r="AL137" s="41">
        <f t="shared" si="23"/>
        <v>9</v>
      </c>
      <c r="AM137" s="75"/>
      <c r="AN137" s="96">
        <f t="shared" si="25"/>
        <v>0</v>
      </c>
      <c r="AO137" s="74">
        <f t="shared" si="26"/>
        <v>-9</v>
      </c>
      <c r="AP137" s="101"/>
      <c r="AQ137" s="102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4"/>
      <c r="BW137" s="104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SUMIF('1'!B:B,summary!A:A,'1'!D:D)</f>
        <v>11</v>
      </c>
      <c r="H138" s="15">
        <f>SUMIF('2'!B:B,summary!A:A,'2'!D:D)</f>
        <v>10</v>
      </c>
      <c r="I138" s="15">
        <f>SUMIF('3'!B:B,summary!A:A,'3'!D:D)</f>
        <v>11</v>
      </c>
      <c r="J138" s="15">
        <f>SUMIF('4'!B:B,summary!A:A,'4'!D:D)</f>
        <v>6</v>
      </c>
      <c r="K138" s="15">
        <f>SUMIF('5'!B:B,summary!A:A,'5'!D:D)</f>
        <v>0</v>
      </c>
      <c r="L138" s="15">
        <f>SUMIF('6'!B:B,summary!A:A,'6'!D:D)</f>
        <v>22</v>
      </c>
      <c r="M138" s="15">
        <f>SUMIF('7'!B:B,summary!A:A,'7'!D:D)</f>
        <v>13</v>
      </c>
      <c r="N138" s="15">
        <f>SUMIF('8'!B:B,summary!A:A,'8'!D:D)</f>
        <v>5</v>
      </c>
      <c r="O138" s="15">
        <f>SUMIF('9'!B:B,summary!A:A,'9'!D:D)</f>
        <v>5</v>
      </c>
      <c r="P138" s="15">
        <f>SUMIF('10'!B:B,summary!A:A,'10'!D:D)</f>
        <v>11</v>
      </c>
      <c r="Q138" s="15">
        <f>SUMIF('11'!B:B,summary!A:A,'11'!D:D)</f>
        <v>5</v>
      </c>
      <c r="R138" s="15">
        <f>SUMIF('12'!B:B,summary!A:A,'12'!D:D)</f>
        <v>0</v>
      </c>
      <c r="S138" s="15">
        <f>SUMIF('13'!B:B,summary!A:A,'13'!D:D)</f>
        <v>10</v>
      </c>
      <c r="T138" s="15">
        <f>SUMIF('14'!B:B,summary!A:A,'14'!D:D)</f>
        <v>9</v>
      </c>
      <c r="U138" s="15">
        <f>SUMIF('15'!B:B,summary!A:A,'15'!D:D)</f>
        <v>6</v>
      </c>
      <c r="V138" s="15">
        <f>SUMIF('16'!B:B,summary!A:A,'16'!D:D)</f>
        <v>8</v>
      </c>
      <c r="W138" s="15">
        <f>SUMIF('17'!B:B,summary!A:A,'17'!D:D)</f>
        <v>3</v>
      </c>
      <c r="X138" s="15">
        <f>SUMIF('18'!B:B,summary!A:A,'18'!D:D)</f>
        <v>6</v>
      </c>
      <c r="Y138" s="15">
        <f>SUMIF('19'!B:B,summary!A:A,'19'!D:D)</f>
        <v>0</v>
      </c>
      <c r="Z138" s="15">
        <f>SUMIF('20'!B:B,summary!A:A,'20'!D:D)</f>
        <v>14</v>
      </c>
      <c r="AA138" s="15">
        <f>SUMIF('21'!B:B,summary!A:A,'21'!D:D)</f>
        <v>7</v>
      </c>
      <c r="AB138" s="15">
        <f>SUMIF('22'!B:B,summary!A:A,'22'!D:D)</f>
        <v>6</v>
      </c>
      <c r="AC138" s="15">
        <f>SUMIF('23'!B:B,summary!A:A,'23'!D:D)</f>
        <v>5</v>
      </c>
      <c r="AD138" s="15">
        <f>SUMIF('24'!B:B,summary!A:A,'24'!D:D)</f>
        <v>5</v>
      </c>
      <c r="AE138" s="15">
        <f>SUMIF('25'!B:B,summary!A:A,'25'!D:D)</f>
        <v>2</v>
      </c>
      <c r="AF138" s="15">
        <f>SUMIF('26'!B:B,summary!A:A,'26'!D:D)</f>
        <v>0</v>
      </c>
      <c r="AG138" s="15">
        <f>SUMIF('27'!B:B,summary!A:A,'27'!D:D)</f>
        <v>15</v>
      </c>
      <c r="AH138" s="15">
        <f>SUMIF('28'!B:B,summary!A:A,'28'!D:D)</f>
        <v>8</v>
      </c>
      <c r="AI138" s="15">
        <f>SUMIF('29'!B:B,summary!A:A,'29'!D:D)</f>
        <v>10</v>
      </c>
      <c r="AJ138" s="15">
        <f>SUMIF('30'!B:B,summary!A:A,'30'!D:D)</f>
        <v>5</v>
      </c>
      <c r="AK138" s="15">
        <f>SUMIF('31'!B:B,summary!A:A,'31'!D:D)</f>
        <v>0</v>
      </c>
      <c r="AL138" s="41">
        <f t="shared" si="23"/>
        <v>218</v>
      </c>
      <c r="AM138" s="75"/>
      <c r="AN138" s="96">
        <f t="shared" si="25"/>
        <v>0</v>
      </c>
      <c r="AO138" s="74">
        <f t="shared" si="26"/>
        <v>-218</v>
      </c>
      <c r="AP138" s="101"/>
      <c r="AQ138" s="102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4"/>
      <c r="BW138" s="104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SUMIF('1'!B:B,summary!A:A,'1'!D:D)</f>
        <v>1</v>
      </c>
      <c r="H139" s="15">
        <f>SUMIF('2'!B:B,summary!A:A,'2'!D:D)</f>
        <v>1</v>
      </c>
      <c r="I139" s="15">
        <f>SUMIF('3'!B:B,summary!A:A,'3'!D:D)</f>
        <v>1</v>
      </c>
      <c r="J139" s="15">
        <f>SUMIF('4'!B:B,summary!A:A,'4'!D:D)</f>
        <v>1</v>
      </c>
      <c r="K139" s="15">
        <f>SUMIF('5'!B:B,summary!A:A,'5'!D:D)</f>
        <v>0</v>
      </c>
      <c r="L139" s="15">
        <f>SUMIF('6'!B:B,summary!A:A,'6'!D:D)</f>
        <v>0</v>
      </c>
      <c r="M139" s="15">
        <f>SUMIF('7'!B:B,summary!A:A,'7'!D:D)</f>
        <v>1</v>
      </c>
      <c r="N139" s="15">
        <f>SUMIF('8'!B:B,summary!A:A,'8'!D:D)</f>
        <v>1</v>
      </c>
      <c r="O139" s="15">
        <f>SUMIF('9'!B:B,summary!A:A,'9'!D:D)</f>
        <v>1</v>
      </c>
      <c r="P139" s="15">
        <f>SUMIF('10'!B:B,summary!A:A,'10'!D:D)</f>
        <v>1</v>
      </c>
      <c r="Q139" s="15">
        <f>SUMIF('11'!B:B,summary!A:A,'11'!D:D)</f>
        <v>1</v>
      </c>
      <c r="R139" s="15">
        <f>SUMIF('12'!B:B,summary!A:A,'12'!D:D)</f>
        <v>0</v>
      </c>
      <c r="S139" s="15">
        <f>SUMIF('13'!B:B,summary!A:A,'13'!D:D)</f>
        <v>0</v>
      </c>
      <c r="T139" s="15">
        <f>SUMIF('14'!B:B,summary!A:A,'14'!D:D)</f>
        <v>1</v>
      </c>
      <c r="U139" s="15">
        <f>SUMIF('15'!B:B,summary!A:A,'15'!D:D)</f>
        <v>1</v>
      </c>
      <c r="V139" s="15">
        <f>SUMIF('16'!B:B,summary!A:A,'16'!D:D)</f>
        <v>1</v>
      </c>
      <c r="W139" s="15">
        <f>SUMIF('17'!B:B,summary!A:A,'17'!D:D)</f>
        <v>1</v>
      </c>
      <c r="X139" s="15">
        <f>SUMIF('18'!B:B,summary!A:A,'18'!D:D)</f>
        <v>1</v>
      </c>
      <c r="Y139" s="15">
        <f>SUMIF('19'!B:B,summary!A:A,'19'!D:D)</f>
        <v>0</v>
      </c>
      <c r="Z139" s="15">
        <f>SUMIF('20'!B:B,summary!A:A,'20'!D:D)</f>
        <v>0</v>
      </c>
      <c r="AA139" s="15">
        <f>SUMIF('21'!B:B,summary!A:A,'21'!D:D)</f>
        <v>1</v>
      </c>
      <c r="AB139" s="15">
        <f>SUMIF('22'!B:B,summary!A:A,'22'!D:D)</f>
        <v>1</v>
      </c>
      <c r="AC139" s="15">
        <f>SUMIF('23'!B:B,summary!A:A,'23'!D:D)</f>
        <v>1</v>
      </c>
      <c r="AD139" s="15">
        <f>SUMIF('24'!B:B,summary!A:A,'24'!D:D)</f>
        <v>1</v>
      </c>
      <c r="AE139" s="15">
        <f>SUMIF('25'!B:B,summary!A:A,'25'!D:D)</f>
        <v>1</v>
      </c>
      <c r="AF139" s="15">
        <f>SUMIF('26'!B:B,summary!A:A,'26'!D:D)</f>
        <v>0</v>
      </c>
      <c r="AG139" s="15">
        <f>SUMIF('27'!B:B,summary!A:A,'27'!D:D)</f>
        <v>0</v>
      </c>
      <c r="AH139" s="15">
        <f>SUMIF('28'!B:B,summary!A:A,'28'!D:D)</f>
        <v>1</v>
      </c>
      <c r="AI139" s="15">
        <f>SUMIF('29'!B:B,summary!A:A,'29'!D:D)</f>
        <v>1</v>
      </c>
      <c r="AJ139" s="15">
        <f>SUMIF('30'!B:B,summary!A:A,'30'!D:D)</f>
        <v>1</v>
      </c>
      <c r="AK139" s="15">
        <f>SUMIF('31'!B:B,summary!A:A,'31'!D:D)</f>
        <v>0</v>
      </c>
      <c r="AL139" s="88">
        <f t="shared" si="23"/>
        <v>22</v>
      </c>
      <c r="AM139" s="75"/>
      <c r="AN139" s="96">
        <f t="shared" si="25"/>
        <v>0</v>
      </c>
      <c r="AO139" s="74">
        <f t="shared" si="26"/>
        <v>-22</v>
      </c>
      <c r="AP139" s="101"/>
      <c r="AQ139" s="102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4"/>
      <c r="BW139" s="104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SUMIF('1'!B:B,summary!A:A,'1'!D:D)</f>
        <v>0</v>
      </c>
      <c r="H140" s="15">
        <f>SUMIF('2'!B:B,summary!A:A,'2'!D:D)</f>
        <v>0</v>
      </c>
      <c r="I140" s="15">
        <f>SUMIF('3'!B:B,summary!A:A,'3'!D:D)</f>
        <v>0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8">
        <f t="shared" ref="AL140:AL203" si="27">SUM(G140:AK140)</f>
        <v>0</v>
      </c>
      <c r="AM140" s="75"/>
      <c r="AN140" s="96">
        <f t="shared" si="25"/>
        <v>0</v>
      </c>
      <c r="AO140" s="74">
        <f t="shared" si="26"/>
        <v>0</v>
      </c>
      <c r="AP140" s="101"/>
      <c r="AQ140" s="102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4"/>
      <c r="BW140" s="104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SUMIF('1'!B:B,summary!A:A,'1'!D:D)</f>
        <v>0</v>
      </c>
      <c r="H141" s="15">
        <f>SUMIF('2'!B:B,summary!A:A,'2'!D:D)</f>
        <v>0</v>
      </c>
      <c r="I141" s="15">
        <f>SUMIF('3'!B:B,summary!A:A,'3'!D:D)</f>
        <v>0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8">
        <f t="shared" si="27"/>
        <v>0</v>
      </c>
      <c r="AM141" s="75"/>
      <c r="AN141" s="96">
        <f t="shared" si="25"/>
        <v>0</v>
      </c>
      <c r="AO141" s="74">
        <f t="shared" si="26"/>
        <v>0</v>
      </c>
      <c r="AP141" s="101"/>
      <c r="AQ141" s="102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4"/>
      <c r="BW141" s="104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SUMIF('1'!B:B,summary!A:A,'1'!D:D)</f>
        <v>0</v>
      </c>
      <c r="H142" s="15">
        <f>SUMIF('2'!B:B,summary!A:A,'2'!D:D)</f>
        <v>0</v>
      </c>
      <c r="I142" s="15">
        <f>SUMIF('3'!B:B,summary!A:A,'3'!D:D)</f>
        <v>0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>
        <f t="shared" si="27"/>
        <v>0</v>
      </c>
      <c r="AM142" s="75"/>
      <c r="AN142" s="96">
        <f t="shared" si="25"/>
        <v>0</v>
      </c>
      <c r="AO142" s="74">
        <f t="shared" si="26"/>
        <v>0</v>
      </c>
      <c r="AP142" s="101"/>
      <c r="AQ142" s="102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4"/>
      <c r="BW142" s="104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SUMIF('1'!B:B,summary!A:A,'1'!D:D)</f>
        <v>0</v>
      </c>
      <c r="H143" s="15">
        <f>SUMIF('2'!B:B,summary!A:A,'2'!D:D)</f>
        <v>0</v>
      </c>
      <c r="I143" s="15">
        <f>SUMIF('3'!B:B,summary!A:A,'3'!D:D)</f>
        <v>0</v>
      </c>
      <c r="J143" s="15">
        <f>SUMIF('4'!B:B,summary!A:A,'4'!D:D)</f>
        <v>0</v>
      </c>
      <c r="K143" s="15">
        <f>SUMIF('5'!B:B,summary!A:A,'5'!D:D)</f>
        <v>0</v>
      </c>
      <c r="L143" s="15">
        <f>SUMIF('6'!B:B,summary!A:A,'6'!D:D)</f>
        <v>3</v>
      </c>
      <c r="M143" s="15">
        <f>SUMIF('7'!B:B,summary!A:A,'7'!D:D)</f>
        <v>0</v>
      </c>
      <c r="N143" s="15">
        <f>SUMIF('8'!B:B,summary!A:A,'8'!D:D)</f>
        <v>0</v>
      </c>
      <c r="O143" s="15">
        <f>SUMIF('9'!B:B,summary!A:A,'9'!D:D)</f>
        <v>0</v>
      </c>
      <c r="P143" s="15">
        <f>SUMIF('10'!B:B,summary!A:A,'10'!D:D)</f>
        <v>0</v>
      </c>
      <c r="Q143" s="15">
        <f>SUMIF('11'!B:B,summary!A:A,'11'!D:D)</f>
        <v>0</v>
      </c>
      <c r="R143" s="15">
        <f>SUMIF('12'!B:B,summary!A:A,'12'!D:D)</f>
        <v>0</v>
      </c>
      <c r="S143" s="15">
        <f>SUMIF('13'!B:B,summary!A:A,'13'!D:D)</f>
        <v>3</v>
      </c>
      <c r="T143" s="15">
        <f>SUMIF('14'!B:B,summary!A:A,'14'!D:D)</f>
        <v>0</v>
      </c>
      <c r="U143" s="15">
        <f>SUMIF('15'!B:B,summary!A:A,'15'!D:D)</f>
        <v>0</v>
      </c>
      <c r="V143" s="15">
        <f>SUMIF('16'!B:B,summary!A:A,'16'!D:D)</f>
        <v>0</v>
      </c>
      <c r="W143" s="15">
        <f>SUMIF('17'!B:B,summary!A:A,'17'!D:D)</f>
        <v>0</v>
      </c>
      <c r="X143" s="15">
        <f>SUMIF('18'!B:B,summary!A:A,'18'!D:D)</f>
        <v>1</v>
      </c>
      <c r="Y143" s="15">
        <f>SUMIF('19'!B:B,summary!A:A,'19'!D:D)</f>
        <v>0</v>
      </c>
      <c r="Z143" s="15">
        <f>SUMIF('20'!B:B,summary!A:A,'20'!D:D)</f>
        <v>4</v>
      </c>
      <c r="AA143" s="15">
        <f>SUMIF('21'!B:B,summary!A:A,'21'!D:D)</f>
        <v>0</v>
      </c>
      <c r="AB143" s="15">
        <f>SUMIF('22'!B:B,summary!A:A,'22'!D:D)</f>
        <v>0</v>
      </c>
      <c r="AC143" s="15">
        <f>SUMIF('23'!B:B,summary!A:A,'23'!D:D)</f>
        <v>0</v>
      </c>
      <c r="AD143" s="15">
        <f>SUMIF('24'!B:B,summary!A:A,'24'!D:D)</f>
        <v>0</v>
      </c>
      <c r="AE143" s="15">
        <f>SUMIF('25'!B:B,summary!A:A,'25'!D:D)</f>
        <v>0</v>
      </c>
      <c r="AF143" s="15">
        <f>SUMIF('26'!B:B,summary!A:A,'26'!D:D)</f>
        <v>0</v>
      </c>
      <c r="AG143" s="15">
        <f>SUMIF('27'!B:B,summary!A:A,'27'!D:D)</f>
        <v>3</v>
      </c>
      <c r="AH143" s="15">
        <f>SUMIF('28'!B:B,summary!A:A,'28'!D:D)</f>
        <v>0</v>
      </c>
      <c r="AI143" s="15">
        <f>SUMIF('29'!B:B,summary!A:A,'29'!D:D)</f>
        <v>0</v>
      </c>
      <c r="AJ143" s="15">
        <f>SUMIF('30'!B:B,summary!A:A,'30'!D:D)</f>
        <v>0</v>
      </c>
      <c r="AK143" s="15">
        <f>SUMIF('31'!B:B,summary!A:A,'31'!D:D)</f>
        <v>0</v>
      </c>
      <c r="AL143" s="41">
        <f t="shared" si="27"/>
        <v>14</v>
      </c>
      <c r="AM143" s="75"/>
      <c r="AN143" s="96">
        <f t="shared" si="25"/>
        <v>0</v>
      </c>
      <c r="AO143" s="74">
        <f t="shared" si="26"/>
        <v>-14</v>
      </c>
      <c r="AP143" s="101"/>
      <c r="AQ143" s="102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4"/>
      <c r="BW143" s="104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SUMIF('1'!B:B,summary!A:A,'1'!D:D)</f>
        <v>4</v>
      </c>
      <c r="H144" s="15">
        <f>SUMIF('2'!B:B,summary!A:A,'2'!D:D)</f>
        <v>6</v>
      </c>
      <c r="I144" s="15">
        <f>SUMIF('3'!B:B,summary!A:A,'3'!D:D)</f>
        <v>6</v>
      </c>
      <c r="J144" s="15">
        <f>SUMIF('4'!B:B,summary!A:A,'4'!D:D)</f>
        <v>1</v>
      </c>
      <c r="K144" s="15">
        <f>SUMIF('5'!B:B,summary!A:A,'5'!D:D)</f>
        <v>0</v>
      </c>
      <c r="L144" s="15">
        <f>SUMIF('6'!B:B,summary!A:A,'6'!D:D)</f>
        <v>9</v>
      </c>
      <c r="M144" s="15">
        <f>SUMIF('7'!B:B,summary!A:A,'7'!D:D)</f>
        <v>14</v>
      </c>
      <c r="N144" s="15">
        <f>SUMIF('8'!B:B,summary!A:A,'8'!D:D)</f>
        <v>2</v>
      </c>
      <c r="O144" s="15">
        <f>SUMIF('9'!B:B,summary!A:A,'9'!D:D)</f>
        <v>4</v>
      </c>
      <c r="P144" s="15">
        <f>SUMIF('10'!B:B,summary!A:A,'10'!D:D)</f>
        <v>3</v>
      </c>
      <c r="Q144" s="15">
        <f>SUMIF('11'!B:B,summary!A:A,'11'!D:D)</f>
        <v>1</v>
      </c>
      <c r="R144" s="15">
        <f>SUMIF('12'!B:B,summary!A:A,'12'!D:D)</f>
        <v>0</v>
      </c>
      <c r="S144" s="15">
        <f>SUMIF('13'!B:B,summary!A:A,'13'!D:D)</f>
        <v>4</v>
      </c>
      <c r="T144" s="15">
        <f>SUMIF('14'!B:B,summary!A:A,'14'!D:D)</f>
        <v>5</v>
      </c>
      <c r="U144" s="15">
        <f>SUMIF('15'!B:B,summary!A:A,'15'!D:D)</f>
        <v>7</v>
      </c>
      <c r="V144" s="15">
        <f>SUMIF('16'!B:B,summary!A:A,'16'!D:D)</f>
        <v>3</v>
      </c>
      <c r="W144" s="15">
        <f>SUMIF('17'!B:B,summary!A:A,'17'!D:D)</f>
        <v>2</v>
      </c>
      <c r="X144" s="15">
        <f>SUMIF('18'!B:B,summary!A:A,'18'!D:D)</f>
        <v>2</v>
      </c>
      <c r="Y144" s="15">
        <f>SUMIF('19'!B:B,summary!A:A,'19'!D:D)</f>
        <v>0</v>
      </c>
      <c r="Z144" s="15">
        <f>SUMIF('20'!B:B,summary!A:A,'20'!D:D)</f>
        <v>5</v>
      </c>
      <c r="AA144" s="15">
        <f>SUMIF('21'!B:B,summary!A:A,'21'!D:D)</f>
        <v>1</v>
      </c>
      <c r="AB144" s="15">
        <f>SUMIF('22'!B:B,summary!A:A,'22'!D:D)</f>
        <v>7</v>
      </c>
      <c r="AC144" s="15">
        <f>SUMIF('23'!B:B,summary!A:A,'23'!D:D)</f>
        <v>5</v>
      </c>
      <c r="AD144" s="15">
        <f>SUMIF('24'!B:B,summary!A:A,'24'!D:D)</f>
        <v>1</v>
      </c>
      <c r="AE144" s="15">
        <f>SUMIF('25'!B:B,summary!A:A,'25'!D:D)</f>
        <v>0</v>
      </c>
      <c r="AF144" s="15">
        <f>SUMIF('26'!B:B,summary!A:A,'26'!D:D)</f>
        <v>0</v>
      </c>
      <c r="AG144" s="15">
        <f>SUMIF('27'!B:B,summary!A:A,'27'!D:D)</f>
        <v>5</v>
      </c>
      <c r="AH144" s="15">
        <f>SUMIF('28'!B:B,summary!A:A,'28'!D:D)</f>
        <v>4</v>
      </c>
      <c r="AI144" s="15">
        <f>SUMIF('29'!B:B,summary!A:A,'29'!D:D)</f>
        <v>16</v>
      </c>
      <c r="AJ144" s="15">
        <f>SUMIF('30'!B:B,summary!A:A,'30'!D:D)</f>
        <v>9</v>
      </c>
      <c r="AK144" s="15">
        <f>SUMIF('31'!B:B,summary!A:A,'31'!D:D)</f>
        <v>0</v>
      </c>
      <c r="AL144" s="41">
        <f t="shared" si="27"/>
        <v>126</v>
      </c>
      <c r="AM144" s="75"/>
      <c r="AN144" s="96">
        <f t="shared" si="25"/>
        <v>0</v>
      </c>
      <c r="AO144" s="74">
        <f t="shared" si="26"/>
        <v>-126</v>
      </c>
      <c r="AP144" s="101"/>
      <c r="AQ144" s="102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4"/>
      <c r="BW144" s="104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SUMIF('1'!B:B,summary!A:A,'1'!D:D)</f>
        <v>1</v>
      </c>
      <c r="H145" s="15">
        <f>SUMIF('2'!B:B,summary!A:A,'2'!D:D)</f>
        <v>1</v>
      </c>
      <c r="I145" s="15">
        <f>SUMIF('3'!B:B,summary!A:A,'3'!D:D)</f>
        <v>1</v>
      </c>
      <c r="J145" s="15">
        <f>SUMIF('4'!B:B,summary!A:A,'4'!D:D)</f>
        <v>1</v>
      </c>
      <c r="K145" s="15">
        <f>SUMIF('5'!B:B,summary!A:A,'5'!D:D)</f>
        <v>0</v>
      </c>
      <c r="L145" s="15">
        <f>SUMIF('6'!B:B,summary!A:A,'6'!D:D)</f>
        <v>0</v>
      </c>
      <c r="M145" s="15">
        <f>SUMIF('7'!B:B,summary!A:A,'7'!D:D)</f>
        <v>1</v>
      </c>
      <c r="N145" s="15">
        <f>SUMIF('8'!B:B,summary!A:A,'8'!D:D)</f>
        <v>1</v>
      </c>
      <c r="O145" s="15">
        <f>SUMIF('9'!B:B,summary!A:A,'9'!D:D)</f>
        <v>1</v>
      </c>
      <c r="P145" s="15">
        <f>SUMIF('10'!B:B,summary!A:A,'10'!D:D)</f>
        <v>1</v>
      </c>
      <c r="Q145" s="15">
        <f>SUMIF('11'!B:B,summary!A:A,'11'!D:D)</f>
        <v>1</v>
      </c>
      <c r="R145" s="15">
        <f>SUMIF('12'!B:B,summary!A:A,'12'!D:D)</f>
        <v>0</v>
      </c>
      <c r="S145" s="15">
        <f>SUMIF('13'!B:B,summary!A:A,'13'!D:D)</f>
        <v>0</v>
      </c>
      <c r="T145" s="15">
        <f>SUMIF('14'!B:B,summary!A:A,'14'!D:D)</f>
        <v>1</v>
      </c>
      <c r="U145" s="15">
        <f>SUMIF('15'!B:B,summary!A:A,'15'!D:D)</f>
        <v>1</v>
      </c>
      <c r="V145" s="15">
        <f>SUMIF('16'!B:B,summary!A:A,'16'!D:D)</f>
        <v>1</v>
      </c>
      <c r="W145" s="15">
        <f>SUMIF('17'!B:B,summary!A:A,'17'!D:D)</f>
        <v>1</v>
      </c>
      <c r="X145" s="15">
        <f>SUMIF('18'!B:B,summary!A:A,'18'!D:D)</f>
        <v>1</v>
      </c>
      <c r="Y145" s="15">
        <f>SUMIF('19'!B:B,summary!A:A,'19'!D:D)</f>
        <v>0</v>
      </c>
      <c r="Z145" s="15">
        <f>SUMIF('20'!B:B,summary!A:A,'20'!D:D)</f>
        <v>0</v>
      </c>
      <c r="AA145" s="15">
        <f>SUMIF('21'!B:B,summary!A:A,'21'!D:D)</f>
        <v>1</v>
      </c>
      <c r="AB145" s="15">
        <f>SUMIF('22'!B:B,summary!A:A,'22'!D:D)</f>
        <v>1</v>
      </c>
      <c r="AC145" s="15">
        <f>SUMIF('23'!B:B,summary!A:A,'23'!D:D)</f>
        <v>1</v>
      </c>
      <c r="AD145" s="15">
        <f>SUMIF('24'!B:B,summary!A:A,'24'!D:D)</f>
        <v>1</v>
      </c>
      <c r="AE145" s="15">
        <f>SUMIF('25'!B:B,summary!A:A,'25'!D:D)</f>
        <v>1</v>
      </c>
      <c r="AF145" s="15">
        <f>SUMIF('26'!B:B,summary!A:A,'26'!D:D)</f>
        <v>0</v>
      </c>
      <c r="AG145" s="15">
        <f>SUMIF('27'!B:B,summary!A:A,'27'!D:D)</f>
        <v>0</v>
      </c>
      <c r="AH145" s="15">
        <f>SUMIF('28'!B:B,summary!A:A,'28'!D:D)</f>
        <v>1</v>
      </c>
      <c r="AI145" s="15">
        <f>SUMIF('29'!B:B,summary!A:A,'29'!D:D)</f>
        <v>1</v>
      </c>
      <c r="AJ145" s="15">
        <f>SUMIF('30'!B:B,summary!A:A,'30'!D:D)</f>
        <v>1</v>
      </c>
      <c r="AK145" s="15">
        <f>SUMIF('31'!B:B,summary!A:A,'31'!D:D)</f>
        <v>0</v>
      </c>
      <c r="AL145" s="88">
        <f t="shared" si="27"/>
        <v>22</v>
      </c>
      <c r="AM145" s="75"/>
      <c r="AN145" s="96">
        <f t="shared" si="25"/>
        <v>0</v>
      </c>
      <c r="AO145" s="74">
        <f t="shared" si="26"/>
        <v>-22</v>
      </c>
      <c r="AP145" s="101"/>
      <c r="AQ145" s="102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4"/>
      <c r="BW145" s="104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SUMIF('1'!B:B,summary!A:A,'1'!D:D)</f>
        <v>0</v>
      </c>
      <c r="H146" s="15">
        <f>SUMIF('2'!B:B,summary!A:A,'2'!D:D)</f>
        <v>3</v>
      </c>
      <c r="I146" s="15">
        <f>SUMIF('3'!B:B,summary!A:A,'3'!D:D)</f>
        <v>0</v>
      </c>
      <c r="J146" s="15">
        <f>SUMIF('4'!B:B,summary!A:A,'4'!D:D)</f>
        <v>0</v>
      </c>
      <c r="K146" s="15">
        <f>SUMIF('5'!B:B,summary!A:A,'5'!D:D)</f>
        <v>0</v>
      </c>
      <c r="L146" s="15">
        <f>SUMIF('6'!B:B,summary!A:A,'6'!D:D)</f>
        <v>0</v>
      </c>
      <c r="M146" s="15">
        <f>SUMIF('7'!B:B,summary!A:A,'7'!D:D)</f>
        <v>0</v>
      </c>
      <c r="N146" s="15">
        <f>SUMIF('8'!B:B,summary!A:A,'8'!D:D)</f>
        <v>0</v>
      </c>
      <c r="O146" s="15">
        <f>SUMIF('9'!B:B,summary!A:A,'9'!D:D)</f>
        <v>3</v>
      </c>
      <c r="P146" s="15">
        <f>SUMIF('10'!B:B,summary!A:A,'10'!D:D)</f>
        <v>0</v>
      </c>
      <c r="Q146" s="15">
        <f>SUMIF('11'!B:B,summary!A:A,'11'!D:D)</f>
        <v>0</v>
      </c>
      <c r="R146" s="15">
        <f>SUMIF('12'!B:B,summary!A:A,'12'!D:D)</f>
        <v>0</v>
      </c>
      <c r="S146" s="15">
        <f>SUMIF('13'!B:B,summary!A:A,'13'!D:D)</f>
        <v>0</v>
      </c>
      <c r="T146" s="15">
        <f>SUMIF('14'!B:B,summary!A:A,'14'!D:D)</f>
        <v>3</v>
      </c>
      <c r="U146" s="15">
        <f>SUMIF('15'!B:B,summary!A:A,'15'!D:D)</f>
        <v>0</v>
      </c>
      <c r="V146" s="15">
        <f>SUMIF('16'!B:B,summary!A:A,'16'!D:D)</f>
        <v>0</v>
      </c>
      <c r="W146" s="15">
        <f>SUMIF('17'!B:B,summary!A:A,'17'!D:D)</f>
        <v>0</v>
      </c>
      <c r="X146" s="15">
        <f>SUMIF('18'!B:B,summary!A:A,'18'!D:D)</f>
        <v>0</v>
      </c>
      <c r="Y146" s="15">
        <f>SUMIF('19'!B:B,summary!A:A,'19'!D:D)</f>
        <v>0</v>
      </c>
      <c r="Z146" s="15">
        <f>SUMIF('20'!B:B,summary!A:A,'20'!D:D)</f>
        <v>0</v>
      </c>
      <c r="AA146" s="15">
        <f>SUMIF('21'!B:B,summary!A:A,'21'!D:D)</f>
        <v>3</v>
      </c>
      <c r="AB146" s="15">
        <f>SUMIF('22'!B:B,summary!A:A,'22'!D:D)</f>
        <v>0</v>
      </c>
      <c r="AC146" s="15">
        <f>SUMIF('23'!B:B,summary!A:A,'23'!D:D)</f>
        <v>0</v>
      </c>
      <c r="AD146" s="15">
        <f>SUMIF('24'!B:B,summary!A:A,'24'!D:D)</f>
        <v>0</v>
      </c>
      <c r="AE146" s="15">
        <f>SUMIF('25'!B:B,summary!A:A,'25'!D:D)</f>
        <v>0</v>
      </c>
      <c r="AF146" s="15">
        <f>SUMIF('26'!B:B,summary!A:A,'26'!D:D)</f>
        <v>0</v>
      </c>
      <c r="AG146" s="15">
        <f>SUMIF('27'!B:B,summary!A:A,'27'!D:D)</f>
        <v>0</v>
      </c>
      <c r="AH146" s="15">
        <f>SUMIF('28'!B:B,summary!A:A,'28'!D:D)</f>
        <v>3</v>
      </c>
      <c r="AI146" s="15">
        <f>SUMIF('29'!B:B,summary!A:A,'29'!D:D)</f>
        <v>0</v>
      </c>
      <c r="AJ146" s="15">
        <f>SUMIF('30'!B:B,summary!A:A,'30'!D:D)</f>
        <v>0</v>
      </c>
      <c r="AK146" s="15">
        <f>SUMIF('31'!B:B,summary!A:A,'31'!D:D)</f>
        <v>0</v>
      </c>
      <c r="AL146" s="88">
        <f t="shared" si="27"/>
        <v>15</v>
      </c>
      <c r="AM146" s="75"/>
      <c r="AN146" s="96">
        <f t="shared" si="25"/>
        <v>0</v>
      </c>
      <c r="AO146" s="74">
        <f t="shared" si="26"/>
        <v>-15</v>
      </c>
      <c r="AP146" s="101"/>
      <c r="AQ146" s="102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4"/>
      <c r="BW146" s="104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SUMIF('1'!B:B,summary!A:A,'1'!D:D)</f>
        <v>0</v>
      </c>
      <c r="H147" s="15">
        <f>SUMIF('2'!B:B,summary!A:A,'2'!D:D)</f>
        <v>0</v>
      </c>
      <c r="I147" s="15">
        <f>SUMIF('3'!B:B,summary!A:A,'3'!D:D)</f>
        <v>0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8">
        <f t="shared" si="27"/>
        <v>0</v>
      </c>
      <c r="AM147" s="75"/>
      <c r="AN147" s="96">
        <f t="shared" si="25"/>
        <v>0</v>
      </c>
      <c r="AO147" s="74">
        <f t="shared" si="26"/>
        <v>0</v>
      </c>
      <c r="AP147" s="101"/>
      <c r="AQ147" s="102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4"/>
      <c r="BW147" s="104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SUMIF('1'!B:B,summary!A:A,'1'!D:D)</f>
        <v>0</v>
      </c>
      <c r="H148" s="15">
        <f>SUMIF('2'!B:B,summary!A:A,'2'!D:D)</f>
        <v>0</v>
      </c>
      <c r="I148" s="15">
        <f>SUMIF('3'!B:B,summary!A:A,'3'!D:D)</f>
        <v>0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8">
        <f t="shared" si="27"/>
        <v>0</v>
      </c>
      <c r="AM148" s="75"/>
      <c r="AN148" s="96">
        <f t="shared" si="25"/>
        <v>0</v>
      </c>
      <c r="AO148" s="74">
        <f t="shared" si="26"/>
        <v>0</v>
      </c>
      <c r="AP148" s="101"/>
      <c r="AQ148" s="102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4"/>
      <c r="BW148" s="104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SUMIF('1'!B:B,summary!A:A,'1'!D:D)</f>
        <v>1</v>
      </c>
      <c r="H149" s="15">
        <f>SUMIF('2'!B:B,summary!A:A,'2'!D:D)</f>
        <v>0</v>
      </c>
      <c r="I149" s="15">
        <f>SUMIF('3'!B:B,summary!A:A,'3'!D:D)</f>
        <v>0</v>
      </c>
      <c r="J149" s="15">
        <f>SUMIF('4'!B:B,summary!A:A,'4'!D:D)</f>
        <v>0</v>
      </c>
      <c r="K149" s="15">
        <f>SUMIF('5'!B:B,summary!A:A,'5'!D:D)</f>
        <v>0</v>
      </c>
      <c r="L149" s="15">
        <f>SUMIF('6'!B:B,summary!A:A,'6'!D:D)</f>
        <v>0</v>
      </c>
      <c r="M149" s="15">
        <f>SUMIF('7'!B:B,summary!A:A,'7'!D:D)</f>
        <v>0</v>
      </c>
      <c r="N149" s="15">
        <f>SUMIF('8'!B:B,summary!A:A,'8'!D:D)</f>
        <v>0</v>
      </c>
      <c r="O149" s="15">
        <f>SUMIF('9'!B:B,summary!A:A,'9'!D:D)</f>
        <v>0</v>
      </c>
      <c r="P149" s="15">
        <f>SUMIF('10'!B:B,summary!A:A,'10'!D:D)</f>
        <v>2</v>
      </c>
      <c r="Q149" s="15">
        <f>SUMIF('11'!B:B,summary!A:A,'11'!D:D)</f>
        <v>1</v>
      </c>
      <c r="R149" s="15">
        <f>SUMIF('12'!B:B,summary!A:A,'12'!D:D)</f>
        <v>0</v>
      </c>
      <c r="S149" s="15">
        <f>SUMIF('13'!B:B,summary!A:A,'13'!D:D)</f>
        <v>0</v>
      </c>
      <c r="T149" s="15">
        <f>SUMIF('14'!B:B,summary!A:A,'14'!D:D)</f>
        <v>0</v>
      </c>
      <c r="U149" s="15">
        <f>SUMIF('15'!B:B,summary!A:A,'15'!D:D)</f>
        <v>0</v>
      </c>
      <c r="V149" s="15">
        <f>SUMIF('16'!B:B,summary!A:A,'16'!D:D)</f>
        <v>0</v>
      </c>
      <c r="W149" s="15">
        <f>SUMIF('17'!B:B,summary!A:A,'17'!D:D)</f>
        <v>2</v>
      </c>
      <c r="X149" s="15">
        <f>SUMIF('18'!B:B,summary!A:A,'18'!D:D)</f>
        <v>0</v>
      </c>
      <c r="Y149" s="15">
        <f>SUMIF('19'!B:B,summary!A:A,'19'!D:D)</f>
        <v>0</v>
      </c>
      <c r="Z149" s="15">
        <f>SUMIF('20'!B:B,summary!A:A,'20'!D:D)</f>
        <v>2</v>
      </c>
      <c r="AA149" s="15">
        <f>SUMIF('21'!B:B,summary!A:A,'21'!D:D)</f>
        <v>0</v>
      </c>
      <c r="AB149" s="15">
        <f>SUMIF('22'!B:B,summary!A:A,'22'!D:D)</f>
        <v>0</v>
      </c>
      <c r="AC149" s="15">
        <f>SUMIF('23'!B:B,summary!A:A,'23'!D:D)</f>
        <v>0</v>
      </c>
      <c r="AD149" s="15">
        <f>SUMIF('24'!B:B,summary!A:A,'24'!D:D)</f>
        <v>0</v>
      </c>
      <c r="AE149" s="15">
        <f>SUMIF('25'!B:B,summary!A:A,'25'!D:D)</f>
        <v>0</v>
      </c>
      <c r="AF149" s="15">
        <f>SUMIF('26'!B:B,summary!A:A,'26'!D:D)</f>
        <v>0</v>
      </c>
      <c r="AG149" s="15">
        <f>SUMIF('27'!B:B,summary!A:A,'27'!D:D)</f>
        <v>3</v>
      </c>
      <c r="AH149" s="15">
        <f>SUMIF('28'!B:B,summary!A:A,'28'!D:D)</f>
        <v>0</v>
      </c>
      <c r="AI149" s="15">
        <f>SUMIF('29'!B:B,summary!A:A,'29'!D:D)</f>
        <v>0</v>
      </c>
      <c r="AJ149" s="15">
        <f>SUMIF('30'!B:B,summary!A:A,'30'!D:D)</f>
        <v>0</v>
      </c>
      <c r="AK149" s="15">
        <f>SUMIF('31'!B:B,summary!A:A,'31'!D:D)</f>
        <v>0</v>
      </c>
      <c r="AL149" s="41">
        <f t="shared" si="27"/>
        <v>11</v>
      </c>
      <c r="AM149" s="75"/>
      <c r="AN149" s="96">
        <f t="shared" si="25"/>
        <v>0</v>
      </c>
      <c r="AO149" s="74">
        <f t="shared" si="26"/>
        <v>-11</v>
      </c>
      <c r="AP149" s="101"/>
      <c r="AQ149" s="102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4"/>
      <c r="BW149" s="104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SUMIF('1'!B:B,summary!A:A,'1'!D:D)</f>
        <v>13</v>
      </c>
      <c r="H150" s="15">
        <f>SUMIF('2'!B:B,summary!A:A,'2'!D:D)</f>
        <v>6</v>
      </c>
      <c r="I150" s="15">
        <f>SUMIF('3'!B:B,summary!A:A,'3'!D:D)</f>
        <v>7</v>
      </c>
      <c r="J150" s="15">
        <f>SUMIF('4'!B:B,summary!A:A,'4'!D:D)</f>
        <v>4</v>
      </c>
      <c r="K150" s="15">
        <f>SUMIF('5'!B:B,summary!A:A,'5'!D:D)</f>
        <v>0</v>
      </c>
      <c r="L150" s="15">
        <f>SUMIF('6'!B:B,summary!A:A,'6'!D:D)</f>
        <v>14</v>
      </c>
      <c r="M150" s="15">
        <f>SUMIF('7'!B:B,summary!A:A,'7'!D:D)</f>
        <v>9</v>
      </c>
      <c r="N150" s="15">
        <f>SUMIF('8'!B:B,summary!A:A,'8'!D:D)</f>
        <v>4</v>
      </c>
      <c r="O150" s="15">
        <f>SUMIF('9'!B:B,summary!A:A,'9'!D:D)</f>
        <v>6</v>
      </c>
      <c r="P150" s="15">
        <f>SUMIF('10'!B:B,summary!A:A,'10'!D:D)</f>
        <v>8</v>
      </c>
      <c r="Q150" s="15">
        <f>SUMIF('11'!B:B,summary!A:A,'11'!D:D)</f>
        <v>3</v>
      </c>
      <c r="R150" s="15">
        <f>SUMIF('12'!B:B,summary!A:A,'12'!D:D)</f>
        <v>0</v>
      </c>
      <c r="S150" s="15">
        <f>SUMIF('13'!B:B,summary!A:A,'13'!D:D)</f>
        <v>10</v>
      </c>
      <c r="T150" s="15">
        <f>SUMIF('14'!B:B,summary!A:A,'14'!D:D)</f>
        <v>4</v>
      </c>
      <c r="U150" s="15">
        <f>SUMIF('15'!B:B,summary!A:A,'15'!D:D)</f>
        <v>5</v>
      </c>
      <c r="V150" s="15">
        <f>SUMIF('16'!B:B,summary!A:A,'16'!D:D)</f>
        <v>6</v>
      </c>
      <c r="W150" s="15">
        <f>SUMIF('17'!B:B,summary!A:A,'17'!D:D)</f>
        <v>7</v>
      </c>
      <c r="X150" s="15">
        <f>SUMIF('18'!B:B,summary!A:A,'18'!D:D)</f>
        <v>7</v>
      </c>
      <c r="Y150" s="15">
        <f>SUMIF('19'!B:B,summary!A:A,'19'!D:D)</f>
        <v>0</v>
      </c>
      <c r="Z150" s="15">
        <f>SUMIF('20'!B:B,summary!A:A,'20'!D:D)</f>
        <v>10</v>
      </c>
      <c r="AA150" s="15">
        <f>SUMIF('21'!B:B,summary!A:A,'21'!D:D)</f>
        <v>4</v>
      </c>
      <c r="AB150" s="15">
        <f>SUMIF('22'!B:B,summary!A:A,'22'!D:D)</f>
        <v>3</v>
      </c>
      <c r="AC150" s="15">
        <f>SUMIF('23'!B:B,summary!A:A,'23'!D:D)</f>
        <v>8</v>
      </c>
      <c r="AD150" s="15">
        <f>SUMIF('24'!B:B,summary!A:A,'24'!D:D)</f>
        <v>3</v>
      </c>
      <c r="AE150" s="15">
        <f>SUMIF('25'!B:B,summary!A:A,'25'!D:D)</f>
        <v>4</v>
      </c>
      <c r="AF150" s="15">
        <f>SUMIF('26'!B:B,summary!A:A,'26'!D:D)</f>
        <v>0</v>
      </c>
      <c r="AG150" s="15">
        <f>SUMIF('27'!B:B,summary!A:A,'27'!D:D)</f>
        <v>7</v>
      </c>
      <c r="AH150" s="15">
        <f>SUMIF('28'!B:B,summary!A:A,'28'!D:D)</f>
        <v>5</v>
      </c>
      <c r="AI150" s="15">
        <f>SUMIF('29'!B:B,summary!A:A,'29'!D:D)</f>
        <v>4</v>
      </c>
      <c r="AJ150" s="15">
        <f>SUMIF('30'!B:B,summary!A:A,'30'!D:D)</f>
        <v>7</v>
      </c>
      <c r="AK150" s="15">
        <f>SUMIF('31'!B:B,summary!A:A,'31'!D:D)</f>
        <v>0</v>
      </c>
      <c r="AL150" s="41">
        <f t="shared" si="27"/>
        <v>168</v>
      </c>
      <c r="AM150" s="75"/>
      <c r="AN150" s="96">
        <f t="shared" si="25"/>
        <v>0</v>
      </c>
      <c r="AO150" s="74">
        <f t="shared" si="26"/>
        <v>-168</v>
      </c>
      <c r="AP150" s="101"/>
      <c r="AQ150" s="102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4"/>
      <c r="BW150" s="104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SUMIF('1'!B:B,summary!A:A,'1'!D:D)</f>
        <v>1</v>
      </c>
      <c r="H151" s="15">
        <f>SUMIF('2'!B:B,summary!A:A,'2'!D:D)</f>
        <v>1</v>
      </c>
      <c r="I151" s="15">
        <f>SUMIF('3'!B:B,summary!A:A,'3'!D:D)</f>
        <v>1</v>
      </c>
      <c r="J151" s="15">
        <f>SUMIF('4'!B:B,summary!A:A,'4'!D:D)</f>
        <v>1</v>
      </c>
      <c r="K151" s="15">
        <f>SUMIF('5'!B:B,summary!A:A,'5'!D:D)</f>
        <v>0</v>
      </c>
      <c r="L151" s="15">
        <f>SUMIF('6'!B:B,summary!A:A,'6'!D:D)</f>
        <v>0</v>
      </c>
      <c r="M151" s="15">
        <f>SUMIF('7'!B:B,summary!A:A,'7'!D:D)</f>
        <v>1</v>
      </c>
      <c r="N151" s="15">
        <f>SUMIF('8'!B:B,summary!A:A,'8'!D:D)</f>
        <v>1</v>
      </c>
      <c r="O151" s="15">
        <f>SUMIF('9'!B:B,summary!A:A,'9'!D:D)</f>
        <v>1</v>
      </c>
      <c r="P151" s="15">
        <f>SUMIF('10'!B:B,summary!A:A,'10'!D:D)</f>
        <v>1</v>
      </c>
      <c r="Q151" s="15">
        <f>SUMIF('11'!B:B,summary!A:A,'11'!D:D)</f>
        <v>1</v>
      </c>
      <c r="R151" s="15">
        <f>SUMIF('12'!B:B,summary!A:A,'12'!D:D)</f>
        <v>0</v>
      </c>
      <c r="S151" s="15">
        <f>SUMIF('13'!B:B,summary!A:A,'13'!D:D)</f>
        <v>0</v>
      </c>
      <c r="T151" s="15">
        <f>SUMIF('14'!B:B,summary!A:A,'14'!D:D)</f>
        <v>1</v>
      </c>
      <c r="U151" s="15">
        <f>SUMIF('15'!B:B,summary!A:A,'15'!D:D)</f>
        <v>1</v>
      </c>
      <c r="V151" s="15">
        <f>SUMIF('16'!B:B,summary!A:A,'16'!D:D)</f>
        <v>1</v>
      </c>
      <c r="W151" s="15">
        <f>SUMIF('17'!B:B,summary!A:A,'17'!D:D)</f>
        <v>1</v>
      </c>
      <c r="X151" s="15">
        <f>SUMIF('18'!B:B,summary!A:A,'18'!D:D)</f>
        <v>1</v>
      </c>
      <c r="Y151" s="15">
        <f>SUMIF('19'!B:B,summary!A:A,'19'!D:D)</f>
        <v>0</v>
      </c>
      <c r="Z151" s="15">
        <f>SUMIF('20'!B:B,summary!A:A,'20'!D:D)</f>
        <v>0</v>
      </c>
      <c r="AA151" s="15">
        <f>SUMIF('21'!B:B,summary!A:A,'21'!D:D)</f>
        <v>1</v>
      </c>
      <c r="AB151" s="15">
        <f>SUMIF('22'!B:B,summary!A:A,'22'!D:D)</f>
        <v>1</v>
      </c>
      <c r="AC151" s="15">
        <f>SUMIF('23'!B:B,summary!A:A,'23'!D:D)</f>
        <v>1</v>
      </c>
      <c r="AD151" s="15">
        <f>SUMIF('24'!B:B,summary!A:A,'24'!D:D)</f>
        <v>1</v>
      </c>
      <c r="AE151" s="15">
        <f>SUMIF('25'!B:B,summary!A:A,'25'!D:D)</f>
        <v>1</v>
      </c>
      <c r="AF151" s="15">
        <f>SUMIF('26'!B:B,summary!A:A,'26'!D:D)</f>
        <v>0</v>
      </c>
      <c r="AG151" s="15">
        <f>SUMIF('27'!B:B,summary!A:A,'27'!D:D)</f>
        <v>0</v>
      </c>
      <c r="AH151" s="15">
        <f>SUMIF('28'!B:B,summary!A:A,'28'!D:D)</f>
        <v>1</v>
      </c>
      <c r="AI151" s="15">
        <f>SUMIF('29'!B:B,summary!A:A,'29'!D:D)</f>
        <v>3</v>
      </c>
      <c r="AJ151" s="15">
        <f>SUMIF('30'!B:B,summary!A:A,'30'!D:D)</f>
        <v>1</v>
      </c>
      <c r="AK151" s="15">
        <f>SUMIF('31'!B:B,summary!A:A,'31'!D:D)</f>
        <v>0</v>
      </c>
      <c r="AL151" s="88">
        <f t="shared" si="27"/>
        <v>24</v>
      </c>
      <c r="AM151" s="75"/>
      <c r="AN151" s="96">
        <f t="shared" si="25"/>
        <v>0</v>
      </c>
      <c r="AO151" s="74">
        <f t="shared" si="26"/>
        <v>-24</v>
      </c>
      <c r="AP151" s="101"/>
      <c r="AQ151" s="102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4"/>
      <c r="BW151" s="104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SUMIF('1'!B:B,summary!A:A,'1'!D:D)</f>
        <v>0</v>
      </c>
      <c r="H152" s="15">
        <f>SUMIF('2'!B:B,summary!A:A,'2'!D:D)</f>
        <v>0</v>
      </c>
      <c r="I152" s="15">
        <f>SUMIF('3'!B:B,summary!A:A,'3'!D:D)</f>
        <v>0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0</v>
      </c>
      <c r="O152" s="15">
        <f>SUMIF('9'!B:B,summary!A:A,'9'!D:D)</f>
        <v>0</v>
      </c>
      <c r="P152" s="15">
        <f>SUMIF('10'!B:B,summary!A:A,'10'!D:D)</f>
        <v>0</v>
      </c>
      <c r="Q152" s="15">
        <f>SUMIF('11'!B:B,summary!A:A,'11'!D:D)</f>
        <v>0</v>
      </c>
      <c r="R152" s="15">
        <f>SUMIF('12'!B:B,summary!A:A,'12'!D:D)</f>
        <v>0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0</v>
      </c>
      <c r="V152" s="15">
        <f>SUMIF('16'!B:B,summary!A:A,'16'!D:D)</f>
        <v>0</v>
      </c>
      <c r="W152" s="15">
        <f>SUMIF('17'!B:B,summary!A:A,'17'!D:D)</f>
        <v>0</v>
      </c>
      <c r="X152" s="15">
        <f>SUMIF('18'!B:B,summary!A:A,'18'!D:D)</f>
        <v>0</v>
      </c>
      <c r="Y152" s="15">
        <f>SUMIF('19'!B:B,summary!A:A,'19'!D:D)</f>
        <v>0</v>
      </c>
      <c r="Z152" s="15">
        <f>SUMIF('20'!B:B,summary!A:A,'20'!D:D)</f>
        <v>0</v>
      </c>
      <c r="AA152" s="15">
        <f>SUMIF('21'!B:B,summary!A:A,'21'!D:D)</f>
        <v>0</v>
      </c>
      <c r="AB152" s="15">
        <f>SUMIF('22'!B:B,summary!A:A,'22'!D:D)</f>
        <v>0</v>
      </c>
      <c r="AC152" s="15">
        <f>SUMIF('23'!B:B,summary!A:A,'23'!D:D)</f>
        <v>0</v>
      </c>
      <c r="AD152" s="15">
        <f>SUMIF('24'!B:B,summary!A:A,'24'!D:D)</f>
        <v>0</v>
      </c>
      <c r="AE152" s="15">
        <f>SUMIF('25'!B:B,summary!A:A,'25'!D:D)</f>
        <v>0</v>
      </c>
      <c r="AF152" s="15">
        <f>SUMIF('26'!B:B,summary!A:A,'26'!D:D)</f>
        <v>0</v>
      </c>
      <c r="AG152" s="15">
        <f>SUMIF('27'!B:B,summary!A:A,'27'!D:D)</f>
        <v>0</v>
      </c>
      <c r="AH152" s="15">
        <f>SUMIF('28'!B:B,summary!A:A,'28'!D:D)</f>
        <v>0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8">
        <f t="shared" si="27"/>
        <v>0</v>
      </c>
      <c r="AM152" s="75"/>
      <c r="AN152" s="96">
        <f t="shared" si="25"/>
        <v>0</v>
      </c>
      <c r="AO152" s="74">
        <f t="shared" si="26"/>
        <v>0</v>
      </c>
      <c r="AP152" s="101"/>
      <c r="AQ152" s="102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4"/>
      <c r="BW152" s="104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SUMIF('1'!B:B,summary!A:A,'1'!D:D)</f>
        <v>0</v>
      </c>
      <c r="H153" s="15">
        <f>SUMIF('2'!B:B,summary!A:A,'2'!D:D)</f>
        <v>0</v>
      </c>
      <c r="I153" s="15">
        <f>SUMIF('3'!B:B,summary!A:A,'3'!D:D)</f>
        <v>0</v>
      </c>
      <c r="J153" s="15">
        <f>SUMIF('4'!B:B,summary!A:A,'4'!D:D)</f>
        <v>0</v>
      </c>
      <c r="K153" s="15">
        <f>SUMIF('5'!B:B,summary!A:A,'5'!D:D)</f>
        <v>0</v>
      </c>
      <c r="L153" s="15">
        <f>SUMIF('6'!B:B,summary!A:A,'6'!D:D)</f>
        <v>1</v>
      </c>
      <c r="M153" s="15">
        <f>SUMIF('7'!B:B,summary!A:A,'7'!D:D)</f>
        <v>0</v>
      </c>
      <c r="N153" s="15">
        <f>SUMIF('8'!B:B,summary!A:A,'8'!D:D)</f>
        <v>0</v>
      </c>
      <c r="O153" s="15">
        <f>SUMIF('9'!B:B,summary!A:A,'9'!D:D)</f>
        <v>0</v>
      </c>
      <c r="P153" s="15">
        <f>SUMIF('10'!B:B,summary!A:A,'10'!D:D)</f>
        <v>1</v>
      </c>
      <c r="Q153" s="15">
        <f>SUMIF('11'!B:B,summary!A:A,'11'!D:D)</f>
        <v>0</v>
      </c>
      <c r="R153" s="15">
        <f>SUMIF('12'!B:B,summary!A:A,'12'!D:D)</f>
        <v>0</v>
      </c>
      <c r="S153" s="15">
        <f>SUMIF('13'!B:B,summary!A:A,'13'!D:D)</f>
        <v>1</v>
      </c>
      <c r="T153" s="15">
        <f>SUMIF('14'!B:B,summary!A:A,'14'!D:D)</f>
        <v>0</v>
      </c>
      <c r="U153" s="15">
        <f>SUMIF('15'!B:B,summary!A:A,'15'!D:D)</f>
        <v>0</v>
      </c>
      <c r="V153" s="15">
        <f>SUMIF('16'!B:B,summary!A:A,'16'!D:D)</f>
        <v>0</v>
      </c>
      <c r="W153" s="15">
        <f>SUMIF('17'!B:B,summary!A:A,'17'!D:D)</f>
        <v>0</v>
      </c>
      <c r="X153" s="15">
        <f>SUMIF('18'!B:B,summary!A:A,'18'!D:D)</f>
        <v>0</v>
      </c>
      <c r="Y153" s="15">
        <f>SUMIF('19'!B:B,summary!A:A,'19'!D:D)</f>
        <v>0</v>
      </c>
      <c r="Z153" s="15">
        <f>SUMIF('20'!B:B,summary!A:A,'20'!D:D)</f>
        <v>1</v>
      </c>
      <c r="AA153" s="15">
        <f>SUMIF('21'!B:B,summary!A:A,'21'!D:D)</f>
        <v>0</v>
      </c>
      <c r="AB153" s="15">
        <f>SUMIF('22'!B:B,summary!A:A,'22'!D:D)</f>
        <v>0</v>
      </c>
      <c r="AC153" s="15">
        <f>SUMIF('23'!B:B,summary!A:A,'23'!D:D)</f>
        <v>0</v>
      </c>
      <c r="AD153" s="15">
        <f>SUMIF('24'!B:B,summary!A:A,'24'!D:D)</f>
        <v>0</v>
      </c>
      <c r="AE153" s="15">
        <f>SUMIF('25'!B:B,summary!A:A,'25'!D:D)</f>
        <v>0</v>
      </c>
      <c r="AF153" s="15">
        <f>SUMIF('26'!B:B,summary!A:A,'26'!D:D)</f>
        <v>0</v>
      </c>
      <c r="AG153" s="15">
        <f>SUMIF('27'!B:B,summary!A:A,'27'!D:D)</f>
        <v>0</v>
      </c>
      <c r="AH153" s="15">
        <f>SUMIF('28'!B:B,summary!A:A,'28'!D:D)</f>
        <v>0</v>
      </c>
      <c r="AI153" s="15">
        <f>SUMIF('29'!B:B,summary!A:A,'29'!D:D)</f>
        <v>0</v>
      </c>
      <c r="AJ153" s="15">
        <f>SUMIF('30'!B:B,summary!A:A,'30'!D:D)</f>
        <v>0</v>
      </c>
      <c r="AK153" s="15">
        <f>SUMIF('31'!B:B,summary!A:A,'31'!D:D)</f>
        <v>0</v>
      </c>
      <c r="AL153" s="88">
        <f t="shared" si="27"/>
        <v>4</v>
      </c>
      <c r="AM153" s="75"/>
      <c r="AN153" s="96">
        <f t="shared" si="25"/>
        <v>0</v>
      </c>
      <c r="AO153" s="74">
        <f t="shared" si="26"/>
        <v>-4</v>
      </c>
      <c r="AP153" s="101"/>
      <c r="AQ153" s="102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4"/>
      <c r="BW153" s="104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SUMIF('1'!B:B,summary!A:A,'1'!D:D)</f>
        <v>5</v>
      </c>
      <c r="H154" s="15">
        <f>SUMIF('2'!B:B,summary!A:A,'2'!D:D)</f>
        <v>0</v>
      </c>
      <c r="I154" s="15">
        <f>SUMIF('3'!B:B,summary!A:A,'3'!D:D)</f>
        <v>0</v>
      </c>
      <c r="J154" s="15">
        <f>SUMIF('4'!B:B,summary!A:A,'4'!D:D)</f>
        <v>0</v>
      </c>
      <c r="K154" s="15">
        <f>SUMIF('5'!B:B,summary!A:A,'5'!D:D)</f>
        <v>0</v>
      </c>
      <c r="L154" s="15">
        <f>SUMIF('6'!B:B,summary!A:A,'6'!D:D)</f>
        <v>3</v>
      </c>
      <c r="M154" s="15">
        <f>SUMIF('7'!B:B,summary!A:A,'7'!D:D)</f>
        <v>1</v>
      </c>
      <c r="N154" s="15">
        <f>SUMIF('8'!B:B,summary!A:A,'8'!D:D)</f>
        <v>1</v>
      </c>
      <c r="O154" s="15">
        <f>SUMIF('9'!B:B,summary!A:A,'9'!D:D)</f>
        <v>1</v>
      </c>
      <c r="P154" s="15">
        <f>SUMIF('10'!B:B,summary!A:A,'10'!D:D)</f>
        <v>0</v>
      </c>
      <c r="Q154" s="15">
        <f>SUMIF('11'!B:B,summary!A:A,'11'!D:D)</f>
        <v>1</v>
      </c>
      <c r="R154" s="15">
        <f>SUMIF('12'!B:B,summary!A:A,'12'!D:D)</f>
        <v>0</v>
      </c>
      <c r="S154" s="15">
        <f>SUMIF('13'!B:B,summary!A:A,'13'!D:D)</f>
        <v>2</v>
      </c>
      <c r="T154" s="15">
        <f>SUMIF('14'!B:B,summary!A:A,'14'!D:D)</f>
        <v>0</v>
      </c>
      <c r="U154" s="15">
        <f>SUMIF('15'!B:B,summary!A:A,'15'!D:D)</f>
        <v>1</v>
      </c>
      <c r="V154" s="15">
        <f>SUMIF('16'!B:B,summary!A:A,'16'!D:D)</f>
        <v>2</v>
      </c>
      <c r="W154" s="15">
        <f>SUMIF('17'!B:B,summary!A:A,'17'!D:D)</f>
        <v>1</v>
      </c>
      <c r="X154" s="15">
        <f>SUMIF('18'!B:B,summary!A:A,'18'!D:D)</f>
        <v>2</v>
      </c>
      <c r="Y154" s="15">
        <f>SUMIF('19'!B:B,summary!A:A,'19'!D:D)</f>
        <v>0</v>
      </c>
      <c r="Z154" s="15">
        <f>SUMIF('20'!B:B,summary!A:A,'20'!D:D)</f>
        <v>1</v>
      </c>
      <c r="AA154" s="15">
        <f>SUMIF('21'!B:B,summary!A:A,'21'!D:D)</f>
        <v>0</v>
      </c>
      <c r="AB154" s="15">
        <f>SUMIF('22'!B:B,summary!A:A,'22'!D:D)</f>
        <v>2</v>
      </c>
      <c r="AC154" s="15">
        <f>SUMIF('23'!B:B,summary!A:A,'23'!D:D)</f>
        <v>0</v>
      </c>
      <c r="AD154" s="15">
        <f>SUMIF('24'!B:B,summary!A:A,'24'!D:D)</f>
        <v>1</v>
      </c>
      <c r="AE154" s="15">
        <f>SUMIF('25'!B:B,summary!A:A,'25'!D:D)</f>
        <v>0</v>
      </c>
      <c r="AF154" s="15">
        <f>SUMIF('26'!B:B,summary!A:A,'26'!D:D)</f>
        <v>0</v>
      </c>
      <c r="AG154" s="15">
        <f>SUMIF('27'!B:B,summary!A:A,'27'!D:D)</f>
        <v>1</v>
      </c>
      <c r="AH154" s="15">
        <f>SUMIF('28'!B:B,summary!A:A,'28'!D:D)</f>
        <v>0</v>
      </c>
      <c r="AI154" s="15">
        <f>SUMIF('29'!B:B,summary!A:A,'29'!D:D)</f>
        <v>0</v>
      </c>
      <c r="AJ154" s="15">
        <f>SUMIF('30'!B:B,summary!A:A,'30'!D:D)</f>
        <v>1</v>
      </c>
      <c r="AK154" s="15">
        <f>SUMIF('31'!B:B,summary!A:A,'31'!D:D)</f>
        <v>0</v>
      </c>
      <c r="AL154" s="41">
        <f t="shared" si="27"/>
        <v>26</v>
      </c>
      <c r="AM154" s="75"/>
      <c r="AN154" s="96">
        <f t="shared" si="25"/>
        <v>0</v>
      </c>
      <c r="AO154" s="74">
        <f t="shared" si="26"/>
        <v>-26</v>
      </c>
      <c r="AP154" s="101"/>
      <c r="AQ154" s="102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4"/>
      <c r="BW154" s="104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SUMIF('1'!B:B,summary!A:A,'1'!D:D)</f>
        <v>0</v>
      </c>
      <c r="H155" s="15">
        <f>SUMIF('2'!B:B,summary!A:A,'2'!D:D)</f>
        <v>0</v>
      </c>
      <c r="I155" s="15">
        <f>SUMIF('3'!B:B,summary!A:A,'3'!D:D)</f>
        <v>1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0</v>
      </c>
      <c r="U155" s="15">
        <f>SUMIF('15'!B:B,summary!A:A,'15'!D:D)</f>
        <v>0</v>
      </c>
      <c r="V155" s="15">
        <f>SUMIF('16'!B:B,summary!A:A,'16'!D:D)</f>
        <v>0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8">
        <f t="shared" si="27"/>
        <v>1</v>
      </c>
      <c r="AM155" s="75"/>
      <c r="AN155" s="96">
        <f t="shared" si="25"/>
        <v>0</v>
      </c>
      <c r="AO155" s="74">
        <f t="shared" si="26"/>
        <v>-1</v>
      </c>
      <c r="AP155" s="101"/>
      <c r="AQ155" s="102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4"/>
      <c r="BW155" s="104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SUMIF('1'!B:B,summary!A:A,'1'!D:D)</f>
        <v>0</v>
      </c>
      <c r="H156" s="15">
        <f>SUMIF('2'!B:B,summary!A:A,'2'!D:D)</f>
        <v>0</v>
      </c>
      <c r="I156" s="15">
        <f>SUMIF('3'!B:B,summary!A:A,'3'!D:D)</f>
        <v>0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8">
        <f t="shared" si="27"/>
        <v>0</v>
      </c>
      <c r="AM156" s="75"/>
      <c r="AN156" s="96">
        <f t="shared" si="25"/>
        <v>0</v>
      </c>
      <c r="AO156" s="74">
        <f t="shared" si="26"/>
        <v>0</v>
      </c>
      <c r="AP156" s="101"/>
      <c r="AQ156" s="102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4"/>
      <c r="BW156" s="104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SUMIF('1'!B:B,summary!A:A,'1'!D:D)</f>
        <v>0</v>
      </c>
      <c r="H157" s="15">
        <f>SUMIF('2'!B:B,summary!A:A,'2'!D:D)</f>
        <v>0</v>
      </c>
      <c r="I157" s="15">
        <f>SUMIF('3'!B:B,summary!A:A,'3'!D:D)</f>
        <v>1</v>
      </c>
      <c r="J157" s="15">
        <f>SUMIF('4'!B:B,summary!A:A,'4'!D:D)</f>
        <v>1</v>
      </c>
      <c r="K157" s="15">
        <f>SUMIF('5'!B:B,summary!A:A,'5'!D:D)</f>
        <v>0</v>
      </c>
      <c r="L157" s="15">
        <f>SUMIF('6'!B:B,summary!A:A,'6'!D:D)</f>
        <v>5</v>
      </c>
      <c r="M157" s="15">
        <f>SUMIF('7'!B:B,summary!A:A,'7'!D:D)</f>
        <v>1</v>
      </c>
      <c r="N157" s="15">
        <f>SUMIF('8'!B:B,summary!A:A,'8'!D:D)</f>
        <v>1</v>
      </c>
      <c r="O157" s="15">
        <f>SUMIF('9'!B:B,summary!A:A,'9'!D:D)</f>
        <v>1</v>
      </c>
      <c r="P157" s="15">
        <f>SUMIF('10'!B:B,summary!A:A,'10'!D:D)</f>
        <v>2</v>
      </c>
      <c r="Q157" s="15">
        <f>SUMIF('11'!B:B,summary!A:A,'11'!D:D)</f>
        <v>1</v>
      </c>
      <c r="R157" s="15">
        <f>SUMIF('12'!B:B,summary!A:A,'12'!D:D)</f>
        <v>0</v>
      </c>
      <c r="S157" s="15">
        <f>SUMIF('13'!B:B,summary!A:A,'13'!D:D)</f>
        <v>3</v>
      </c>
      <c r="T157" s="15">
        <f>SUMIF('14'!B:B,summary!A:A,'14'!D:D)</f>
        <v>1</v>
      </c>
      <c r="U157" s="15">
        <f>SUMIF('15'!B:B,summary!A:A,'15'!D:D)</f>
        <v>0</v>
      </c>
      <c r="V157" s="15">
        <f>SUMIF('16'!B:B,summary!A:A,'16'!D:D)</f>
        <v>0</v>
      </c>
      <c r="W157" s="15">
        <f>SUMIF('17'!B:B,summary!A:A,'17'!D:D)</f>
        <v>0</v>
      </c>
      <c r="X157" s="15">
        <f>SUMIF('18'!B:B,summary!A:A,'18'!D:D)</f>
        <v>0</v>
      </c>
      <c r="Y157" s="15">
        <f>SUMIF('19'!B:B,summary!A:A,'19'!D:D)</f>
        <v>0</v>
      </c>
      <c r="Z157" s="15">
        <f>SUMIF('20'!B:B,summary!A:A,'20'!D:D)</f>
        <v>2</v>
      </c>
      <c r="AA157" s="15">
        <f>SUMIF('21'!B:B,summary!A:A,'21'!D:D)</f>
        <v>0</v>
      </c>
      <c r="AB157" s="15">
        <f>SUMIF('22'!B:B,summary!A:A,'22'!D:D)</f>
        <v>0</v>
      </c>
      <c r="AC157" s="15">
        <f>SUMIF('23'!B:B,summary!A:A,'23'!D:D)</f>
        <v>2</v>
      </c>
      <c r="AD157" s="15">
        <f>SUMIF('24'!B:B,summary!A:A,'24'!D:D)</f>
        <v>3</v>
      </c>
      <c r="AE157" s="15">
        <f>SUMIF('25'!B:B,summary!A:A,'25'!D:D)</f>
        <v>1</v>
      </c>
      <c r="AF157" s="15">
        <f>SUMIF('26'!B:B,summary!A:A,'26'!D:D)</f>
        <v>0</v>
      </c>
      <c r="AG157" s="15">
        <f>SUMIF('27'!B:B,summary!A:A,'27'!D:D)</f>
        <v>1</v>
      </c>
      <c r="AH157" s="15">
        <f>SUMIF('28'!B:B,summary!A:A,'28'!D:D)</f>
        <v>2</v>
      </c>
      <c r="AI157" s="15">
        <f>SUMIF('29'!B:B,summary!A:A,'29'!D:D)</f>
        <v>3</v>
      </c>
      <c r="AJ157" s="15">
        <f>SUMIF('30'!B:B,summary!A:A,'30'!D:D)</f>
        <v>3</v>
      </c>
      <c r="AK157" s="15">
        <f>SUMIF('31'!B:B,summary!A:A,'31'!D:D)</f>
        <v>0</v>
      </c>
      <c r="AL157" s="88">
        <f t="shared" si="27"/>
        <v>34</v>
      </c>
      <c r="AM157" s="75"/>
      <c r="AN157" s="96">
        <f t="shared" si="25"/>
        <v>0</v>
      </c>
      <c r="AO157" s="74">
        <f t="shared" si="26"/>
        <v>-34</v>
      </c>
      <c r="AP157" s="101"/>
      <c r="AQ157" s="102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4"/>
      <c r="BW157" s="104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SUMIF('1'!B:B,summary!A:A,'1'!D:D)</f>
        <v>0</v>
      </c>
      <c r="H158" s="15">
        <f>SUMIF('2'!B:B,summary!A:A,'2'!D:D)</f>
        <v>0</v>
      </c>
      <c r="I158" s="15">
        <f>SUMIF('3'!B:B,summary!A:A,'3'!D:D)</f>
        <v>0</v>
      </c>
      <c r="J158" s="15">
        <f>SUMIF('4'!B:B,summary!A:A,'4'!D:D)</f>
        <v>0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0</v>
      </c>
      <c r="Z158" s="15">
        <f>SUMIF('20'!B:B,summary!A:A,'20'!D:D)</f>
        <v>0</v>
      </c>
      <c r="AA158" s="15">
        <f>SUMIF('21'!B:B,summary!A:A,'21'!D:D)</f>
        <v>0</v>
      </c>
      <c r="AB158" s="15">
        <f>SUMIF('22'!B:B,summary!A:A,'22'!D:D)</f>
        <v>0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0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8">
        <f t="shared" si="27"/>
        <v>0</v>
      </c>
      <c r="AM158" s="75"/>
      <c r="AN158" s="96">
        <f t="shared" si="25"/>
        <v>0</v>
      </c>
      <c r="AO158" s="74">
        <f t="shared" si="26"/>
        <v>0</v>
      </c>
      <c r="AP158" s="101"/>
      <c r="AQ158" s="102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4"/>
      <c r="BW158" s="104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SUMIF('1'!B:B,summary!A:A,'1'!D:D)</f>
        <v>15</v>
      </c>
      <c r="H159" s="15">
        <f>SUMIF('2'!B:B,summary!A:A,'2'!D:D)</f>
        <v>4</v>
      </c>
      <c r="I159" s="15">
        <f>SUMIF('3'!B:B,summary!A:A,'3'!D:D)</f>
        <v>5</v>
      </c>
      <c r="J159" s="15">
        <f>SUMIF('4'!B:B,summary!A:A,'4'!D:D)</f>
        <v>4</v>
      </c>
      <c r="K159" s="15">
        <f>SUMIF('5'!B:B,summary!A:A,'5'!D:D)</f>
        <v>0</v>
      </c>
      <c r="L159" s="15">
        <f>SUMIF('6'!B:B,summary!A:A,'6'!D:D)</f>
        <v>7</v>
      </c>
      <c r="M159" s="15">
        <f>SUMIF('7'!B:B,summary!A:A,'7'!D:D)</f>
        <v>5</v>
      </c>
      <c r="N159" s="15">
        <f>SUMIF('8'!B:B,summary!A:A,'8'!D:D)</f>
        <v>2</v>
      </c>
      <c r="O159" s="15">
        <f>SUMIF('9'!B:B,summary!A:A,'9'!D:D)</f>
        <v>7</v>
      </c>
      <c r="P159" s="15">
        <f>SUMIF('10'!B:B,summary!A:A,'10'!D:D)</f>
        <v>6</v>
      </c>
      <c r="Q159" s="15">
        <f>SUMIF('11'!B:B,summary!A:A,'11'!D:D)</f>
        <v>2</v>
      </c>
      <c r="R159" s="15">
        <f>SUMIF('12'!B:B,summary!A:A,'12'!D:D)</f>
        <v>0</v>
      </c>
      <c r="S159" s="15">
        <f>SUMIF('13'!B:B,summary!A:A,'13'!D:D)</f>
        <v>4</v>
      </c>
      <c r="T159" s="15">
        <f>SUMIF('14'!B:B,summary!A:A,'14'!D:D)</f>
        <v>6</v>
      </c>
      <c r="U159" s="15">
        <f>SUMIF('15'!B:B,summary!A:A,'15'!D:D)</f>
        <v>13</v>
      </c>
      <c r="V159" s="15">
        <f>SUMIF('16'!B:B,summary!A:A,'16'!D:D)</f>
        <v>6</v>
      </c>
      <c r="W159" s="15">
        <f>SUMIF('17'!B:B,summary!A:A,'17'!D:D)</f>
        <v>5</v>
      </c>
      <c r="X159" s="15">
        <f>SUMIF('18'!B:B,summary!A:A,'18'!D:D)</f>
        <v>2</v>
      </c>
      <c r="Y159" s="15">
        <f>SUMIF('19'!B:B,summary!A:A,'19'!D:D)</f>
        <v>0</v>
      </c>
      <c r="Z159" s="15">
        <f>SUMIF('20'!B:B,summary!A:A,'20'!D:D)</f>
        <v>9</v>
      </c>
      <c r="AA159" s="15">
        <f>SUMIF('21'!B:B,summary!A:A,'21'!D:D)</f>
        <v>7</v>
      </c>
      <c r="AB159" s="15">
        <f>SUMIF('22'!B:B,summary!A:A,'22'!D:D)</f>
        <v>2</v>
      </c>
      <c r="AC159" s="15">
        <f>SUMIF('23'!B:B,summary!A:A,'23'!D:D)</f>
        <v>8</v>
      </c>
      <c r="AD159" s="15">
        <f>SUMIF('24'!B:B,summary!A:A,'24'!D:D)</f>
        <v>4</v>
      </c>
      <c r="AE159" s="15">
        <f>SUMIF('25'!B:B,summary!A:A,'25'!D:D)</f>
        <v>2</v>
      </c>
      <c r="AF159" s="15">
        <f>SUMIF('26'!B:B,summary!A:A,'26'!D:D)</f>
        <v>0</v>
      </c>
      <c r="AG159" s="15">
        <f>SUMIF('27'!B:B,summary!A:A,'27'!D:D)</f>
        <v>3</v>
      </c>
      <c r="AH159" s="15">
        <f>SUMIF('28'!B:B,summary!A:A,'28'!D:D)</f>
        <v>5</v>
      </c>
      <c r="AI159" s="15">
        <f>SUMIF('29'!B:B,summary!A:A,'29'!D:D)</f>
        <v>4</v>
      </c>
      <c r="AJ159" s="15">
        <f>SUMIF('30'!B:B,summary!A:A,'30'!D:D)</f>
        <v>3</v>
      </c>
      <c r="AK159" s="15">
        <f>SUMIF('31'!B:B,summary!A:A,'31'!D:D)</f>
        <v>0</v>
      </c>
      <c r="AL159" s="41">
        <f t="shared" si="27"/>
        <v>140</v>
      </c>
      <c r="AM159" s="75"/>
      <c r="AN159" s="96">
        <f t="shared" si="25"/>
        <v>0</v>
      </c>
      <c r="AO159" s="74">
        <f t="shared" si="26"/>
        <v>-140</v>
      </c>
      <c r="AP159" s="101"/>
      <c r="AQ159" s="102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4"/>
      <c r="BW159" s="104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SUMIF('1'!B:B,summary!A:A,'1'!D:D)</f>
        <v>3</v>
      </c>
      <c r="H160" s="15">
        <f>SUMIF('2'!B:B,summary!A:A,'2'!D:D)</f>
        <v>0</v>
      </c>
      <c r="I160" s="15">
        <f>SUMIF('3'!B:B,summary!A:A,'3'!D:D)</f>
        <v>0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0</v>
      </c>
      <c r="M160" s="15">
        <f>SUMIF('7'!B:B,summary!A:A,'7'!D:D)</f>
        <v>0</v>
      </c>
      <c r="N160" s="15">
        <f>SUMIF('8'!B:B,summary!A:A,'8'!D:D)</f>
        <v>3</v>
      </c>
      <c r="O160" s="15">
        <f>SUMIF('9'!B:B,summary!A:A,'9'!D:D)</f>
        <v>0</v>
      </c>
      <c r="P160" s="15">
        <f>SUMIF('10'!B:B,summary!A:A,'10'!D:D)</f>
        <v>2</v>
      </c>
      <c r="Q160" s="15">
        <f>SUMIF('11'!B:B,summary!A:A,'11'!D:D)</f>
        <v>2</v>
      </c>
      <c r="R160" s="15">
        <f>SUMIF('12'!B:B,summary!A:A,'12'!D:D)</f>
        <v>0</v>
      </c>
      <c r="S160" s="15">
        <f>SUMIF('13'!B:B,summary!A:A,'13'!D:D)</f>
        <v>0</v>
      </c>
      <c r="T160" s="15">
        <f>SUMIF('14'!B:B,summary!A:A,'14'!D:D)</f>
        <v>0</v>
      </c>
      <c r="U160" s="15">
        <f>SUMIF('15'!B:B,summary!A:A,'15'!D:D)</f>
        <v>0</v>
      </c>
      <c r="V160" s="15">
        <f>SUMIF('16'!B:B,summary!A:A,'16'!D:D)</f>
        <v>0</v>
      </c>
      <c r="W160" s="15">
        <f>SUMIF('17'!B:B,summary!A:A,'17'!D:D)</f>
        <v>3</v>
      </c>
      <c r="X160" s="15">
        <f>SUMIF('18'!B:B,summary!A:A,'18'!D:D)</f>
        <v>0</v>
      </c>
      <c r="Y160" s="15">
        <f>SUMIF('19'!B:B,summary!A:A,'19'!D:D)</f>
        <v>0</v>
      </c>
      <c r="Z160" s="15">
        <f>SUMIF('20'!B:B,summary!A:A,'20'!D:D)</f>
        <v>0</v>
      </c>
      <c r="AA160" s="15">
        <f>SUMIF('21'!B:B,summary!A:A,'21'!D:D)</f>
        <v>0</v>
      </c>
      <c r="AB160" s="15">
        <f>SUMIF('22'!B:B,summary!A:A,'22'!D:D)</f>
        <v>0</v>
      </c>
      <c r="AC160" s="15">
        <f>SUMIF('23'!B:B,summary!A:A,'23'!D:D)</f>
        <v>3</v>
      </c>
      <c r="AD160" s="15">
        <f>SUMIF('24'!B:B,summary!A:A,'24'!D:D)</f>
        <v>0</v>
      </c>
      <c r="AE160" s="15">
        <f>SUMIF('25'!B:B,summary!A:A,'25'!D:D)</f>
        <v>0</v>
      </c>
      <c r="AF160" s="15">
        <f>SUMIF('26'!B:B,summary!A:A,'26'!D:D)</f>
        <v>0</v>
      </c>
      <c r="AG160" s="15">
        <f>SUMIF('27'!B:B,summary!A:A,'27'!D:D)</f>
        <v>0</v>
      </c>
      <c r="AH160" s="15">
        <f>SUMIF('28'!B:B,summary!A:A,'28'!D:D)</f>
        <v>0</v>
      </c>
      <c r="AI160" s="15">
        <f>SUMIF('29'!B:B,summary!A:A,'29'!D:D)</f>
        <v>3</v>
      </c>
      <c r="AJ160" s="15">
        <f>SUMIF('30'!B:B,summary!A:A,'30'!D:D)</f>
        <v>0</v>
      </c>
      <c r="AK160" s="15">
        <f>SUMIF('31'!B:B,summary!A:A,'31'!D:D)</f>
        <v>0</v>
      </c>
      <c r="AL160" s="88">
        <f t="shared" si="27"/>
        <v>19</v>
      </c>
      <c r="AM160" s="75"/>
      <c r="AN160" s="96">
        <f t="shared" si="25"/>
        <v>0</v>
      </c>
      <c r="AO160" s="74">
        <f t="shared" si="26"/>
        <v>-19</v>
      </c>
      <c r="AP160" s="101"/>
      <c r="AQ160" s="102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4"/>
      <c r="BW160" s="104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SUMIF('1'!B:B,summary!A:A,'1'!D:D)</f>
        <v>0</v>
      </c>
      <c r="H161" s="15">
        <f>SUMIF('2'!B:B,summary!A:A,'2'!D:D)</f>
        <v>0</v>
      </c>
      <c r="I161" s="15">
        <f>SUMIF('3'!B:B,summary!A:A,'3'!D:D)</f>
        <v>0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8">
        <f t="shared" si="27"/>
        <v>0</v>
      </c>
      <c r="AM161" s="75"/>
      <c r="AN161" s="96">
        <f t="shared" si="25"/>
        <v>0</v>
      </c>
      <c r="AO161" s="74">
        <f t="shared" si="26"/>
        <v>0</v>
      </c>
      <c r="AP161" s="101"/>
      <c r="AQ161" s="102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4"/>
      <c r="BW161" s="104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SUMIF('1'!B:B,summary!A:A,'1'!D:D)</f>
        <v>3</v>
      </c>
      <c r="H162" s="15">
        <f>SUMIF('2'!B:B,summary!A:A,'2'!D:D)</f>
        <v>3</v>
      </c>
      <c r="I162" s="15">
        <f>SUMIF('3'!B:B,summary!A:A,'3'!D:D)</f>
        <v>0</v>
      </c>
      <c r="J162" s="15">
        <f>SUMIF('4'!B:B,summary!A:A,'4'!D:D)</f>
        <v>1</v>
      </c>
      <c r="K162" s="15">
        <f>SUMIF('5'!B:B,summary!A:A,'5'!D:D)</f>
        <v>0</v>
      </c>
      <c r="L162" s="15">
        <f>SUMIF('6'!B:B,summary!A:A,'6'!D:D)</f>
        <v>2</v>
      </c>
      <c r="M162" s="15">
        <f>SUMIF('7'!B:B,summary!A:A,'7'!D:D)</f>
        <v>1</v>
      </c>
      <c r="N162" s="15">
        <f>SUMIF('8'!B:B,summary!A:A,'8'!D:D)</f>
        <v>1</v>
      </c>
      <c r="O162" s="15">
        <f>SUMIF('9'!B:B,summary!A:A,'9'!D:D)</f>
        <v>0</v>
      </c>
      <c r="P162" s="15">
        <f>SUMIF('10'!B:B,summary!A:A,'10'!D:D)</f>
        <v>0</v>
      </c>
      <c r="Q162" s="15">
        <f>SUMIF('11'!B:B,summary!A:A,'11'!D:D)</f>
        <v>0</v>
      </c>
      <c r="R162" s="15">
        <f>SUMIF('12'!B:B,summary!A:A,'12'!D:D)</f>
        <v>0</v>
      </c>
      <c r="S162" s="15">
        <f>SUMIF('13'!B:B,summary!A:A,'13'!D:D)</f>
        <v>4</v>
      </c>
      <c r="T162" s="15">
        <f>SUMIF('14'!B:B,summary!A:A,'14'!D:D)</f>
        <v>1</v>
      </c>
      <c r="U162" s="15">
        <f>SUMIF('15'!B:B,summary!A:A,'15'!D:D)</f>
        <v>1</v>
      </c>
      <c r="V162" s="15">
        <f>SUMIF('16'!B:B,summary!A:A,'16'!D:D)</f>
        <v>2</v>
      </c>
      <c r="W162" s="15">
        <f>SUMIF('17'!B:B,summary!A:A,'17'!D:D)</f>
        <v>0</v>
      </c>
      <c r="X162" s="15">
        <f>SUMIF('18'!B:B,summary!A:A,'18'!D:D)</f>
        <v>1</v>
      </c>
      <c r="Y162" s="15">
        <f>SUMIF('19'!B:B,summary!A:A,'19'!D:D)</f>
        <v>0</v>
      </c>
      <c r="Z162" s="15">
        <f>SUMIF('20'!B:B,summary!A:A,'20'!D:D)</f>
        <v>3</v>
      </c>
      <c r="AA162" s="15">
        <f>SUMIF('21'!B:B,summary!A:A,'21'!D:D)</f>
        <v>2</v>
      </c>
      <c r="AB162" s="15">
        <f>SUMIF('22'!B:B,summary!A:A,'22'!D:D)</f>
        <v>1</v>
      </c>
      <c r="AC162" s="15">
        <f>SUMIF('23'!B:B,summary!A:A,'23'!D:D)</f>
        <v>0</v>
      </c>
      <c r="AD162" s="15">
        <f>SUMIF('24'!B:B,summary!A:A,'24'!D:D)</f>
        <v>2</v>
      </c>
      <c r="AE162" s="15">
        <f>SUMIF('25'!B:B,summary!A:A,'25'!D:D)</f>
        <v>0</v>
      </c>
      <c r="AF162" s="15">
        <f>SUMIF('26'!B:B,summary!A:A,'26'!D:D)</f>
        <v>0</v>
      </c>
      <c r="AG162" s="15">
        <f>SUMIF('27'!B:B,summary!A:A,'27'!D:D)</f>
        <v>1</v>
      </c>
      <c r="AH162" s="15">
        <f>SUMIF('28'!B:B,summary!A:A,'28'!D:D)</f>
        <v>2</v>
      </c>
      <c r="AI162" s="15">
        <f>SUMIF('29'!B:B,summary!A:A,'29'!D:D)</f>
        <v>1</v>
      </c>
      <c r="AJ162" s="15">
        <f>SUMIF('30'!B:B,summary!A:A,'30'!D:D)</f>
        <v>0</v>
      </c>
      <c r="AK162" s="15">
        <f>SUMIF('31'!B:B,summary!A:A,'31'!D:D)</f>
        <v>0</v>
      </c>
      <c r="AL162" s="41">
        <f t="shared" si="27"/>
        <v>32</v>
      </c>
      <c r="AM162" s="75"/>
      <c r="AN162" s="96">
        <f t="shared" si="25"/>
        <v>0</v>
      </c>
      <c r="AO162" s="74">
        <f t="shared" si="26"/>
        <v>-32</v>
      </c>
      <c r="AP162" s="101"/>
      <c r="AQ162" s="102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4"/>
      <c r="BW162" s="104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SUMIF('1'!B:B,summary!A:A,'1'!D:D)</f>
        <v>0</v>
      </c>
      <c r="H163" s="15">
        <f>SUMIF('2'!B:B,summary!A:A,'2'!D:D)</f>
        <v>0</v>
      </c>
      <c r="I163" s="15">
        <f>SUMIF('3'!B:B,summary!A:A,'3'!D:D)</f>
        <v>0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>
        <f t="shared" si="27"/>
        <v>0</v>
      </c>
      <c r="AM163" s="75"/>
      <c r="AN163" s="96">
        <f t="shared" si="25"/>
        <v>0</v>
      </c>
      <c r="AO163" s="74">
        <f t="shared" si="26"/>
        <v>0</v>
      </c>
      <c r="AP163" s="101"/>
      <c r="AQ163" s="102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4"/>
      <c r="BW163" s="104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SUMIF('1'!B:B,summary!A:A,'1'!D:D)</f>
        <v>2</v>
      </c>
      <c r="H164" s="15">
        <f>SUMIF('2'!B:B,summary!A:A,'2'!D:D)</f>
        <v>0</v>
      </c>
      <c r="I164" s="15">
        <f>SUMIF('3'!B:B,summary!A:A,'3'!D:D)</f>
        <v>0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0</v>
      </c>
      <c r="M164" s="15">
        <f>SUMIF('7'!B:B,summary!A:A,'7'!D:D)</f>
        <v>0</v>
      </c>
      <c r="N164" s="15">
        <f>SUMIF('8'!B:B,summary!A:A,'8'!D:D)</f>
        <v>3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0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0</v>
      </c>
      <c r="W164" s="15">
        <f>SUMIF('17'!B:B,summary!A:A,'17'!D:D)</f>
        <v>2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0</v>
      </c>
      <c r="AA164" s="15">
        <f>SUMIF('21'!B:B,summary!A:A,'21'!D:D)</f>
        <v>0</v>
      </c>
      <c r="AB164" s="15">
        <f>SUMIF('22'!B:B,summary!A:A,'22'!D:D)</f>
        <v>0</v>
      </c>
      <c r="AC164" s="15">
        <f>SUMIF('23'!B:B,summary!A:A,'23'!D:D)</f>
        <v>0</v>
      </c>
      <c r="AD164" s="15">
        <f>SUMIF('24'!B:B,summary!A:A,'24'!D:D)</f>
        <v>0</v>
      </c>
      <c r="AE164" s="15">
        <f>SUMIF('25'!B:B,summary!A:A,'25'!D:D)</f>
        <v>2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0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>
        <f t="shared" si="27"/>
        <v>9</v>
      </c>
      <c r="AM164" s="75"/>
      <c r="AN164" s="96">
        <f t="shared" si="25"/>
        <v>0</v>
      </c>
      <c r="AO164" s="74">
        <f t="shared" si="26"/>
        <v>-9</v>
      </c>
      <c r="AP164" s="101"/>
      <c r="AQ164" s="102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4"/>
      <c r="BW164" s="104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SUMIF('1'!B:B,summary!A:A,'1'!D:D)</f>
        <v>0</v>
      </c>
      <c r="H165" s="15">
        <f>SUMIF('2'!B:B,summary!A:A,'2'!D:D)</f>
        <v>0</v>
      </c>
      <c r="I165" s="15">
        <f>SUMIF('3'!B:B,summary!A:A,'3'!D:D)</f>
        <v>0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>
        <f t="shared" si="27"/>
        <v>0</v>
      </c>
      <c r="AM165" s="75"/>
      <c r="AN165" s="96">
        <f t="shared" si="25"/>
        <v>0</v>
      </c>
      <c r="AO165" s="74">
        <f t="shared" si="26"/>
        <v>0</v>
      </c>
      <c r="AP165" s="101"/>
      <c r="AQ165" s="102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4"/>
      <c r="BW165" s="104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SUMIF('1'!B:B,summary!A:A,'1'!D:D)</f>
        <v>7</v>
      </c>
      <c r="H166" s="15">
        <f>SUMIF('2'!B:B,summary!A:A,'2'!D:D)</f>
        <v>2</v>
      </c>
      <c r="I166" s="15">
        <f>SUMIF('3'!B:B,summary!A:A,'3'!D:D)</f>
        <v>3</v>
      </c>
      <c r="J166" s="15">
        <f>SUMIF('4'!B:B,summary!A:A,'4'!D:D)</f>
        <v>2</v>
      </c>
      <c r="K166" s="15">
        <f>SUMIF('5'!B:B,summary!A:A,'5'!D:D)</f>
        <v>0</v>
      </c>
      <c r="L166" s="15">
        <f>SUMIF('6'!B:B,summary!A:A,'6'!D:D)</f>
        <v>9</v>
      </c>
      <c r="M166" s="15">
        <f>SUMIF('7'!B:B,summary!A:A,'7'!D:D)</f>
        <v>2</v>
      </c>
      <c r="N166" s="15">
        <f>SUMIF('8'!B:B,summary!A:A,'8'!D:D)</f>
        <v>1</v>
      </c>
      <c r="O166" s="15">
        <f>SUMIF('9'!B:B,summary!A:A,'9'!D:D)</f>
        <v>1</v>
      </c>
      <c r="P166" s="15">
        <f>SUMIF('10'!B:B,summary!A:A,'10'!D:D)</f>
        <v>9</v>
      </c>
      <c r="Q166" s="15">
        <f>SUMIF('11'!B:B,summary!A:A,'11'!D:D)</f>
        <v>3</v>
      </c>
      <c r="R166" s="15">
        <f>SUMIF('12'!B:B,summary!A:A,'12'!D:D)</f>
        <v>0</v>
      </c>
      <c r="S166" s="15">
        <f>SUMIF('13'!B:B,summary!A:A,'13'!D:D)</f>
        <v>1</v>
      </c>
      <c r="T166" s="15">
        <f>SUMIF('14'!B:B,summary!A:A,'14'!D:D)</f>
        <v>3</v>
      </c>
      <c r="U166" s="15">
        <f>SUMIF('15'!B:B,summary!A:A,'15'!D:D)</f>
        <v>1</v>
      </c>
      <c r="V166" s="15">
        <f>SUMIF('16'!B:B,summary!A:A,'16'!D:D)</f>
        <v>0</v>
      </c>
      <c r="W166" s="15">
        <f>SUMIF('17'!B:B,summary!A:A,'17'!D:D)</f>
        <v>4</v>
      </c>
      <c r="X166" s="15">
        <f>SUMIF('18'!B:B,summary!A:A,'18'!D:D)</f>
        <v>3</v>
      </c>
      <c r="Y166" s="15">
        <f>SUMIF('19'!B:B,summary!A:A,'19'!D:D)</f>
        <v>0</v>
      </c>
      <c r="Z166" s="15">
        <f>SUMIF('20'!B:B,summary!A:A,'20'!D:D)</f>
        <v>5</v>
      </c>
      <c r="AA166" s="15">
        <f>SUMIF('21'!B:B,summary!A:A,'21'!D:D)</f>
        <v>3</v>
      </c>
      <c r="AB166" s="15">
        <f>SUMIF('22'!B:B,summary!A:A,'22'!D:D)</f>
        <v>1</v>
      </c>
      <c r="AC166" s="15">
        <f>SUMIF('23'!B:B,summary!A:A,'23'!D:D)</f>
        <v>1</v>
      </c>
      <c r="AD166" s="15">
        <f>SUMIF('24'!B:B,summary!A:A,'24'!D:D)</f>
        <v>2</v>
      </c>
      <c r="AE166" s="15">
        <f>SUMIF('25'!B:B,summary!A:A,'25'!D:D)</f>
        <v>0</v>
      </c>
      <c r="AF166" s="15">
        <f>SUMIF('26'!B:B,summary!A:A,'26'!D:D)</f>
        <v>0</v>
      </c>
      <c r="AG166" s="15">
        <f>SUMIF('27'!B:B,summary!A:A,'27'!D:D)</f>
        <v>5</v>
      </c>
      <c r="AH166" s="15">
        <f>SUMIF('28'!B:B,summary!A:A,'28'!D:D)</f>
        <v>2</v>
      </c>
      <c r="AI166" s="15">
        <f>SUMIF('29'!B:B,summary!A:A,'29'!D:D)</f>
        <v>3</v>
      </c>
      <c r="AJ166" s="15">
        <f>SUMIF('30'!B:B,summary!A:A,'30'!D:D)</f>
        <v>1</v>
      </c>
      <c r="AK166" s="15">
        <f>SUMIF('31'!B:B,summary!A:A,'31'!D:D)</f>
        <v>0</v>
      </c>
      <c r="AL166" s="41">
        <f t="shared" si="27"/>
        <v>74</v>
      </c>
      <c r="AM166" s="75"/>
      <c r="AN166" s="96">
        <f t="shared" si="25"/>
        <v>0</v>
      </c>
      <c r="AO166" s="74">
        <f t="shared" si="26"/>
        <v>-74</v>
      </c>
      <c r="AP166" s="101"/>
      <c r="AQ166" s="102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4"/>
      <c r="BW166" s="104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SUMIF('1'!B:B,summary!A:A,'1'!D:D)</f>
        <v>0</v>
      </c>
      <c r="H167" s="15">
        <f>SUMIF('2'!B:B,summary!A:A,'2'!D:D)</f>
        <v>0</v>
      </c>
      <c r="I167" s="15">
        <f>SUMIF('3'!B:B,summary!A:A,'3'!D:D)</f>
        <v>0</v>
      </c>
      <c r="J167" s="15">
        <f>SUMIF('4'!B:B,summary!A:A,'4'!D:D)</f>
        <v>3</v>
      </c>
      <c r="K167" s="15">
        <f>SUMIF('5'!B:B,summary!A:A,'5'!D:D)</f>
        <v>0</v>
      </c>
      <c r="L167" s="15">
        <f>SUMIF('6'!B:B,summary!A:A,'6'!D:D)</f>
        <v>0</v>
      </c>
      <c r="M167" s="15">
        <f>SUMIF('7'!B:B,summary!A:A,'7'!D:D)</f>
        <v>0</v>
      </c>
      <c r="N167" s="15">
        <f>SUMIF('8'!B:B,summary!A:A,'8'!D:D)</f>
        <v>0</v>
      </c>
      <c r="O167" s="15">
        <f>SUMIF('9'!B:B,summary!A:A,'9'!D:D)</f>
        <v>0</v>
      </c>
      <c r="P167" s="15">
        <f>SUMIF('10'!B:B,summary!A:A,'10'!D:D)</f>
        <v>0</v>
      </c>
      <c r="Q167" s="15">
        <f>SUMIF('11'!B:B,summary!A:A,'11'!D:D)</f>
        <v>3</v>
      </c>
      <c r="R167" s="15">
        <f>SUMIF('12'!B:B,summary!A:A,'12'!D:D)</f>
        <v>0</v>
      </c>
      <c r="S167" s="15">
        <f>SUMIF('13'!B:B,summary!A:A,'13'!D:D)</f>
        <v>0</v>
      </c>
      <c r="T167" s="15">
        <f>SUMIF('14'!B:B,summary!A:A,'14'!D:D)</f>
        <v>0</v>
      </c>
      <c r="U167" s="15">
        <f>SUMIF('15'!B:B,summary!A:A,'15'!D:D)</f>
        <v>0</v>
      </c>
      <c r="V167" s="15">
        <f>SUMIF('16'!B:B,summary!A:A,'16'!D:D)</f>
        <v>0</v>
      </c>
      <c r="W167" s="15">
        <f>SUMIF('17'!B:B,summary!A:A,'17'!D:D)</f>
        <v>3</v>
      </c>
      <c r="X167" s="15">
        <f>SUMIF('18'!B:B,summary!A:A,'18'!D:D)</f>
        <v>0</v>
      </c>
      <c r="Y167" s="15">
        <f>SUMIF('19'!B:B,summary!A:A,'19'!D:D)</f>
        <v>0</v>
      </c>
      <c r="Z167" s="15">
        <f>SUMIF('20'!B:B,summary!A:A,'20'!D:D)</f>
        <v>0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0</v>
      </c>
      <c r="AD167" s="15">
        <f>SUMIF('24'!B:B,summary!A:A,'24'!D:D)</f>
        <v>3</v>
      </c>
      <c r="AE167" s="15">
        <f>SUMIF('25'!B:B,summary!A:A,'25'!D:D)</f>
        <v>0</v>
      </c>
      <c r="AF167" s="15">
        <f>SUMIF('26'!B:B,summary!A:A,'26'!D:D)</f>
        <v>0</v>
      </c>
      <c r="AG167" s="15">
        <f>SUMIF('27'!B:B,summary!A:A,'27'!D:D)</f>
        <v>0</v>
      </c>
      <c r="AH167" s="15">
        <f>SUMIF('28'!B:B,summary!A:A,'28'!D:D)</f>
        <v>0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>
        <f t="shared" si="27"/>
        <v>12</v>
      </c>
      <c r="AM167" s="75"/>
      <c r="AN167" s="96">
        <f t="shared" si="25"/>
        <v>0</v>
      </c>
      <c r="AO167" s="74">
        <f t="shared" si="26"/>
        <v>-12</v>
      </c>
      <c r="AP167" s="101"/>
      <c r="AQ167" s="102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4"/>
      <c r="BW167" s="104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SUMIF('1'!B:B,summary!A:A,'1'!D:D)</f>
        <v>0</v>
      </c>
      <c r="H168" s="15">
        <f>SUMIF('2'!B:B,summary!A:A,'2'!D:D)</f>
        <v>0</v>
      </c>
      <c r="I168" s="15">
        <f>SUMIF('3'!B:B,summary!A:A,'3'!D:D)</f>
        <v>0</v>
      </c>
      <c r="J168" s="15">
        <f>SUMIF('4'!B:B,summary!A:A,'4'!D:D)</f>
        <v>0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0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1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0</v>
      </c>
      <c r="AE168" s="15">
        <f>SUMIF('25'!B:B,summary!A:A,'25'!D:D)</f>
        <v>0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0</v>
      </c>
      <c r="AJ168" s="15">
        <f>SUMIF('30'!B:B,summary!A:A,'30'!D:D)</f>
        <v>0</v>
      </c>
      <c r="AK168" s="15">
        <f>SUMIF('31'!B:B,summary!A:A,'31'!D:D)</f>
        <v>0</v>
      </c>
      <c r="AL168" s="41">
        <f t="shared" si="27"/>
        <v>1</v>
      </c>
      <c r="AM168" s="75"/>
      <c r="AN168" s="96">
        <f t="shared" si="25"/>
        <v>0</v>
      </c>
      <c r="AO168" s="74">
        <f t="shared" si="26"/>
        <v>-1</v>
      </c>
      <c r="AP168" s="101"/>
      <c r="AQ168" s="102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4"/>
      <c r="BW168" s="104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SUMIF('1'!B:B,summary!A:A,'1'!D:D)</f>
        <v>35</v>
      </c>
      <c r="H169" s="15">
        <f>SUMIF('2'!B:B,summary!A:A,'2'!D:D)</f>
        <v>8</v>
      </c>
      <c r="I169" s="15">
        <f>SUMIF('3'!B:B,summary!A:A,'3'!D:D)</f>
        <v>5</v>
      </c>
      <c r="J169" s="15">
        <f>SUMIF('4'!B:B,summary!A:A,'4'!D:D)</f>
        <v>10</v>
      </c>
      <c r="K169" s="15">
        <f>SUMIF('5'!B:B,summary!A:A,'5'!D:D)</f>
        <v>0</v>
      </c>
      <c r="L169" s="15">
        <f>SUMIF('6'!B:B,summary!A:A,'6'!D:D)</f>
        <v>16</v>
      </c>
      <c r="M169" s="15">
        <f>SUMIF('7'!B:B,summary!A:A,'7'!D:D)</f>
        <v>12</v>
      </c>
      <c r="N169" s="15">
        <f>SUMIF('8'!B:B,summary!A:A,'8'!D:D)</f>
        <v>7</v>
      </c>
      <c r="O169" s="15">
        <f>SUMIF('9'!B:B,summary!A:A,'9'!D:D)</f>
        <v>15</v>
      </c>
      <c r="P169" s="15">
        <f>SUMIF('10'!B:B,summary!A:A,'10'!D:D)</f>
        <v>15</v>
      </c>
      <c r="Q169" s="15">
        <f>SUMIF('11'!B:B,summary!A:A,'11'!D:D)</f>
        <v>10</v>
      </c>
      <c r="R169" s="15">
        <f>SUMIF('12'!B:B,summary!A:A,'12'!D:D)</f>
        <v>0</v>
      </c>
      <c r="S169" s="15">
        <f>SUMIF('13'!B:B,summary!A:A,'13'!D:D)</f>
        <v>10</v>
      </c>
      <c r="T169" s="15">
        <f>SUMIF('14'!B:B,summary!A:A,'14'!D:D)</f>
        <v>6</v>
      </c>
      <c r="U169" s="15">
        <f>SUMIF('15'!B:B,summary!A:A,'15'!D:D)</f>
        <v>12</v>
      </c>
      <c r="V169" s="15">
        <f>SUMIF('16'!B:B,summary!A:A,'16'!D:D)</f>
        <v>12</v>
      </c>
      <c r="W169" s="15">
        <f>SUMIF('17'!B:B,summary!A:A,'17'!D:D)</f>
        <v>14</v>
      </c>
      <c r="X169" s="15">
        <f>SUMIF('18'!B:B,summary!A:A,'18'!D:D)</f>
        <v>21</v>
      </c>
      <c r="Y169" s="15">
        <f>SUMIF('19'!B:B,summary!A:A,'19'!D:D)</f>
        <v>0</v>
      </c>
      <c r="Z169" s="15">
        <f>SUMIF('20'!B:B,summary!A:A,'20'!D:D)</f>
        <v>16</v>
      </c>
      <c r="AA169" s="15">
        <f>SUMIF('21'!B:B,summary!A:A,'21'!D:D)</f>
        <v>9</v>
      </c>
      <c r="AB169" s="15">
        <f>SUMIF('22'!B:B,summary!A:A,'22'!D:D)</f>
        <v>9</v>
      </c>
      <c r="AC169" s="15">
        <f>SUMIF('23'!B:B,summary!A:A,'23'!D:D)</f>
        <v>20</v>
      </c>
      <c r="AD169" s="15">
        <f>SUMIF('24'!B:B,summary!A:A,'24'!D:D)</f>
        <v>12</v>
      </c>
      <c r="AE169" s="15">
        <f>SUMIF('25'!B:B,summary!A:A,'25'!D:D)</f>
        <v>12</v>
      </c>
      <c r="AF169" s="15">
        <f>SUMIF('26'!B:B,summary!A:A,'26'!D:D)</f>
        <v>0</v>
      </c>
      <c r="AG169" s="15">
        <f>SUMIF('27'!B:B,summary!A:A,'27'!D:D)</f>
        <v>14</v>
      </c>
      <c r="AH169" s="15">
        <f>SUMIF('28'!B:B,summary!A:A,'28'!D:D)</f>
        <v>6</v>
      </c>
      <c r="AI169" s="15">
        <f>SUMIF('29'!B:B,summary!A:A,'29'!D:D)</f>
        <v>9</v>
      </c>
      <c r="AJ169" s="15">
        <f>SUMIF('30'!B:B,summary!A:A,'30'!D:D)</f>
        <v>14</v>
      </c>
      <c r="AK169" s="15">
        <f>SUMIF('31'!B:B,summary!A:A,'31'!D:D)</f>
        <v>0</v>
      </c>
      <c r="AL169" s="41">
        <f t="shared" si="27"/>
        <v>329</v>
      </c>
      <c r="AM169" s="75"/>
      <c r="AN169" s="96">
        <f t="shared" si="25"/>
        <v>0</v>
      </c>
      <c r="AO169" s="74">
        <f t="shared" si="26"/>
        <v>-329</v>
      </c>
      <c r="AP169" s="101"/>
      <c r="AQ169" s="102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4"/>
      <c r="BW169" s="104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SUMIF('1'!B:B,summary!A:A,'1'!D:D)</f>
        <v>0</v>
      </c>
      <c r="H170" s="15">
        <f>SUMIF('2'!B:B,summary!A:A,'2'!D:D)</f>
        <v>0</v>
      </c>
      <c r="I170" s="15">
        <f>SUMIF('3'!B:B,summary!A:A,'3'!D:D)</f>
        <v>0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0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0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0</v>
      </c>
      <c r="Z170" s="15">
        <f>SUMIF('20'!B:B,summary!A:A,'20'!D:D)</f>
        <v>0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0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1</v>
      </c>
      <c r="AJ170" s="15">
        <f>SUMIF('30'!B:B,summary!A:A,'30'!D:D)</f>
        <v>0</v>
      </c>
      <c r="AK170" s="15">
        <f>SUMIF('31'!B:B,summary!A:A,'31'!D:D)</f>
        <v>0</v>
      </c>
      <c r="AL170" s="41">
        <f t="shared" si="27"/>
        <v>1</v>
      </c>
      <c r="AM170" s="75"/>
      <c r="AN170" s="96">
        <f t="shared" si="25"/>
        <v>0</v>
      </c>
      <c r="AO170" s="74">
        <f t="shared" si="26"/>
        <v>-1</v>
      </c>
      <c r="AP170" s="101"/>
      <c r="AQ170" s="102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4"/>
      <c r="BW170" s="104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SUMIF('1'!B:B,summary!A:A,'1'!D:D)</f>
        <v>1</v>
      </c>
      <c r="H171" s="15">
        <f>SUMIF('2'!B:B,summary!A:A,'2'!D:D)</f>
        <v>7</v>
      </c>
      <c r="I171" s="15">
        <f>SUMIF('3'!B:B,summary!A:A,'3'!D:D)</f>
        <v>0</v>
      </c>
      <c r="J171" s="15">
        <f>SUMIF('4'!B:B,summary!A:A,'4'!D:D)</f>
        <v>0</v>
      </c>
      <c r="K171" s="15">
        <f>SUMIF('5'!B:B,summary!A:A,'5'!D:D)</f>
        <v>0</v>
      </c>
      <c r="L171" s="15">
        <f>SUMIF('6'!B:B,summary!A:A,'6'!D:D)</f>
        <v>0</v>
      </c>
      <c r="M171" s="15">
        <f>SUMIF('7'!B:B,summary!A:A,'7'!D:D)</f>
        <v>2</v>
      </c>
      <c r="N171" s="15">
        <f>SUMIF('8'!B:B,summary!A:A,'8'!D:D)</f>
        <v>6</v>
      </c>
      <c r="O171" s="15">
        <f>SUMIF('9'!B:B,summary!A:A,'9'!D:D)</f>
        <v>5</v>
      </c>
      <c r="P171" s="15">
        <f>SUMIF('10'!B:B,summary!A:A,'10'!D:D)</f>
        <v>0</v>
      </c>
      <c r="Q171" s="15">
        <f>SUMIF('11'!B:B,summary!A:A,'11'!D:D)</f>
        <v>0</v>
      </c>
      <c r="R171" s="15">
        <f>SUMIF('12'!B:B,summary!A:A,'12'!D:D)</f>
        <v>0</v>
      </c>
      <c r="S171" s="15">
        <f>SUMIF('13'!B:B,summary!A:A,'13'!D:D)</f>
        <v>7</v>
      </c>
      <c r="T171" s="15">
        <f>SUMIF('14'!B:B,summary!A:A,'14'!D:D)</f>
        <v>12</v>
      </c>
      <c r="U171" s="15">
        <f>SUMIF('15'!B:B,summary!A:A,'15'!D:D)</f>
        <v>1</v>
      </c>
      <c r="V171" s="15">
        <f>SUMIF('16'!B:B,summary!A:A,'16'!D:D)</f>
        <v>0</v>
      </c>
      <c r="W171" s="15">
        <f>SUMIF('17'!B:B,summary!A:A,'17'!D:D)</f>
        <v>0</v>
      </c>
      <c r="X171" s="15">
        <f>SUMIF('18'!B:B,summary!A:A,'18'!D:D)</f>
        <v>4</v>
      </c>
      <c r="Y171" s="15">
        <f>SUMIF('19'!B:B,summary!A:A,'19'!D:D)</f>
        <v>0</v>
      </c>
      <c r="Z171" s="15">
        <f>SUMIF('20'!B:B,summary!A:A,'20'!D:D)</f>
        <v>5</v>
      </c>
      <c r="AA171" s="15">
        <f>SUMIF('21'!B:B,summary!A:A,'21'!D:D)</f>
        <v>1</v>
      </c>
      <c r="AB171" s="15">
        <f>SUMIF('22'!B:B,summary!A:A,'22'!D:D)</f>
        <v>0</v>
      </c>
      <c r="AC171" s="15">
        <f>SUMIF('23'!B:B,summary!A:A,'23'!D:D)</f>
        <v>0</v>
      </c>
      <c r="AD171" s="15">
        <f>SUMIF('24'!B:B,summary!A:A,'24'!D:D)</f>
        <v>0</v>
      </c>
      <c r="AE171" s="15">
        <f>SUMIF('25'!B:B,summary!A:A,'25'!D:D)</f>
        <v>5</v>
      </c>
      <c r="AF171" s="15">
        <f>SUMIF('26'!B:B,summary!A:A,'26'!D:D)</f>
        <v>0</v>
      </c>
      <c r="AG171" s="15">
        <f>SUMIF('27'!B:B,summary!A:A,'27'!D:D)</f>
        <v>2</v>
      </c>
      <c r="AH171" s="15">
        <f>SUMIF('28'!B:B,summary!A:A,'28'!D:D)</f>
        <v>0</v>
      </c>
      <c r="AI171" s="15">
        <f>SUMIF('29'!B:B,summary!A:A,'29'!D:D)</f>
        <v>0</v>
      </c>
      <c r="AJ171" s="15">
        <f>SUMIF('30'!B:B,summary!A:A,'30'!D:D)</f>
        <v>2</v>
      </c>
      <c r="AK171" s="15">
        <f>SUMIF('31'!B:B,summary!A:A,'31'!D:D)</f>
        <v>0</v>
      </c>
      <c r="AL171" s="41">
        <f t="shared" si="27"/>
        <v>60</v>
      </c>
      <c r="AM171" s="75"/>
      <c r="AN171" s="96">
        <f t="shared" si="25"/>
        <v>0</v>
      </c>
      <c r="AO171" s="74">
        <f t="shared" si="26"/>
        <v>-60</v>
      </c>
      <c r="AP171" s="101"/>
      <c r="AQ171" s="102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4"/>
      <c r="BW171" s="104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SUMIF('1'!B:B,summary!A:A,'1'!D:D)</f>
        <v>3</v>
      </c>
      <c r="H172" s="15">
        <f>SUMIF('2'!B:B,summary!A:A,'2'!D:D)</f>
        <v>5</v>
      </c>
      <c r="I172" s="15">
        <f>SUMIF('3'!B:B,summary!A:A,'3'!D:D)</f>
        <v>1</v>
      </c>
      <c r="J172" s="15">
        <f>SUMIF('4'!B:B,summary!A:A,'4'!D:D)</f>
        <v>2</v>
      </c>
      <c r="K172" s="15">
        <f>SUMIF('5'!B:B,summary!A:A,'5'!D:D)</f>
        <v>0</v>
      </c>
      <c r="L172" s="15">
        <f>SUMIF('6'!B:B,summary!A:A,'6'!D:D)</f>
        <v>3</v>
      </c>
      <c r="M172" s="15">
        <f>SUMIF('7'!B:B,summary!A:A,'7'!D:D)</f>
        <v>1</v>
      </c>
      <c r="N172" s="15">
        <f>SUMIF('8'!B:B,summary!A:A,'8'!D:D)</f>
        <v>2</v>
      </c>
      <c r="O172" s="15">
        <f>SUMIF('9'!B:B,summary!A:A,'9'!D:D)</f>
        <v>1</v>
      </c>
      <c r="P172" s="15">
        <f>SUMIF('10'!B:B,summary!A:A,'10'!D:D)</f>
        <v>2</v>
      </c>
      <c r="Q172" s="15">
        <f>SUMIF('11'!B:B,summary!A:A,'11'!D:D)</f>
        <v>5</v>
      </c>
      <c r="R172" s="15">
        <f>SUMIF('12'!B:B,summary!A:A,'12'!D:D)</f>
        <v>0</v>
      </c>
      <c r="S172" s="15">
        <f>SUMIF('13'!B:B,summary!A:A,'13'!D:D)</f>
        <v>0</v>
      </c>
      <c r="T172" s="15">
        <f>SUMIF('14'!B:B,summary!A:A,'14'!D:D)</f>
        <v>1</v>
      </c>
      <c r="U172" s="15">
        <f>SUMIF('15'!B:B,summary!A:A,'15'!D:D)</f>
        <v>0</v>
      </c>
      <c r="V172" s="15">
        <f>SUMIF('16'!B:B,summary!A:A,'16'!D:D)</f>
        <v>4</v>
      </c>
      <c r="W172" s="15">
        <f>SUMIF('17'!B:B,summary!A:A,'17'!D:D)</f>
        <v>0</v>
      </c>
      <c r="X172" s="15">
        <f>SUMIF('18'!B:B,summary!A:A,'18'!D:D)</f>
        <v>3</v>
      </c>
      <c r="Y172" s="15">
        <f>SUMIF('19'!B:B,summary!A:A,'19'!D:D)</f>
        <v>0</v>
      </c>
      <c r="Z172" s="15">
        <f>SUMIF('20'!B:B,summary!A:A,'20'!D:D)</f>
        <v>1</v>
      </c>
      <c r="AA172" s="15">
        <f>SUMIF('21'!B:B,summary!A:A,'21'!D:D)</f>
        <v>1</v>
      </c>
      <c r="AB172" s="15">
        <f>SUMIF('22'!B:B,summary!A:A,'22'!D:D)</f>
        <v>1</v>
      </c>
      <c r="AC172" s="15">
        <f>SUMIF('23'!B:B,summary!A:A,'23'!D:D)</f>
        <v>5</v>
      </c>
      <c r="AD172" s="15">
        <f>SUMIF('24'!B:B,summary!A:A,'24'!D:D)</f>
        <v>0</v>
      </c>
      <c r="AE172" s="15">
        <f>SUMIF('25'!B:B,summary!A:A,'25'!D:D)</f>
        <v>1</v>
      </c>
      <c r="AF172" s="15">
        <f>SUMIF('26'!B:B,summary!A:A,'26'!D:D)</f>
        <v>0</v>
      </c>
      <c r="AG172" s="15">
        <f>SUMIF('27'!B:B,summary!A:A,'27'!D:D)</f>
        <v>2</v>
      </c>
      <c r="AH172" s="15">
        <f>SUMIF('28'!B:B,summary!A:A,'28'!D:D)</f>
        <v>1</v>
      </c>
      <c r="AI172" s="15">
        <f>SUMIF('29'!B:B,summary!A:A,'29'!D:D)</f>
        <v>1</v>
      </c>
      <c r="AJ172" s="15">
        <f>SUMIF('30'!B:B,summary!A:A,'30'!D:D)</f>
        <v>2</v>
      </c>
      <c r="AK172" s="15">
        <f>SUMIF('31'!B:B,summary!A:A,'31'!D:D)</f>
        <v>0</v>
      </c>
      <c r="AL172" s="41">
        <f t="shared" si="27"/>
        <v>48</v>
      </c>
      <c r="AM172" s="75"/>
      <c r="AN172" s="96">
        <f t="shared" si="25"/>
        <v>0</v>
      </c>
      <c r="AO172" s="74">
        <f t="shared" si="26"/>
        <v>-48</v>
      </c>
      <c r="AP172" s="101"/>
      <c r="AQ172" s="102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4"/>
      <c r="BW172" s="104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SUMIF('1'!B:B,summary!A:A,'1'!D:D)</f>
        <v>0</v>
      </c>
      <c r="H173" s="15">
        <f>SUMIF('2'!B:B,summary!A:A,'2'!D:D)</f>
        <v>0</v>
      </c>
      <c r="I173" s="15">
        <f>SUMIF('3'!B:B,summary!A:A,'3'!D:D)</f>
        <v>0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>
        <f t="shared" si="27"/>
        <v>0</v>
      </c>
      <c r="AM173" s="75"/>
      <c r="AN173" s="96">
        <f t="shared" si="25"/>
        <v>0</v>
      </c>
      <c r="AO173" s="74">
        <f t="shared" si="26"/>
        <v>0</v>
      </c>
      <c r="AP173" s="101"/>
      <c r="AQ173" s="102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4"/>
      <c r="BW173" s="104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SUMIF('1'!B:B,summary!A:A,'1'!D:D)</f>
        <v>1</v>
      </c>
      <c r="H174" s="15">
        <f>SUMIF('2'!B:B,summary!A:A,'2'!D:D)</f>
        <v>0</v>
      </c>
      <c r="I174" s="15">
        <f>SUMIF('3'!B:B,summary!A:A,'3'!D:D)</f>
        <v>1</v>
      </c>
      <c r="J174" s="15">
        <f>SUMIF('4'!B:B,summary!A:A,'4'!D:D)</f>
        <v>0</v>
      </c>
      <c r="K174" s="15">
        <f>SUMIF('5'!B:B,summary!A:A,'5'!D:D)</f>
        <v>0</v>
      </c>
      <c r="L174" s="15">
        <f>SUMIF('6'!B:B,summary!A:A,'6'!D:D)</f>
        <v>0</v>
      </c>
      <c r="M174" s="15">
        <f>SUMIF('7'!B:B,summary!A:A,'7'!D:D)</f>
        <v>1</v>
      </c>
      <c r="N174" s="15">
        <f>SUMIF('8'!B:B,summary!A:A,'8'!D:D)</f>
        <v>0</v>
      </c>
      <c r="O174" s="15">
        <f>SUMIF('9'!B:B,summary!A:A,'9'!D:D)</f>
        <v>1</v>
      </c>
      <c r="P174" s="15">
        <f>SUMIF('10'!B:B,summary!A:A,'10'!D:D)</f>
        <v>0</v>
      </c>
      <c r="Q174" s="15">
        <f>SUMIF('11'!B:B,summary!A:A,'11'!D:D)</f>
        <v>0</v>
      </c>
      <c r="R174" s="15">
        <f>SUMIF('12'!B:B,summary!A:A,'12'!D:D)</f>
        <v>0</v>
      </c>
      <c r="S174" s="15">
        <f>SUMIF('13'!B:B,summary!A:A,'13'!D:D)</f>
        <v>3</v>
      </c>
      <c r="T174" s="15">
        <f>SUMIF('14'!B:B,summary!A:A,'14'!D:D)</f>
        <v>0</v>
      </c>
      <c r="U174" s="15">
        <f>SUMIF('15'!B:B,summary!A:A,'15'!D:D)</f>
        <v>0</v>
      </c>
      <c r="V174" s="15">
        <f>SUMIF('16'!B:B,summary!A:A,'16'!D:D)</f>
        <v>0</v>
      </c>
      <c r="W174" s="15">
        <f>SUMIF('17'!B:B,summary!A:A,'17'!D:D)</f>
        <v>1</v>
      </c>
      <c r="X174" s="15">
        <f>SUMIF('18'!B:B,summary!A:A,'18'!D:D)</f>
        <v>2</v>
      </c>
      <c r="Y174" s="15">
        <f>SUMIF('19'!B:B,summary!A:A,'19'!D:D)</f>
        <v>0</v>
      </c>
      <c r="Z174" s="15">
        <f>SUMIF('20'!B:B,summary!A:A,'20'!D:D)</f>
        <v>1</v>
      </c>
      <c r="AA174" s="15">
        <f>SUMIF('21'!B:B,summary!A:A,'21'!D:D)</f>
        <v>1</v>
      </c>
      <c r="AB174" s="15">
        <f>SUMIF('22'!B:B,summary!A:A,'22'!D:D)</f>
        <v>0</v>
      </c>
      <c r="AC174" s="15">
        <f>SUMIF('23'!B:B,summary!A:A,'23'!D:D)</f>
        <v>0</v>
      </c>
      <c r="AD174" s="15">
        <f>SUMIF('24'!B:B,summary!A:A,'24'!D:D)</f>
        <v>0</v>
      </c>
      <c r="AE174" s="15">
        <f>SUMIF('25'!B:B,summary!A:A,'25'!D:D)</f>
        <v>0</v>
      </c>
      <c r="AF174" s="15">
        <f>SUMIF('26'!B:B,summary!A:A,'26'!D:D)</f>
        <v>0</v>
      </c>
      <c r="AG174" s="15">
        <f>SUMIF('27'!B:B,summary!A:A,'27'!D:D)</f>
        <v>0</v>
      </c>
      <c r="AH174" s="15">
        <f>SUMIF('28'!B:B,summary!A:A,'28'!D:D)</f>
        <v>3</v>
      </c>
      <c r="AI174" s="15">
        <f>SUMIF('29'!B:B,summary!A:A,'29'!D:D)</f>
        <v>0</v>
      </c>
      <c r="AJ174" s="15">
        <f>SUMIF('30'!B:B,summary!A:A,'30'!D:D)</f>
        <v>1</v>
      </c>
      <c r="AK174" s="15">
        <f>SUMIF('31'!B:B,summary!A:A,'31'!D:D)</f>
        <v>0</v>
      </c>
      <c r="AL174" s="89">
        <f t="shared" si="27"/>
        <v>16</v>
      </c>
      <c r="AM174" s="75"/>
      <c r="AN174" s="96">
        <f t="shared" si="25"/>
        <v>0</v>
      </c>
      <c r="AO174" s="74">
        <f t="shared" si="26"/>
        <v>-16</v>
      </c>
      <c r="AP174" s="101"/>
      <c r="AQ174" s="102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4"/>
      <c r="BW174" s="104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SUMIF('1'!B:B,summary!A:A,'1'!D:D)</f>
        <v>14</v>
      </c>
      <c r="H175" s="15">
        <f>SUMIF('2'!B:B,summary!A:A,'2'!D:D)</f>
        <v>8</v>
      </c>
      <c r="I175" s="15">
        <f>SUMIF('3'!B:B,summary!A:A,'3'!D:D)</f>
        <v>2</v>
      </c>
      <c r="J175" s="15">
        <f>SUMIF('4'!B:B,summary!A:A,'4'!D:D)</f>
        <v>2</v>
      </c>
      <c r="K175" s="15">
        <f>SUMIF('5'!B:B,summary!A:A,'5'!D:D)</f>
        <v>0</v>
      </c>
      <c r="L175" s="15">
        <f>SUMIF('6'!B:B,summary!A:A,'6'!D:D)</f>
        <v>0</v>
      </c>
      <c r="M175" s="15">
        <f>SUMIF('7'!B:B,summary!A:A,'7'!D:D)</f>
        <v>4</v>
      </c>
      <c r="N175" s="15">
        <f>SUMIF('8'!B:B,summary!A:A,'8'!D:D)</f>
        <v>2</v>
      </c>
      <c r="O175" s="15">
        <f>SUMIF('9'!B:B,summary!A:A,'9'!D:D)</f>
        <v>6</v>
      </c>
      <c r="P175" s="15">
        <f>SUMIF('10'!B:B,summary!A:A,'10'!D:D)</f>
        <v>2</v>
      </c>
      <c r="Q175" s="15">
        <f>SUMIF('11'!B:B,summary!A:A,'11'!D:D)</f>
        <v>2</v>
      </c>
      <c r="R175" s="15">
        <f>SUMIF('12'!B:B,summary!A:A,'12'!D:D)</f>
        <v>0</v>
      </c>
      <c r="S175" s="15">
        <f>SUMIF('13'!B:B,summary!A:A,'13'!D:D)</f>
        <v>0</v>
      </c>
      <c r="T175" s="15">
        <f>SUMIF('14'!B:B,summary!A:A,'14'!D:D)</f>
        <v>2</v>
      </c>
      <c r="U175" s="15">
        <f>SUMIF('15'!B:B,summary!A:A,'15'!D:D)</f>
        <v>2</v>
      </c>
      <c r="V175" s="15">
        <f>SUMIF('16'!B:B,summary!A:A,'16'!D:D)</f>
        <v>2</v>
      </c>
      <c r="W175" s="15">
        <f>SUMIF('17'!B:B,summary!A:A,'17'!D:D)</f>
        <v>2</v>
      </c>
      <c r="X175" s="15">
        <f>SUMIF('18'!B:B,summary!A:A,'18'!D:D)</f>
        <v>8</v>
      </c>
      <c r="Y175" s="15">
        <f>SUMIF('19'!B:B,summary!A:A,'19'!D:D)</f>
        <v>0</v>
      </c>
      <c r="Z175" s="15">
        <f>SUMIF('20'!B:B,summary!A:A,'20'!D:D)</f>
        <v>0</v>
      </c>
      <c r="AA175" s="15">
        <f>SUMIF('21'!B:B,summary!A:A,'21'!D:D)</f>
        <v>2</v>
      </c>
      <c r="AB175" s="15">
        <f>SUMIF('22'!B:B,summary!A:A,'22'!D:D)</f>
        <v>12</v>
      </c>
      <c r="AC175" s="15">
        <f>SUMIF('23'!B:B,summary!A:A,'23'!D:D)</f>
        <v>3</v>
      </c>
      <c r="AD175" s="15">
        <f>SUMIF('24'!B:B,summary!A:A,'24'!D:D)</f>
        <v>4</v>
      </c>
      <c r="AE175" s="15">
        <f>SUMIF('25'!B:B,summary!A:A,'25'!D:D)</f>
        <v>2</v>
      </c>
      <c r="AF175" s="15">
        <f>SUMIF('26'!B:B,summary!A:A,'26'!D:D)</f>
        <v>0</v>
      </c>
      <c r="AG175" s="15">
        <f>SUMIF('27'!B:B,summary!A:A,'27'!D:D)</f>
        <v>0</v>
      </c>
      <c r="AH175" s="15">
        <f>SUMIF('28'!B:B,summary!A:A,'28'!D:D)</f>
        <v>2</v>
      </c>
      <c r="AI175" s="15">
        <f>SUMIF('29'!B:B,summary!A:A,'29'!D:D)</f>
        <v>2</v>
      </c>
      <c r="AJ175" s="15">
        <f>SUMIF('30'!B:B,summary!A:A,'30'!D:D)</f>
        <v>2</v>
      </c>
      <c r="AK175" s="15">
        <f>SUMIF('31'!B:B,summary!A:A,'31'!D:D)</f>
        <v>0</v>
      </c>
      <c r="AL175" s="89">
        <f t="shared" si="27"/>
        <v>87</v>
      </c>
      <c r="AM175" s="75"/>
      <c r="AN175" s="96">
        <f t="shared" si="25"/>
        <v>0</v>
      </c>
      <c r="AO175" s="74">
        <f t="shared" si="26"/>
        <v>-87</v>
      </c>
      <c r="AP175" s="101"/>
      <c r="AQ175" s="102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4"/>
      <c r="BW175" s="104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SUMIF('1'!B:B,summary!A:A,'1'!D:D)</f>
        <v>0</v>
      </c>
      <c r="H176" s="15">
        <f>SUMIF('2'!B:B,summary!A:A,'2'!D:D)</f>
        <v>0</v>
      </c>
      <c r="I176" s="15">
        <f>SUMIF('3'!B:B,summary!A:A,'3'!D:D)</f>
        <v>0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9">
        <f t="shared" si="27"/>
        <v>0</v>
      </c>
      <c r="AM176" s="75"/>
      <c r="AN176" s="96">
        <f t="shared" si="25"/>
        <v>0</v>
      </c>
      <c r="AO176" s="74">
        <f t="shared" si="26"/>
        <v>0</v>
      </c>
      <c r="AP176" s="101"/>
      <c r="AQ176" s="102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4"/>
      <c r="BW176" s="104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SUMIF('1'!B:B,summary!A:A,'1'!D:D)</f>
        <v>1</v>
      </c>
      <c r="H177" s="15">
        <f>SUMIF('2'!B:B,summary!A:A,'2'!D:D)</f>
        <v>5</v>
      </c>
      <c r="I177" s="15">
        <f>SUMIF('3'!B:B,summary!A:A,'3'!D:D)</f>
        <v>1</v>
      </c>
      <c r="J177" s="15">
        <f>SUMIF('4'!B:B,summary!A:A,'4'!D:D)</f>
        <v>0</v>
      </c>
      <c r="K177" s="15">
        <f>SUMIF('5'!B:B,summary!A:A,'5'!D:D)</f>
        <v>0</v>
      </c>
      <c r="L177" s="15">
        <f>SUMIF('6'!B:B,summary!A:A,'6'!D:D)</f>
        <v>3</v>
      </c>
      <c r="M177" s="15">
        <f>SUMIF('7'!B:B,summary!A:A,'7'!D:D)</f>
        <v>0</v>
      </c>
      <c r="N177" s="15">
        <f>SUMIF('8'!B:B,summary!A:A,'8'!D:D)</f>
        <v>2</v>
      </c>
      <c r="O177" s="15">
        <f>SUMIF('9'!B:B,summary!A:A,'9'!D:D)</f>
        <v>1</v>
      </c>
      <c r="P177" s="15">
        <f>SUMIF('10'!B:B,summary!A:A,'10'!D:D)</f>
        <v>0</v>
      </c>
      <c r="Q177" s="15">
        <f>SUMIF('11'!B:B,summary!A:A,'11'!D:D)</f>
        <v>0</v>
      </c>
      <c r="R177" s="15">
        <f>SUMIF('12'!B:B,summary!A:A,'12'!D:D)</f>
        <v>0</v>
      </c>
      <c r="S177" s="15">
        <f>SUMIF('13'!B:B,summary!A:A,'13'!D:D)</f>
        <v>0</v>
      </c>
      <c r="T177" s="15">
        <f>SUMIF('14'!B:B,summary!A:A,'14'!D:D)</f>
        <v>0</v>
      </c>
      <c r="U177" s="15">
        <f>SUMIF('15'!B:B,summary!A:A,'15'!D:D)</f>
        <v>0</v>
      </c>
      <c r="V177" s="15">
        <f>SUMIF('16'!B:B,summary!A:A,'16'!D:D)</f>
        <v>0</v>
      </c>
      <c r="W177" s="15">
        <f>SUMIF('17'!B:B,summary!A:A,'17'!D:D)</f>
        <v>0</v>
      </c>
      <c r="X177" s="15">
        <f>SUMIF('18'!B:B,summary!A:A,'18'!D:D)</f>
        <v>0</v>
      </c>
      <c r="Y177" s="15">
        <f>SUMIF('19'!B:B,summary!A:A,'19'!D:D)</f>
        <v>0</v>
      </c>
      <c r="Z177" s="15">
        <f>SUMIF('20'!B:B,summary!A:A,'20'!D:D)</f>
        <v>2</v>
      </c>
      <c r="AA177" s="15">
        <f>SUMIF('21'!B:B,summary!A:A,'21'!D:D)</f>
        <v>1</v>
      </c>
      <c r="AB177" s="15">
        <f>SUMIF('22'!B:B,summary!A:A,'22'!D:D)</f>
        <v>0</v>
      </c>
      <c r="AC177" s="15">
        <f>SUMIF('23'!B:B,summary!A:A,'23'!D:D)</f>
        <v>0</v>
      </c>
      <c r="AD177" s="15">
        <f>SUMIF('24'!B:B,summary!A:A,'24'!D:D)</f>
        <v>1</v>
      </c>
      <c r="AE177" s="15">
        <f>SUMIF('25'!B:B,summary!A:A,'25'!D:D)</f>
        <v>0</v>
      </c>
      <c r="AF177" s="15">
        <f>SUMIF('26'!B:B,summary!A:A,'26'!D:D)</f>
        <v>0</v>
      </c>
      <c r="AG177" s="15">
        <f>SUMIF('27'!B:B,summary!A:A,'27'!D:D)</f>
        <v>0</v>
      </c>
      <c r="AH177" s="15">
        <f>SUMIF('28'!B:B,summary!A:A,'28'!D:D)</f>
        <v>1</v>
      </c>
      <c r="AI177" s="15">
        <f>SUMIF('29'!B:B,summary!A:A,'29'!D:D)</f>
        <v>2</v>
      </c>
      <c r="AJ177" s="15">
        <f>SUMIF('30'!B:B,summary!A:A,'30'!D:D)</f>
        <v>1</v>
      </c>
      <c r="AK177" s="15">
        <f>SUMIF('31'!B:B,summary!A:A,'31'!D:D)</f>
        <v>0</v>
      </c>
      <c r="AL177" s="41">
        <f t="shared" si="27"/>
        <v>21</v>
      </c>
      <c r="AM177" s="75"/>
      <c r="AN177" s="96">
        <f t="shared" si="25"/>
        <v>0</v>
      </c>
      <c r="AO177" s="74">
        <f t="shared" si="26"/>
        <v>-21</v>
      </c>
      <c r="AP177" s="101"/>
      <c r="AQ177" s="102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4"/>
      <c r="BW177" s="104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SUMIF('1'!B:B,summary!A:A,'1'!D:D)</f>
        <v>1</v>
      </c>
      <c r="H178" s="15">
        <f>SUMIF('2'!B:B,summary!A:A,'2'!D:D)</f>
        <v>0</v>
      </c>
      <c r="I178" s="15">
        <f>SUMIF('3'!B:B,summary!A:A,'3'!D:D)</f>
        <v>0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0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>
        <f t="shared" si="27"/>
        <v>1</v>
      </c>
      <c r="AM178" s="75"/>
      <c r="AN178" s="96">
        <f t="shared" si="25"/>
        <v>0</v>
      </c>
      <c r="AO178" s="74">
        <f t="shared" si="26"/>
        <v>-1</v>
      </c>
      <c r="AP178" s="101"/>
      <c r="AQ178" s="102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4"/>
      <c r="BW178" s="104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SUMIF('1'!B:B,summary!A:A,'1'!D:D)</f>
        <v>0</v>
      </c>
      <c r="H179" s="15">
        <f>SUMIF('2'!B:B,summary!A:A,'2'!D:D)</f>
        <v>0</v>
      </c>
      <c r="I179" s="15">
        <f>SUMIF('3'!B:B,summary!A:A,'3'!D:D)</f>
        <v>0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0</v>
      </c>
      <c r="M179" s="15">
        <f>SUMIF('7'!B:B,summary!A:A,'7'!D:D)</f>
        <v>0</v>
      </c>
      <c r="N179" s="15">
        <f>SUMIF('8'!B:B,summary!A:A,'8'!D:D)</f>
        <v>0</v>
      </c>
      <c r="O179" s="15">
        <f>SUMIF('9'!B:B,summary!A:A,'9'!D:D)</f>
        <v>0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0</v>
      </c>
      <c r="S179" s="15">
        <f>SUMIF('13'!B:B,summary!A:A,'13'!D:D)</f>
        <v>1</v>
      </c>
      <c r="T179" s="15">
        <f>SUMIF('14'!B:B,summary!A:A,'14'!D:D)</f>
        <v>1</v>
      </c>
      <c r="U179" s="15">
        <f>SUMIF('15'!B:B,summary!A:A,'15'!D:D)</f>
        <v>0</v>
      </c>
      <c r="V179" s="15">
        <f>SUMIF('16'!B:B,summary!A:A,'16'!D:D)</f>
        <v>0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0</v>
      </c>
      <c r="AB179" s="15">
        <f>SUMIF('22'!B:B,summary!A:A,'22'!D:D)</f>
        <v>0</v>
      </c>
      <c r="AC179" s="15">
        <f>SUMIF('23'!B:B,summary!A:A,'23'!D:D)</f>
        <v>0</v>
      </c>
      <c r="AD179" s="15">
        <f>SUMIF('24'!B:B,summary!A:A,'24'!D:D)</f>
        <v>0</v>
      </c>
      <c r="AE179" s="15">
        <f>SUMIF('25'!B:B,summary!A:A,'25'!D:D)</f>
        <v>0</v>
      </c>
      <c r="AF179" s="15">
        <f>SUMIF('26'!B:B,summary!A:A,'26'!D:D)</f>
        <v>0</v>
      </c>
      <c r="AG179" s="15">
        <f>SUMIF('27'!B:B,summary!A:A,'27'!D:D)</f>
        <v>0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>
        <f t="shared" si="27"/>
        <v>2</v>
      </c>
      <c r="AM179" s="75"/>
      <c r="AN179" s="96">
        <f t="shared" si="25"/>
        <v>0</v>
      </c>
      <c r="AO179" s="74">
        <f t="shared" si="26"/>
        <v>-2</v>
      </c>
      <c r="AP179" s="101"/>
      <c r="AQ179" s="102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4"/>
      <c r="BW179" s="104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SUMIF('1'!B:B,summary!A:A,'1'!D:D)</f>
        <v>0</v>
      </c>
      <c r="H180" s="15">
        <f>SUMIF('2'!B:B,summary!A:A,'2'!D:D)</f>
        <v>0</v>
      </c>
      <c r="I180" s="15">
        <f>SUMIF('3'!B:B,summary!A:A,'3'!D:D)</f>
        <v>1</v>
      </c>
      <c r="J180" s="15">
        <f>SUMIF('4'!B:B,summary!A:A,'4'!D:D)</f>
        <v>1</v>
      </c>
      <c r="K180" s="15">
        <f>SUMIF('5'!B:B,summary!A:A,'5'!D:D)</f>
        <v>0</v>
      </c>
      <c r="L180" s="15">
        <f>SUMIF('6'!B:B,summary!A:A,'6'!D:D)</f>
        <v>3</v>
      </c>
      <c r="M180" s="15">
        <f>SUMIF('7'!B:B,summary!A:A,'7'!D:D)</f>
        <v>0</v>
      </c>
      <c r="N180" s="15">
        <f>SUMIF('8'!B:B,summary!A:A,'8'!D:D)</f>
        <v>0</v>
      </c>
      <c r="O180" s="15">
        <f>SUMIF('9'!B:B,summary!A:A,'9'!D:D)</f>
        <v>1</v>
      </c>
      <c r="P180" s="15">
        <f>SUMIF('10'!B:B,summary!A:A,'10'!D:D)</f>
        <v>0</v>
      </c>
      <c r="Q180" s="15">
        <f>SUMIF('11'!B:B,summary!A:A,'11'!D:D)</f>
        <v>6</v>
      </c>
      <c r="R180" s="15">
        <f>SUMIF('12'!B:B,summary!A:A,'12'!D:D)</f>
        <v>0</v>
      </c>
      <c r="S180" s="15">
        <f>SUMIF('13'!B:B,summary!A:A,'13'!D:D)</f>
        <v>3</v>
      </c>
      <c r="T180" s="15">
        <f>SUMIF('14'!B:B,summary!A:A,'14'!D:D)</f>
        <v>0</v>
      </c>
      <c r="U180" s="15">
        <f>SUMIF('15'!B:B,summary!A:A,'15'!D:D)</f>
        <v>1</v>
      </c>
      <c r="V180" s="15">
        <f>SUMIF('16'!B:B,summary!A:A,'16'!D:D)</f>
        <v>0</v>
      </c>
      <c r="W180" s="15">
        <f>SUMIF('17'!B:B,summary!A:A,'17'!D:D)</f>
        <v>2</v>
      </c>
      <c r="X180" s="15">
        <f>SUMIF('18'!B:B,summary!A:A,'18'!D:D)</f>
        <v>0</v>
      </c>
      <c r="Y180" s="15">
        <f>SUMIF('19'!B:B,summary!A:A,'19'!D:D)</f>
        <v>0</v>
      </c>
      <c r="Z180" s="15">
        <f>SUMIF('20'!B:B,summary!A:A,'20'!D:D)</f>
        <v>3</v>
      </c>
      <c r="AA180" s="15">
        <f>SUMIF('21'!B:B,summary!A:A,'21'!D:D)</f>
        <v>0</v>
      </c>
      <c r="AB180" s="15">
        <f>SUMIF('22'!B:B,summary!A:A,'22'!D:D)</f>
        <v>0</v>
      </c>
      <c r="AC180" s="15">
        <f>SUMIF('23'!B:B,summary!A:A,'23'!D:D)</f>
        <v>0</v>
      </c>
      <c r="AD180" s="15">
        <f>SUMIF('24'!B:B,summary!A:A,'24'!D:D)</f>
        <v>0</v>
      </c>
      <c r="AE180" s="15">
        <f>SUMIF('25'!B:B,summary!A:A,'25'!D:D)</f>
        <v>1</v>
      </c>
      <c r="AF180" s="15">
        <f>SUMIF('26'!B:B,summary!A:A,'26'!D:D)</f>
        <v>0</v>
      </c>
      <c r="AG180" s="15">
        <f>SUMIF('27'!B:B,summary!A:A,'27'!D:D)</f>
        <v>3</v>
      </c>
      <c r="AH180" s="15">
        <f>SUMIF('28'!B:B,summary!A:A,'28'!D:D)</f>
        <v>0</v>
      </c>
      <c r="AI180" s="15">
        <f>SUMIF('29'!B:B,summary!A:A,'29'!D:D)</f>
        <v>0</v>
      </c>
      <c r="AJ180" s="15">
        <f>SUMIF('30'!B:B,summary!A:A,'30'!D:D)</f>
        <v>0</v>
      </c>
      <c r="AK180" s="15">
        <f>SUMIF('31'!B:B,summary!A:A,'31'!D:D)</f>
        <v>0</v>
      </c>
      <c r="AL180" s="41">
        <f t="shared" si="27"/>
        <v>25</v>
      </c>
      <c r="AM180" s="75"/>
      <c r="AN180" s="96">
        <f t="shared" si="25"/>
        <v>0</v>
      </c>
      <c r="AO180" s="74">
        <f t="shared" si="26"/>
        <v>-25</v>
      </c>
      <c r="AP180" s="101"/>
      <c r="AQ180" s="102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4"/>
      <c r="BW180" s="104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SUMIF('1'!B:B,summary!A:A,'1'!D:D)</f>
        <v>0</v>
      </c>
      <c r="H181" s="15">
        <f>SUMIF('2'!B:B,summary!A:A,'2'!D:D)</f>
        <v>0</v>
      </c>
      <c r="I181" s="15">
        <f>SUMIF('3'!B:B,summary!A:A,'3'!D:D)</f>
        <v>0</v>
      </c>
      <c r="J181" s="15">
        <f>SUMIF('4'!B:B,summary!A:A,'4'!D:D)</f>
        <v>1</v>
      </c>
      <c r="K181" s="15">
        <f>SUMIF('5'!B:B,summary!A:A,'5'!D:D)</f>
        <v>0</v>
      </c>
      <c r="L181" s="15">
        <f>SUMIF('6'!B:B,summary!A:A,'6'!D:D)</f>
        <v>0</v>
      </c>
      <c r="M181" s="15">
        <f>SUMIF('7'!B:B,summary!A:A,'7'!D:D)</f>
        <v>1</v>
      </c>
      <c r="N181" s="15">
        <f>SUMIF('8'!B:B,summary!A:A,'8'!D:D)</f>
        <v>0</v>
      </c>
      <c r="O181" s="15">
        <f>SUMIF('9'!B:B,summary!A:A,'9'!D:D)</f>
        <v>0</v>
      </c>
      <c r="P181" s="15">
        <f>SUMIF('10'!B:B,summary!A:A,'10'!D:D)</f>
        <v>1</v>
      </c>
      <c r="Q181" s="15">
        <f>SUMIF('11'!B:B,summary!A:A,'11'!D:D)</f>
        <v>1</v>
      </c>
      <c r="R181" s="15">
        <f>SUMIF('12'!B:B,summary!A:A,'12'!D:D)</f>
        <v>0</v>
      </c>
      <c r="S181" s="15">
        <f>SUMIF('13'!B:B,summary!A:A,'13'!D:D)</f>
        <v>0</v>
      </c>
      <c r="T181" s="15">
        <f>SUMIF('14'!B:B,summary!A:A,'14'!D:D)</f>
        <v>0</v>
      </c>
      <c r="U181" s="15">
        <f>SUMIF('15'!B:B,summary!A:A,'15'!D:D)</f>
        <v>1</v>
      </c>
      <c r="V181" s="15">
        <f>SUMIF('16'!B:B,summary!A:A,'16'!D:D)</f>
        <v>0</v>
      </c>
      <c r="W181" s="15">
        <f>SUMIF('17'!B:B,summary!A:A,'17'!D:D)</f>
        <v>1</v>
      </c>
      <c r="X181" s="15">
        <f>SUMIF('18'!B:B,summary!A:A,'18'!D:D)</f>
        <v>0</v>
      </c>
      <c r="Y181" s="15">
        <f>SUMIF('19'!B:B,summary!A:A,'19'!D:D)</f>
        <v>0</v>
      </c>
      <c r="Z181" s="15">
        <f>SUMIF('20'!B:B,summary!A:A,'20'!D:D)</f>
        <v>0</v>
      </c>
      <c r="AA181" s="15">
        <f>SUMIF('21'!B:B,summary!A:A,'21'!D:D)</f>
        <v>1</v>
      </c>
      <c r="AB181" s="15">
        <f>SUMIF('22'!B:B,summary!A:A,'22'!D:D)</f>
        <v>0</v>
      </c>
      <c r="AC181" s="15">
        <f>SUMIF('23'!B:B,summary!A:A,'23'!D:D)</f>
        <v>1</v>
      </c>
      <c r="AD181" s="15">
        <f>SUMIF('24'!B:B,summary!A:A,'24'!D:D)</f>
        <v>0</v>
      </c>
      <c r="AE181" s="15">
        <f>SUMIF('25'!B:B,summary!A:A,'25'!D:D)</f>
        <v>0</v>
      </c>
      <c r="AF181" s="15">
        <f>SUMIF('26'!B:B,summary!A:A,'26'!D:D)</f>
        <v>0</v>
      </c>
      <c r="AG181" s="15">
        <f>SUMIF('27'!B:B,summary!A:A,'27'!D:D)</f>
        <v>0</v>
      </c>
      <c r="AH181" s="15">
        <f>SUMIF('28'!B:B,summary!A:A,'28'!D:D)</f>
        <v>1</v>
      </c>
      <c r="AI181" s="15">
        <f>SUMIF('29'!B:B,summary!A:A,'29'!D:D)</f>
        <v>1</v>
      </c>
      <c r="AJ181" s="15">
        <f>SUMIF('30'!B:B,summary!A:A,'30'!D:D)</f>
        <v>1</v>
      </c>
      <c r="AK181" s="15">
        <f>SUMIF('31'!B:B,summary!A:A,'31'!D:D)</f>
        <v>0</v>
      </c>
      <c r="AL181" s="41">
        <f t="shared" si="27"/>
        <v>11</v>
      </c>
      <c r="AM181" s="75"/>
      <c r="AN181" s="96">
        <f t="shared" si="25"/>
        <v>0</v>
      </c>
      <c r="AO181" s="74">
        <f t="shared" si="26"/>
        <v>-11</v>
      </c>
      <c r="AP181" s="101"/>
      <c r="AQ181" s="102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4"/>
      <c r="BW181" s="104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SUMIF('1'!B:B,summary!A:A,'1'!D:D)</f>
        <v>0</v>
      </c>
      <c r="H182" s="15">
        <f>SUMIF('2'!B:B,summary!A:A,'2'!D:D)</f>
        <v>0</v>
      </c>
      <c r="I182" s="15">
        <f>SUMIF('3'!B:B,summary!A:A,'3'!D:D)</f>
        <v>0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>
        <f t="shared" si="27"/>
        <v>0</v>
      </c>
      <c r="AM182" s="75"/>
      <c r="AN182" s="96">
        <f t="shared" si="25"/>
        <v>0</v>
      </c>
      <c r="AO182" s="74">
        <f t="shared" si="26"/>
        <v>0</v>
      </c>
      <c r="AP182" s="101"/>
      <c r="AQ182" s="102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4"/>
      <c r="BW182" s="104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SUMIF('1'!B:B,summary!A:A,'1'!D:D)</f>
        <v>0</v>
      </c>
      <c r="H183" s="15">
        <f>SUMIF('2'!B:B,summary!A:A,'2'!D:D)</f>
        <v>0</v>
      </c>
      <c r="I183" s="15">
        <f>SUMIF('3'!B:B,summary!A:A,'3'!D:D)</f>
        <v>3</v>
      </c>
      <c r="J183" s="15">
        <f>SUMIF('4'!B:B,summary!A:A,'4'!D:D)</f>
        <v>0</v>
      </c>
      <c r="K183" s="15">
        <f>SUMIF('5'!B:B,summary!A:A,'5'!D:D)</f>
        <v>0</v>
      </c>
      <c r="L183" s="15">
        <f>SUMIF('6'!B:B,summary!A:A,'6'!D:D)</f>
        <v>2</v>
      </c>
      <c r="M183" s="15">
        <f>SUMIF('7'!B:B,summary!A:A,'7'!D:D)</f>
        <v>0</v>
      </c>
      <c r="N183" s="15">
        <f>SUMIF('8'!B:B,summary!A:A,'8'!D:D)</f>
        <v>0</v>
      </c>
      <c r="O183" s="15">
        <f>SUMIF('9'!B:B,summary!A:A,'9'!D:D)</f>
        <v>0</v>
      </c>
      <c r="P183" s="15">
        <f>SUMIF('10'!B:B,summary!A:A,'10'!D:D)</f>
        <v>0</v>
      </c>
      <c r="Q183" s="15">
        <f>SUMIF('11'!B:B,summary!A:A,'11'!D:D)</f>
        <v>3</v>
      </c>
      <c r="R183" s="15">
        <f>SUMIF('12'!B:B,summary!A:A,'12'!D:D)</f>
        <v>0</v>
      </c>
      <c r="S183" s="15">
        <f>SUMIF('13'!B:B,summary!A:A,'13'!D:D)</f>
        <v>0</v>
      </c>
      <c r="T183" s="15">
        <f>SUMIF('14'!B:B,summary!A:A,'14'!D:D)</f>
        <v>0</v>
      </c>
      <c r="U183" s="15">
        <f>SUMIF('15'!B:B,summary!A:A,'15'!D:D)</f>
        <v>0</v>
      </c>
      <c r="V183" s="15">
        <f>SUMIF('16'!B:B,summary!A:A,'16'!D:D)</f>
        <v>0</v>
      </c>
      <c r="W183" s="15">
        <f>SUMIF('17'!B:B,summary!A:A,'17'!D:D)</f>
        <v>0</v>
      </c>
      <c r="X183" s="15">
        <f>SUMIF('18'!B:B,summary!A:A,'18'!D:D)</f>
        <v>0</v>
      </c>
      <c r="Y183" s="15">
        <f>SUMIF('19'!B:B,summary!A:A,'19'!D:D)</f>
        <v>0</v>
      </c>
      <c r="Z183" s="15">
        <f>SUMIF('20'!B:B,summary!A:A,'20'!D:D)</f>
        <v>1</v>
      </c>
      <c r="AA183" s="15">
        <f>SUMIF('21'!B:B,summary!A:A,'21'!D:D)</f>
        <v>0</v>
      </c>
      <c r="AB183" s="15">
        <f>SUMIF('22'!B:B,summary!A:A,'22'!D:D)</f>
        <v>0</v>
      </c>
      <c r="AC183" s="15">
        <f>SUMIF('23'!B:B,summary!A:A,'23'!D:D)</f>
        <v>0</v>
      </c>
      <c r="AD183" s="15">
        <f>SUMIF('24'!B:B,summary!A:A,'24'!D:D)</f>
        <v>0</v>
      </c>
      <c r="AE183" s="15">
        <f>SUMIF('25'!B:B,summary!A:A,'25'!D:D)</f>
        <v>0</v>
      </c>
      <c r="AF183" s="15">
        <f>SUMIF('26'!B:B,summary!A:A,'26'!D:D)</f>
        <v>0</v>
      </c>
      <c r="AG183" s="15">
        <f>SUMIF('27'!B:B,summary!A:A,'27'!D:D)</f>
        <v>5</v>
      </c>
      <c r="AH183" s="15">
        <f>SUMIF('28'!B:B,summary!A:A,'28'!D:D)</f>
        <v>0</v>
      </c>
      <c r="AI183" s="15">
        <f>SUMIF('29'!B:B,summary!A:A,'29'!D:D)</f>
        <v>0</v>
      </c>
      <c r="AJ183" s="15">
        <f>SUMIF('30'!B:B,summary!A:A,'30'!D:D)</f>
        <v>0</v>
      </c>
      <c r="AK183" s="15">
        <f>SUMIF('31'!B:B,summary!A:A,'31'!D:D)</f>
        <v>0</v>
      </c>
      <c r="AL183" s="41">
        <f t="shared" si="27"/>
        <v>14</v>
      </c>
      <c r="AM183" s="75"/>
      <c r="AN183" s="96">
        <f t="shared" si="25"/>
        <v>0</v>
      </c>
      <c r="AO183" s="74">
        <f t="shared" si="26"/>
        <v>-14</v>
      </c>
      <c r="AP183" s="101"/>
      <c r="AQ183" s="102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4"/>
      <c r="BW183" s="104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SUMIF('1'!B:B,summary!A:A,'1'!D:D)</f>
        <v>0</v>
      </c>
      <c r="H184" s="15">
        <f>SUMIF('2'!B:B,summary!A:A,'2'!D:D)</f>
        <v>0</v>
      </c>
      <c r="I184" s="15">
        <f>SUMIF('3'!B:B,summary!A:A,'3'!D:D)</f>
        <v>0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>
        <f t="shared" si="27"/>
        <v>0</v>
      </c>
      <c r="AM184" s="75"/>
      <c r="AN184" s="96">
        <f t="shared" si="25"/>
        <v>0</v>
      </c>
      <c r="AO184" s="74">
        <f t="shared" si="26"/>
        <v>0</v>
      </c>
      <c r="AP184" s="101"/>
      <c r="AQ184" s="102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4"/>
      <c r="BW184" s="104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SUMIF('1'!B:B,summary!A:A,'1'!D:D)</f>
        <v>30</v>
      </c>
      <c r="H185" s="15">
        <f>SUMIF('2'!B:B,summary!A:A,'2'!D:D)</f>
        <v>60</v>
      </c>
      <c r="I185" s="15">
        <f>SUMIF('3'!B:B,summary!A:A,'3'!D:D)</f>
        <v>0</v>
      </c>
      <c r="J185" s="15">
        <f>SUMIF('4'!B:B,summary!A:A,'4'!D:D)</f>
        <v>0</v>
      </c>
      <c r="K185" s="15">
        <f>SUMIF('5'!B:B,summary!A:A,'5'!D:D)</f>
        <v>0</v>
      </c>
      <c r="L185" s="15">
        <f>SUMIF('6'!B:B,summary!A:A,'6'!D:D)</f>
        <v>0</v>
      </c>
      <c r="M185" s="15">
        <f>SUMIF('7'!B:B,summary!A:A,'7'!D:D)</f>
        <v>0</v>
      </c>
      <c r="N185" s="15">
        <f>SUMIF('8'!B:B,summary!A:A,'8'!D:D)</f>
        <v>0</v>
      </c>
      <c r="O185" s="15">
        <f>SUMIF('9'!B:B,summary!A:A,'9'!D:D)</f>
        <v>0</v>
      </c>
      <c r="P185" s="15">
        <f>SUMIF('10'!B:B,summary!A:A,'10'!D:D)</f>
        <v>20</v>
      </c>
      <c r="Q185" s="15">
        <f>SUMIF('11'!B:B,summary!A:A,'11'!D:D)</f>
        <v>0</v>
      </c>
      <c r="R185" s="15">
        <f>SUMIF('12'!B:B,summary!A:A,'12'!D:D)</f>
        <v>0</v>
      </c>
      <c r="S185" s="15">
        <f>SUMIF('13'!B:B,summary!A:A,'13'!D:D)</f>
        <v>0</v>
      </c>
      <c r="T185" s="15">
        <f>SUMIF('14'!B:B,summary!A:A,'14'!D:D)</f>
        <v>10</v>
      </c>
      <c r="U185" s="15">
        <f>SUMIF('15'!B:B,summary!A:A,'15'!D:D)</f>
        <v>10</v>
      </c>
      <c r="V185" s="15">
        <f>SUMIF('16'!B:B,summary!A:A,'16'!D:D)</f>
        <v>0</v>
      </c>
      <c r="W185" s="15">
        <f>SUMIF('17'!B:B,summary!A:A,'17'!D:D)</f>
        <v>10</v>
      </c>
      <c r="X185" s="15">
        <f>SUMIF('18'!B:B,summary!A:A,'18'!D:D)</f>
        <v>70</v>
      </c>
      <c r="Y185" s="15">
        <f>SUMIF('19'!B:B,summary!A:A,'19'!D:D)</f>
        <v>0</v>
      </c>
      <c r="Z185" s="15">
        <f>SUMIF('20'!B:B,summary!A:A,'20'!D:D)</f>
        <v>15</v>
      </c>
      <c r="AA185" s="15">
        <f>SUMIF('21'!B:B,summary!A:A,'21'!D:D)</f>
        <v>0</v>
      </c>
      <c r="AB185" s="15">
        <f>SUMIF('22'!B:B,summary!A:A,'22'!D:D)</f>
        <v>10</v>
      </c>
      <c r="AC185" s="15">
        <f>SUMIF('23'!B:B,summary!A:A,'23'!D:D)</f>
        <v>0</v>
      </c>
      <c r="AD185" s="15">
        <f>SUMIF('24'!B:B,summary!A:A,'24'!D:D)</f>
        <v>0</v>
      </c>
      <c r="AE185" s="15">
        <f>SUMIF('25'!B:B,summary!A:A,'25'!D:D)</f>
        <v>0</v>
      </c>
      <c r="AF185" s="15">
        <f>SUMIF('26'!B:B,summary!A:A,'26'!D:D)</f>
        <v>0</v>
      </c>
      <c r="AG185" s="15">
        <f>SUMIF('27'!B:B,summary!A:A,'27'!D:D)</f>
        <v>0</v>
      </c>
      <c r="AH185" s="15">
        <f>SUMIF('28'!B:B,summary!A:A,'28'!D:D)</f>
        <v>0</v>
      </c>
      <c r="AI185" s="15">
        <f>SUMIF('29'!B:B,summary!A:A,'29'!D:D)</f>
        <v>0</v>
      </c>
      <c r="AJ185" s="15">
        <f>SUMIF('30'!B:B,summary!A:A,'30'!D:D)</f>
        <v>0</v>
      </c>
      <c r="AK185" s="15">
        <f>SUMIF('31'!B:B,summary!A:A,'31'!D:D)</f>
        <v>0</v>
      </c>
      <c r="AL185" s="41">
        <f t="shared" si="27"/>
        <v>235</v>
      </c>
      <c r="AM185" s="75"/>
      <c r="AN185" s="96">
        <f t="shared" si="25"/>
        <v>0</v>
      </c>
      <c r="AO185" s="74">
        <f t="shared" si="26"/>
        <v>-235</v>
      </c>
      <c r="AP185" s="101"/>
      <c r="AQ185" s="102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4"/>
      <c r="BW185" s="104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SUMIF('1'!B:B,summary!A:A,'1'!D:D)</f>
        <v>0</v>
      </c>
      <c r="H186" s="15">
        <f>SUMIF('2'!B:B,summary!A:A,'2'!D:D)</f>
        <v>0</v>
      </c>
      <c r="I186" s="15">
        <f>SUMIF('3'!B:B,summary!A:A,'3'!D:D)</f>
        <v>0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>
        <f t="shared" si="27"/>
        <v>0</v>
      </c>
      <c r="AM186" s="75"/>
      <c r="AN186" s="96">
        <f t="shared" si="25"/>
        <v>0</v>
      </c>
      <c r="AO186" s="74">
        <f t="shared" si="26"/>
        <v>0</v>
      </c>
      <c r="AP186" s="101"/>
      <c r="AQ186" s="102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4"/>
      <c r="BW186" s="104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SUMIF('1'!B:B,summary!A:A,'1'!D:D)</f>
        <v>20</v>
      </c>
      <c r="H187" s="15">
        <f>SUMIF('2'!B:B,summary!A:A,'2'!D:D)</f>
        <v>10</v>
      </c>
      <c r="I187" s="15">
        <f>SUMIF('3'!B:B,summary!A:A,'3'!D:D)</f>
        <v>10</v>
      </c>
      <c r="J187" s="15">
        <f>SUMIF('4'!B:B,summary!A:A,'4'!D:D)</f>
        <v>0</v>
      </c>
      <c r="K187" s="15">
        <f>SUMIF('5'!B:B,summary!A:A,'5'!D:D)</f>
        <v>0</v>
      </c>
      <c r="L187" s="15">
        <f>SUMIF('6'!B:B,summary!A:A,'6'!D:D)</f>
        <v>10</v>
      </c>
      <c r="M187" s="15">
        <f>SUMIF('7'!B:B,summary!A:A,'7'!D:D)</f>
        <v>0</v>
      </c>
      <c r="N187" s="15">
        <f>SUMIF('8'!B:B,summary!A:A,'8'!D:D)</f>
        <v>0</v>
      </c>
      <c r="O187" s="15">
        <f>SUMIF('9'!B:B,summary!A:A,'9'!D:D)</f>
        <v>0</v>
      </c>
      <c r="P187" s="15">
        <f>SUMIF('10'!B:B,summary!A:A,'10'!D:D)</f>
        <v>10</v>
      </c>
      <c r="Q187" s="15">
        <f>SUMIF('11'!B:B,summary!A:A,'11'!D:D)</f>
        <v>10</v>
      </c>
      <c r="R187" s="15">
        <f>SUMIF('12'!B:B,summary!A:A,'12'!D:D)</f>
        <v>0</v>
      </c>
      <c r="S187" s="15">
        <f>SUMIF('13'!B:B,summary!A:A,'13'!D:D)</f>
        <v>0</v>
      </c>
      <c r="T187" s="15">
        <f>SUMIF('14'!B:B,summary!A:A,'14'!D:D)</f>
        <v>0</v>
      </c>
      <c r="U187" s="15">
        <f>SUMIF('15'!B:B,summary!A:A,'15'!D:D)</f>
        <v>20</v>
      </c>
      <c r="V187" s="15">
        <f>SUMIF('16'!B:B,summary!A:A,'16'!D:D)</f>
        <v>10</v>
      </c>
      <c r="W187" s="15">
        <f>SUMIF('17'!B:B,summary!A:A,'17'!D:D)</f>
        <v>0</v>
      </c>
      <c r="X187" s="15">
        <f>SUMIF('18'!B:B,summary!A:A,'18'!D:D)</f>
        <v>0</v>
      </c>
      <c r="Y187" s="15">
        <f>SUMIF('19'!B:B,summary!A:A,'19'!D:D)</f>
        <v>0</v>
      </c>
      <c r="Z187" s="15">
        <f>SUMIF('20'!B:B,summary!A:A,'20'!D:D)</f>
        <v>10</v>
      </c>
      <c r="AA187" s="15">
        <f>SUMIF('21'!B:B,summary!A:A,'21'!D:D)</f>
        <v>0</v>
      </c>
      <c r="AB187" s="15">
        <f>SUMIF('22'!B:B,summary!A:A,'22'!D:D)</f>
        <v>20</v>
      </c>
      <c r="AC187" s="15">
        <f>SUMIF('23'!B:B,summary!A:A,'23'!D:D)</f>
        <v>0</v>
      </c>
      <c r="AD187" s="15">
        <f>SUMIF('24'!B:B,summary!A:A,'24'!D:D)</f>
        <v>0</v>
      </c>
      <c r="AE187" s="15">
        <f>SUMIF('25'!B:B,summary!A:A,'25'!D:D)</f>
        <v>0</v>
      </c>
      <c r="AF187" s="15">
        <f>SUMIF('26'!B:B,summary!A:A,'26'!D:D)</f>
        <v>0</v>
      </c>
      <c r="AG187" s="15">
        <f>SUMIF('27'!B:B,summary!A:A,'27'!D:D)</f>
        <v>0</v>
      </c>
      <c r="AH187" s="15">
        <f>SUMIF('28'!B:B,summary!A:A,'28'!D:D)</f>
        <v>0</v>
      </c>
      <c r="AI187" s="15">
        <f>SUMIF('29'!B:B,summary!A:A,'29'!D:D)</f>
        <v>10</v>
      </c>
      <c r="AJ187" s="15">
        <f>SUMIF('30'!B:B,summary!A:A,'30'!D:D)</f>
        <v>20</v>
      </c>
      <c r="AK187" s="15">
        <f>SUMIF('31'!B:B,summary!A:A,'31'!D:D)</f>
        <v>0</v>
      </c>
      <c r="AL187" s="41">
        <f t="shared" si="27"/>
        <v>160</v>
      </c>
      <c r="AM187" s="75"/>
      <c r="AN187" s="96">
        <f t="shared" si="25"/>
        <v>0</v>
      </c>
      <c r="AO187" s="74">
        <f t="shared" si="26"/>
        <v>-160</v>
      </c>
      <c r="AP187" s="101"/>
      <c r="AQ187" s="102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4"/>
      <c r="BW187" s="104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SUMIF('1'!B:B,summary!A:A,'1'!D:D)</f>
        <v>0</v>
      </c>
      <c r="H188" s="15">
        <f>SUMIF('2'!B:B,summary!A:A,'2'!D:D)</f>
        <v>0</v>
      </c>
      <c r="I188" s="15">
        <f>SUMIF('3'!B:B,summary!A:A,'3'!D:D)</f>
        <v>0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>
        <f t="shared" si="27"/>
        <v>0</v>
      </c>
      <c r="AM188" s="75"/>
      <c r="AN188" s="96">
        <f t="shared" si="25"/>
        <v>0</v>
      </c>
      <c r="AO188" s="74">
        <f t="shared" si="26"/>
        <v>0</v>
      </c>
      <c r="AP188" s="101"/>
      <c r="AQ188" s="102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03"/>
      <c r="BU188" s="103"/>
      <c r="BV188" s="104"/>
      <c r="BW188" s="104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SUMIF('1'!B:B,summary!A:A,'1'!D:D)</f>
        <v>1</v>
      </c>
      <c r="H189" s="15">
        <f>SUMIF('2'!B:B,summary!A:A,'2'!D:D)</f>
        <v>0</v>
      </c>
      <c r="I189" s="15">
        <f>SUMIF('3'!B:B,summary!A:A,'3'!D:D)</f>
        <v>0</v>
      </c>
      <c r="J189" s="15">
        <f>SUMIF('4'!B:B,summary!A:A,'4'!D:D)</f>
        <v>1</v>
      </c>
      <c r="K189" s="15">
        <f>SUMIF('5'!B:B,summary!A:A,'5'!D:D)</f>
        <v>0</v>
      </c>
      <c r="L189" s="15">
        <f>SUMIF('6'!B:B,summary!A:A,'6'!D:D)</f>
        <v>1</v>
      </c>
      <c r="M189" s="15">
        <f>SUMIF('7'!B:B,summary!A:A,'7'!D:D)</f>
        <v>1</v>
      </c>
      <c r="N189" s="15">
        <f>SUMIF('8'!B:B,summary!A:A,'8'!D:D)</f>
        <v>1</v>
      </c>
      <c r="O189" s="15">
        <f>SUMIF('9'!B:B,summary!A:A,'9'!D:D)</f>
        <v>0</v>
      </c>
      <c r="P189" s="15">
        <f>SUMIF('10'!B:B,summary!A:A,'10'!D:D)</f>
        <v>0</v>
      </c>
      <c r="Q189" s="15">
        <f>SUMIF('11'!B:B,summary!A:A,'11'!D:D)</f>
        <v>4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0</v>
      </c>
      <c r="U189" s="15">
        <f>SUMIF('15'!B:B,summary!A:A,'15'!D:D)</f>
        <v>0</v>
      </c>
      <c r="V189" s="15">
        <f>SUMIF('16'!B:B,summary!A:A,'16'!D:D)</f>
        <v>0</v>
      </c>
      <c r="W189" s="15">
        <f>SUMIF('17'!B:B,summary!A:A,'17'!D:D)</f>
        <v>3</v>
      </c>
      <c r="X189" s="15">
        <f>SUMIF('18'!B:B,summary!A:A,'18'!D:D)</f>
        <v>0</v>
      </c>
      <c r="Y189" s="15">
        <f>SUMIF('19'!B:B,summary!A:A,'19'!D:D)</f>
        <v>0</v>
      </c>
      <c r="Z189" s="15">
        <f>SUMIF('20'!B:B,summary!A:A,'20'!D:D)</f>
        <v>0</v>
      </c>
      <c r="AA189" s="15">
        <f>SUMIF('21'!B:B,summary!A:A,'21'!D:D)</f>
        <v>1</v>
      </c>
      <c r="AB189" s="15">
        <f>SUMIF('22'!B:B,summary!A:A,'22'!D:D)</f>
        <v>1</v>
      </c>
      <c r="AC189" s="15">
        <f>SUMIF('23'!B:B,summary!A:A,'23'!D:D)</f>
        <v>0</v>
      </c>
      <c r="AD189" s="15">
        <f>SUMIF('24'!B:B,summary!A:A,'24'!D:D)</f>
        <v>0</v>
      </c>
      <c r="AE189" s="15">
        <f>SUMIF('25'!B:B,summary!A:A,'25'!D:D)</f>
        <v>1</v>
      </c>
      <c r="AF189" s="15">
        <f>SUMIF('26'!B:B,summary!A:A,'26'!D:D)</f>
        <v>0</v>
      </c>
      <c r="AG189" s="15">
        <f>SUMIF('27'!B:B,summary!A:A,'27'!D:D)</f>
        <v>0</v>
      </c>
      <c r="AH189" s="15">
        <f>SUMIF('28'!B:B,summary!A:A,'28'!D:D)</f>
        <v>0</v>
      </c>
      <c r="AI189" s="15">
        <f>SUMIF('29'!B:B,summary!A:A,'29'!D:D)</f>
        <v>1</v>
      </c>
      <c r="AJ189" s="15">
        <f>SUMIF('30'!B:B,summary!A:A,'30'!D:D)</f>
        <v>0</v>
      </c>
      <c r="AK189" s="15">
        <f>SUMIF('31'!B:B,summary!A:A,'31'!D:D)</f>
        <v>0</v>
      </c>
      <c r="AL189" s="41">
        <f t="shared" si="27"/>
        <v>16</v>
      </c>
      <c r="AM189" s="75"/>
      <c r="AN189" s="96">
        <f t="shared" si="25"/>
        <v>0</v>
      </c>
      <c r="AO189" s="74">
        <f t="shared" si="26"/>
        <v>-16</v>
      </c>
      <c r="AP189" s="101"/>
      <c r="AQ189" s="102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4"/>
      <c r="BW189" s="104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SUMIF('1'!B:B,summary!A:A,'1'!D:D)</f>
        <v>0.5</v>
      </c>
      <c r="H190" s="15">
        <f>SUMIF('2'!B:B,summary!A:A,'2'!D:D)</f>
        <v>0</v>
      </c>
      <c r="I190" s="15">
        <f>SUMIF('3'!B:B,summary!A:A,'3'!D:D)</f>
        <v>0</v>
      </c>
      <c r="J190" s="15">
        <f>SUMIF('4'!B:B,summary!A:A,'4'!D:D)</f>
        <v>0</v>
      </c>
      <c r="K190" s="15">
        <f>SUMIF('5'!B:B,summary!A:A,'5'!D:D)</f>
        <v>0</v>
      </c>
      <c r="L190" s="15">
        <f>SUMIF('6'!B:B,summary!A:A,'6'!D:D)</f>
        <v>0.5</v>
      </c>
      <c r="M190" s="15">
        <f>SUMIF('7'!B:B,summary!A:A,'7'!D:D)</f>
        <v>0</v>
      </c>
      <c r="N190" s="15">
        <f>SUMIF('8'!B:B,summary!A:A,'8'!D:D)</f>
        <v>0</v>
      </c>
      <c r="O190" s="15">
        <f>SUMIF('9'!B:B,summary!A:A,'9'!D:D)</f>
        <v>0</v>
      </c>
      <c r="P190" s="15">
        <f>SUMIF('10'!B:B,summary!A:A,'10'!D:D)</f>
        <v>0</v>
      </c>
      <c r="Q190" s="15">
        <f>SUMIF('11'!B:B,summary!A:A,'11'!D:D)</f>
        <v>0</v>
      </c>
      <c r="R190" s="15">
        <f>SUMIF('12'!B:B,summary!A:A,'12'!D:D)</f>
        <v>0</v>
      </c>
      <c r="S190" s="15">
        <f>SUMIF('13'!B:B,summary!A:A,'13'!D:D)</f>
        <v>0</v>
      </c>
      <c r="T190" s="15">
        <f>SUMIF('14'!B:B,summary!A:A,'14'!D:D)</f>
        <v>0</v>
      </c>
      <c r="U190" s="15">
        <f>SUMIF('15'!B:B,summary!A:A,'15'!D:D)</f>
        <v>0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1</v>
      </c>
      <c r="Y190" s="15">
        <f>SUMIF('19'!B:B,summary!A:A,'19'!D:D)</f>
        <v>0</v>
      </c>
      <c r="Z190" s="15">
        <f>SUMIF('20'!B:B,summary!A:A,'20'!D:D)</f>
        <v>0</v>
      </c>
      <c r="AA190" s="15">
        <f>SUMIF('21'!B:B,summary!A:A,'21'!D:D)</f>
        <v>0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>
        <f t="shared" si="27"/>
        <v>2</v>
      </c>
      <c r="AM190" s="75"/>
      <c r="AN190" s="96">
        <f t="shared" si="25"/>
        <v>0</v>
      </c>
      <c r="AO190" s="74">
        <f t="shared" si="26"/>
        <v>-2</v>
      </c>
      <c r="AP190" s="101"/>
      <c r="AQ190" s="102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4"/>
      <c r="BW190" s="104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SUMIF('1'!B:B,summary!A:A,'1'!D:D)</f>
        <v>0</v>
      </c>
      <c r="H191" s="15">
        <f>SUMIF('2'!B:B,summary!A:A,'2'!D:D)</f>
        <v>0</v>
      </c>
      <c r="I191" s="15">
        <f>SUMIF('3'!B:B,summary!A:A,'3'!D:D)</f>
        <v>0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0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0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0</v>
      </c>
      <c r="Y191" s="15">
        <f>SUMIF('19'!B:B,summary!A:A,'19'!D:D)</f>
        <v>0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>
        <f t="shared" si="27"/>
        <v>0</v>
      </c>
      <c r="AM191" s="75"/>
      <c r="AN191" s="96">
        <f t="shared" si="25"/>
        <v>0</v>
      </c>
      <c r="AO191" s="74">
        <f t="shared" si="26"/>
        <v>0</v>
      </c>
      <c r="AP191" s="101"/>
      <c r="AQ191" s="102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4"/>
      <c r="BW191" s="104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SUMIF('1'!B:B,summary!A:A,'1'!D:D)</f>
        <v>0</v>
      </c>
      <c r="H192" s="15">
        <f>SUMIF('2'!B:B,summary!A:A,'2'!D:D)</f>
        <v>0</v>
      </c>
      <c r="I192" s="15">
        <f>SUMIF('3'!B:B,summary!A:A,'3'!D:D)</f>
        <v>0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>
        <f t="shared" si="27"/>
        <v>0</v>
      </c>
      <c r="AM192" s="75"/>
      <c r="AN192" s="96">
        <f t="shared" si="25"/>
        <v>0</v>
      </c>
      <c r="AO192" s="74">
        <f t="shared" si="26"/>
        <v>0</v>
      </c>
      <c r="AP192" s="101"/>
      <c r="AQ192" s="102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4"/>
      <c r="BW192" s="104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SUMIF('1'!B:B,summary!A:A,'1'!D:D)</f>
        <v>0</v>
      </c>
      <c r="H193" s="15">
        <f>SUMIF('2'!B:B,summary!A:A,'2'!D:D)</f>
        <v>0</v>
      </c>
      <c r="I193" s="15">
        <f>SUMIF('3'!B:B,summary!A:A,'3'!D:D)</f>
        <v>0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0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0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0</v>
      </c>
      <c r="Z193" s="15">
        <f>SUMIF('20'!B:B,summary!A:A,'20'!D:D)</f>
        <v>0</v>
      </c>
      <c r="AA193" s="15">
        <f>SUMIF('21'!B:B,summary!A:A,'21'!D:D)</f>
        <v>0</v>
      </c>
      <c r="AB193" s="15">
        <f>SUMIF('22'!B:B,summary!A:A,'22'!D:D)</f>
        <v>0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>
        <f t="shared" si="27"/>
        <v>0</v>
      </c>
      <c r="AM193" s="75"/>
      <c r="AN193" s="96">
        <f t="shared" si="25"/>
        <v>0</v>
      </c>
      <c r="AO193" s="74">
        <f t="shared" si="26"/>
        <v>0</v>
      </c>
      <c r="AP193" s="101"/>
      <c r="AQ193" s="102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4"/>
      <c r="BW193" s="104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SUMIF('1'!B:B,summary!A:A,'1'!D:D)</f>
        <v>1</v>
      </c>
      <c r="H194" s="15">
        <f>SUMIF('2'!B:B,summary!A:A,'2'!D:D)</f>
        <v>0</v>
      </c>
      <c r="I194" s="15">
        <f>SUMIF('3'!B:B,summary!A:A,'3'!D:D)</f>
        <v>0</v>
      </c>
      <c r="J194" s="15">
        <f>SUMIF('4'!B:B,summary!A:A,'4'!D:D)</f>
        <v>0</v>
      </c>
      <c r="K194" s="15">
        <f>SUMIF('5'!B:B,summary!A:A,'5'!D:D)</f>
        <v>0</v>
      </c>
      <c r="L194" s="15">
        <f>SUMIF('6'!B:B,summary!A:A,'6'!D:D)</f>
        <v>0</v>
      </c>
      <c r="M194" s="15">
        <f>SUMIF('7'!B:B,summary!A:A,'7'!D:D)</f>
        <v>0</v>
      </c>
      <c r="N194" s="15">
        <f>SUMIF('8'!B:B,summary!A:A,'8'!D:D)</f>
        <v>1</v>
      </c>
      <c r="O194" s="15">
        <f>SUMIF('9'!B:B,summary!A:A,'9'!D:D)</f>
        <v>0</v>
      </c>
      <c r="P194" s="15">
        <f>SUMIF('10'!B:B,summary!A:A,'10'!D:D)</f>
        <v>0</v>
      </c>
      <c r="Q194" s="15">
        <f>SUMIF('11'!B:B,summary!A:A,'11'!D:D)</f>
        <v>0</v>
      </c>
      <c r="R194" s="15">
        <f>SUMIF('12'!B:B,summary!A:A,'12'!D:D)</f>
        <v>0</v>
      </c>
      <c r="S194" s="15">
        <f>SUMIF('13'!B:B,summary!A:A,'13'!D:D)</f>
        <v>5</v>
      </c>
      <c r="T194" s="15">
        <f>SUMIF('14'!B:B,summary!A:A,'14'!D:D)</f>
        <v>0</v>
      </c>
      <c r="U194" s="15">
        <f>SUMIF('15'!B:B,summary!A:A,'15'!D:D)</f>
        <v>0</v>
      </c>
      <c r="V194" s="15">
        <f>SUMIF('16'!B:B,summary!A:A,'16'!D:D)</f>
        <v>2</v>
      </c>
      <c r="W194" s="15">
        <f>SUMIF('17'!B:B,summary!A:A,'17'!D:D)</f>
        <v>1</v>
      </c>
      <c r="X194" s="15">
        <f>SUMIF('18'!B:B,summary!A:A,'18'!D:D)</f>
        <v>1</v>
      </c>
      <c r="Y194" s="15">
        <f>SUMIF('19'!B:B,summary!A:A,'19'!D:D)</f>
        <v>0</v>
      </c>
      <c r="Z194" s="15">
        <f>SUMIF('20'!B:B,summary!A:A,'20'!D:D)</f>
        <v>0</v>
      </c>
      <c r="AA194" s="15">
        <f>SUMIF('21'!B:B,summary!A:A,'21'!D:D)</f>
        <v>0</v>
      </c>
      <c r="AB194" s="15">
        <f>SUMIF('22'!B:B,summary!A:A,'22'!D:D)</f>
        <v>0</v>
      </c>
      <c r="AC194" s="15">
        <f>SUMIF('23'!B:B,summary!A:A,'23'!D:D)</f>
        <v>0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0</v>
      </c>
      <c r="AI194" s="15">
        <f>SUMIF('29'!B:B,summary!A:A,'29'!D:D)</f>
        <v>2</v>
      </c>
      <c r="AJ194" s="15">
        <f>SUMIF('30'!B:B,summary!A:A,'30'!D:D)</f>
        <v>0</v>
      </c>
      <c r="AK194" s="15">
        <f>SUMIF('31'!B:B,summary!A:A,'31'!D:D)</f>
        <v>0</v>
      </c>
      <c r="AL194" s="41">
        <f t="shared" si="27"/>
        <v>13</v>
      </c>
      <c r="AM194" s="75"/>
      <c r="AN194" s="96">
        <f t="shared" si="25"/>
        <v>0</v>
      </c>
      <c r="AO194" s="74">
        <f t="shared" si="26"/>
        <v>-13</v>
      </c>
      <c r="AP194" s="101"/>
      <c r="AQ194" s="102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4"/>
      <c r="BW194" s="104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SUMIF('1'!B:B,summary!A:A,'1'!D:D)</f>
        <v>1</v>
      </c>
      <c r="H195" s="15">
        <f>SUMIF('2'!B:B,summary!A:A,'2'!D:D)</f>
        <v>0</v>
      </c>
      <c r="I195" s="15">
        <f>SUMIF('3'!B:B,summary!A:A,'3'!D:D)</f>
        <v>0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1</v>
      </c>
      <c r="N195" s="15">
        <f>SUMIF('8'!B:B,summary!A:A,'8'!D:D)</f>
        <v>0</v>
      </c>
      <c r="O195" s="15">
        <f>SUMIF('9'!B:B,summary!A:A,'9'!D:D)</f>
        <v>0</v>
      </c>
      <c r="P195" s="15">
        <f>SUMIF('10'!B:B,summary!A:A,'10'!D:D)</f>
        <v>0</v>
      </c>
      <c r="Q195" s="15">
        <f>SUMIF('11'!B:B,summary!A:A,'11'!D:D)</f>
        <v>0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1</v>
      </c>
      <c r="W195" s="15">
        <f>SUMIF('17'!B:B,summary!A:A,'17'!D:D)</f>
        <v>0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0</v>
      </c>
      <c r="AD195" s="15">
        <f>SUMIF('24'!B:B,summary!A:A,'24'!D:D)</f>
        <v>0</v>
      </c>
      <c r="AE195" s="15">
        <f>SUMIF('25'!B:B,summary!A:A,'25'!D:D)</f>
        <v>0</v>
      </c>
      <c r="AF195" s="15">
        <f>SUMIF('26'!B:B,summary!A:A,'26'!D:D)</f>
        <v>0</v>
      </c>
      <c r="AG195" s="15">
        <f>SUMIF('27'!B:B,summary!A:A,'27'!D:D)</f>
        <v>0</v>
      </c>
      <c r="AH195" s="15">
        <f>SUMIF('28'!B:B,summary!A:A,'28'!D:D)</f>
        <v>0</v>
      </c>
      <c r="AI195" s="15">
        <f>SUMIF('29'!B:B,summary!A:A,'29'!D:D)</f>
        <v>0</v>
      </c>
      <c r="AJ195" s="15">
        <f>SUMIF('30'!B:B,summary!A:A,'30'!D:D)</f>
        <v>0</v>
      </c>
      <c r="AK195" s="15">
        <f>SUMIF('31'!B:B,summary!A:A,'31'!D:D)</f>
        <v>0</v>
      </c>
      <c r="AL195" s="41">
        <f t="shared" si="27"/>
        <v>3</v>
      </c>
      <c r="AM195" s="75"/>
      <c r="AN195" s="96">
        <f t="shared" si="25"/>
        <v>0</v>
      </c>
      <c r="AO195" s="74">
        <f t="shared" si="26"/>
        <v>-3</v>
      </c>
      <c r="AP195" s="101"/>
      <c r="AQ195" s="102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4"/>
      <c r="BW195" s="104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SUMIF('1'!B:B,summary!A:A,'1'!D:D)</f>
        <v>0</v>
      </c>
      <c r="H196" s="15">
        <f>SUMIF('2'!B:B,summary!A:A,'2'!D:D)</f>
        <v>0</v>
      </c>
      <c r="I196" s="15">
        <f>SUMIF('3'!B:B,summary!A:A,'3'!D:D)</f>
        <v>0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>
        <f t="shared" si="27"/>
        <v>0</v>
      </c>
      <c r="AM196" s="75"/>
      <c r="AN196" s="96">
        <f t="shared" si="25"/>
        <v>0</v>
      </c>
      <c r="AO196" s="74">
        <f t="shared" si="26"/>
        <v>0</v>
      </c>
      <c r="AP196" s="101"/>
      <c r="AQ196" s="102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4"/>
      <c r="BW196" s="104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SUMIF('1'!B:B,summary!A:A,'1'!D:D)</f>
        <v>0</v>
      </c>
      <c r="H197" s="15">
        <f>SUMIF('2'!B:B,summary!A:A,'2'!D:D)</f>
        <v>0</v>
      </c>
      <c r="I197" s="15">
        <f>SUMIF('3'!B:B,summary!A:A,'3'!D:D)</f>
        <v>0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0</v>
      </c>
      <c r="M197" s="15">
        <f>SUMIF('7'!B:B,summary!A:A,'7'!D:D)</f>
        <v>1</v>
      </c>
      <c r="N197" s="15">
        <f>SUMIF('8'!B:B,summary!A:A,'8'!D:D)</f>
        <v>10</v>
      </c>
      <c r="O197" s="15">
        <f>SUMIF('9'!B:B,summary!A:A,'9'!D:D)</f>
        <v>1</v>
      </c>
      <c r="P197" s="15">
        <f>SUMIF('10'!B:B,summary!A:A,'10'!D:D)</f>
        <v>0</v>
      </c>
      <c r="Q197" s="15">
        <f>SUMIF('11'!B:B,summary!A:A,'11'!D:D)</f>
        <v>0</v>
      </c>
      <c r="R197" s="15">
        <f>SUMIF('12'!B:B,summary!A:A,'12'!D:D)</f>
        <v>0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0</v>
      </c>
      <c r="V197" s="15">
        <f>SUMIF('16'!B:B,summary!A:A,'16'!D:D)</f>
        <v>0</v>
      </c>
      <c r="W197" s="15">
        <f>SUMIF('17'!B:B,summary!A:A,'17'!D:D)</f>
        <v>1</v>
      </c>
      <c r="X197" s="15">
        <f>SUMIF('18'!B:B,summary!A:A,'18'!D:D)</f>
        <v>0</v>
      </c>
      <c r="Y197" s="15">
        <f>SUMIF('19'!B:B,summary!A:A,'19'!D:D)</f>
        <v>0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0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1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>
        <f t="shared" si="27"/>
        <v>14</v>
      </c>
      <c r="AM197" s="75"/>
      <c r="AN197" s="96">
        <f t="shared" si="25"/>
        <v>0</v>
      </c>
      <c r="AO197" s="74">
        <f t="shared" si="26"/>
        <v>-14</v>
      </c>
      <c r="AP197" s="101"/>
      <c r="AQ197" s="102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4"/>
      <c r="BW197" s="104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SUMIF('1'!B:B,summary!A:A,'1'!D:D)</f>
        <v>1</v>
      </c>
      <c r="H198" s="15">
        <f>SUMIF('2'!B:B,summary!A:A,'2'!D:D)</f>
        <v>0</v>
      </c>
      <c r="I198" s="15">
        <f>SUMIF('3'!B:B,summary!A:A,'3'!D:D)</f>
        <v>3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0</v>
      </c>
      <c r="N198" s="15">
        <f>SUMIF('8'!B:B,summary!A:A,'8'!D:D)</f>
        <v>0</v>
      </c>
      <c r="O198" s="15">
        <f>SUMIF('9'!B:B,summary!A:A,'9'!D:D)</f>
        <v>0</v>
      </c>
      <c r="P198" s="15">
        <f>SUMIF('10'!B:B,summary!A:A,'10'!D:D)</f>
        <v>0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0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1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0</v>
      </c>
      <c r="AB198" s="15">
        <f>SUMIF('22'!B:B,summary!A:A,'22'!D:D)</f>
        <v>0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0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3</v>
      </c>
      <c r="AK198" s="15">
        <f>SUMIF('31'!B:B,summary!A:A,'31'!D:D)</f>
        <v>0</v>
      </c>
      <c r="AL198" s="41">
        <f t="shared" si="27"/>
        <v>8</v>
      </c>
      <c r="AM198" s="75"/>
      <c r="AN198" s="96">
        <f t="shared" ref="AN198:AN261" si="28">SUM(AP198:BU198)</f>
        <v>0</v>
      </c>
      <c r="AO198" s="74">
        <f t="shared" ref="AO198:AO261" si="29">AM198+AN198-AL198</f>
        <v>-8</v>
      </c>
      <c r="AP198" s="101"/>
      <c r="AQ198" s="102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4"/>
      <c r="BW198" s="104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SUMIF('1'!B:B,summary!A:A,'1'!D:D)</f>
        <v>0</v>
      </c>
      <c r="H199" s="15">
        <f>SUMIF('2'!B:B,summary!A:A,'2'!D:D)</f>
        <v>0</v>
      </c>
      <c r="I199" s="15">
        <f>SUMIF('3'!B:B,summary!A:A,'3'!D:D)</f>
        <v>0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0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1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>
        <f t="shared" si="27"/>
        <v>1</v>
      </c>
      <c r="AM199" s="75"/>
      <c r="AN199" s="96">
        <f t="shared" si="28"/>
        <v>0</v>
      </c>
      <c r="AO199" s="74">
        <f t="shared" si="29"/>
        <v>-1</v>
      </c>
      <c r="AP199" s="101"/>
      <c r="AQ199" s="102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4"/>
      <c r="BW199" s="104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SUMIF('1'!B:B,summary!A:A,'1'!D:D)</f>
        <v>0</v>
      </c>
      <c r="H200" s="15">
        <f>SUMIF('2'!B:B,summary!A:A,'2'!D:D)</f>
        <v>0</v>
      </c>
      <c r="I200" s="15">
        <f>SUMIF('3'!B:B,summary!A:A,'3'!D:D)</f>
        <v>0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1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0</v>
      </c>
      <c r="V200" s="15">
        <f>SUMIF('16'!B:B,summary!A:A,'16'!D:D)</f>
        <v>0</v>
      </c>
      <c r="W200" s="15">
        <f>SUMIF('17'!B:B,summary!A:A,'17'!D:D)</f>
        <v>0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1</v>
      </c>
      <c r="AE200" s="15">
        <f>SUMIF('25'!B:B,summary!A:A,'25'!D:D)</f>
        <v>0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>
        <f t="shared" si="27"/>
        <v>2</v>
      </c>
      <c r="AM200" s="75"/>
      <c r="AN200" s="96">
        <f t="shared" si="28"/>
        <v>0</v>
      </c>
      <c r="AO200" s="74">
        <f t="shared" si="29"/>
        <v>-2</v>
      </c>
      <c r="AP200" s="101"/>
      <c r="AQ200" s="102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4"/>
      <c r="BW200" s="104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SUMIF('1'!B:B,summary!A:A,'1'!D:D)</f>
        <v>0</v>
      </c>
      <c r="H201" s="15">
        <f>SUMIF('2'!B:B,summary!A:A,'2'!D:D)</f>
        <v>0</v>
      </c>
      <c r="I201" s="15">
        <f>SUMIF('3'!B:B,summary!A:A,'3'!D:D)</f>
        <v>0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1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1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0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0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0</v>
      </c>
      <c r="AJ201" s="15">
        <f>SUMIF('30'!B:B,summary!A:A,'30'!D:D)</f>
        <v>0</v>
      </c>
      <c r="AK201" s="15">
        <f>SUMIF('31'!B:B,summary!A:A,'31'!D:D)</f>
        <v>0</v>
      </c>
      <c r="AL201" s="41">
        <f t="shared" si="27"/>
        <v>2</v>
      </c>
      <c r="AM201" s="75"/>
      <c r="AN201" s="96">
        <f t="shared" si="28"/>
        <v>0</v>
      </c>
      <c r="AO201" s="74">
        <f t="shared" si="29"/>
        <v>-2</v>
      </c>
      <c r="AP201" s="101"/>
      <c r="AQ201" s="102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4"/>
      <c r="BW201" s="104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SUMIF('1'!B:B,summary!A:A,'1'!D:D)</f>
        <v>0</v>
      </c>
      <c r="H202" s="15">
        <f>SUMIF('2'!B:B,summary!A:A,'2'!D:D)</f>
        <v>2</v>
      </c>
      <c r="I202" s="15">
        <f>SUMIF('3'!B:B,summary!A:A,'3'!D:D)</f>
        <v>0</v>
      </c>
      <c r="J202" s="15">
        <f>SUMIF('4'!B:B,summary!A:A,'4'!D:D)</f>
        <v>0</v>
      </c>
      <c r="K202" s="15">
        <f>SUMIF('5'!B:B,summary!A:A,'5'!D:D)</f>
        <v>0</v>
      </c>
      <c r="L202" s="15">
        <f>SUMIF('6'!B:B,summary!A:A,'6'!D:D)</f>
        <v>0</v>
      </c>
      <c r="M202" s="15">
        <f>SUMIF('7'!B:B,summary!A:A,'7'!D:D)</f>
        <v>0</v>
      </c>
      <c r="N202" s="15">
        <f>SUMIF('8'!B:B,summary!A:A,'8'!D:D)</f>
        <v>0</v>
      </c>
      <c r="O202" s="15">
        <f>SUMIF('9'!B:B,summary!A:A,'9'!D:D)</f>
        <v>0</v>
      </c>
      <c r="P202" s="15">
        <f>SUMIF('10'!B:B,summary!A:A,'10'!D:D)</f>
        <v>0</v>
      </c>
      <c r="Q202" s="15">
        <f>SUMIF('11'!B:B,summary!A:A,'11'!D:D)</f>
        <v>0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0</v>
      </c>
      <c r="X202" s="15">
        <f>SUMIF('18'!B:B,summary!A:A,'18'!D:D)</f>
        <v>0</v>
      </c>
      <c r="Y202" s="15">
        <f>SUMIF('19'!B:B,summary!A:A,'19'!D:D)</f>
        <v>0</v>
      </c>
      <c r="Z202" s="15">
        <f>SUMIF('20'!B:B,summary!A:A,'20'!D:D)</f>
        <v>0</v>
      </c>
      <c r="AA202" s="15">
        <f>SUMIF('21'!B:B,summary!A:A,'21'!D:D)</f>
        <v>0</v>
      </c>
      <c r="AB202" s="15">
        <f>SUMIF('22'!B:B,summary!A:A,'22'!D:D)</f>
        <v>0</v>
      </c>
      <c r="AC202" s="15">
        <f>SUMIF('23'!B:B,summary!A:A,'23'!D:D)</f>
        <v>0</v>
      </c>
      <c r="AD202" s="15">
        <f>SUMIF('24'!B:B,summary!A:A,'24'!D:D)</f>
        <v>0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0</v>
      </c>
      <c r="AI202" s="15">
        <f>SUMIF('29'!B:B,summary!A:A,'29'!D:D)</f>
        <v>0</v>
      </c>
      <c r="AJ202" s="15">
        <f>SUMIF('30'!B:B,summary!A:A,'30'!D:D)</f>
        <v>1</v>
      </c>
      <c r="AK202" s="15">
        <f>SUMIF('31'!B:B,summary!A:A,'31'!D:D)</f>
        <v>0</v>
      </c>
      <c r="AL202" s="41">
        <f t="shared" si="27"/>
        <v>3</v>
      </c>
      <c r="AM202" s="75"/>
      <c r="AN202" s="96">
        <f t="shared" si="28"/>
        <v>0</v>
      </c>
      <c r="AO202" s="74">
        <f t="shared" si="29"/>
        <v>-3</v>
      </c>
      <c r="AP202" s="101"/>
      <c r="AQ202" s="102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4"/>
      <c r="BW202" s="104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SUMIF('1'!B:B,summary!A:A,'1'!D:D)</f>
        <v>0</v>
      </c>
      <c r="H203" s="15">
        <f>SUMIF('2'!B:B,summary!A:A,'2'!D:D)</f>
        <v>0</v>
      </c>
      <c r="I203" s="15">
        <f>SUMIF('3'!B:B,summary!A:A,'3'!D:D)</f>
        <v>0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0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1</v>
      </c>
      <c r="T203" s="15">
        <f>SUMIF('14'!B:B,summary!A:A,'14'!D:D)</f>
        <v>0</v>
      </c>
      <c r="U203" s="15">
        <f>SUMIF('15'!B:B,summary!A:A,'15'!D:D)</f>
        <v>0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0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>
        <f t="shared" si="27"/>
        <v>1</v>
      </c>
      <c r="AM203" s="75"/>
      <c r="AN203" s="96">
        <f t="shared" si="28"/>
        <v>0</v>
      </c>
      <c r="AO203" s="74">
        <f t="shared" si="29"/>
        <v>-1</v>
      </c>
      <c r="AP203" s="101"/>
      <c r="AQ203" s="102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4"/>
      <c r="BW203" s="104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SUMIF('1'!B:B,summary!A:A,'1'!D:D)</f>
        <v>0</v>
      </c>
      <c r="H204" s="15">
        <f>SUMIF('2'!B:B,summary!A:A,'2'!D:D)</f>
        <v>0</v>
      </c>
      <c r="I204" s="15">
        <f>SUMIF('3'!B:B,summary!A:A,'3'!D:D)</f>
        <v>0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1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>
        <f t="shared" ref="AL204:AL267" si="30">SUM(G204:AK204)</f>
        <v>1</v>
      </c>
      <c r="AM204" s="75"/>
      <c r="AN204" s="96">
        <f t="shared" si="28"/>
        <v>0</v>
      </c>
      <c r="AO204" s="74">
        <f t="shared" si="29"/>
        <v>-1</v>
      </c>
      <c r="AP204" s="101"/>
      <c r="AQ204" s="102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4"/>
      <c r="BW204" s="104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SUMIF('1'!B:B,summary!A:A,'1'!D:D)</f>
        <v>0</v>
      </c>
      <c r="H205" s="15">
        <f>SUMIF('2'!B:B,summary!A:A,'2'!D:D)</f>
        <v>0</v>
      </c>
      <c r="I205" s="15">
        <f>SUMIF('3'!B:B,summary!A:A,'3'!D:D)</f>
        <v>0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>
        <f t="shared" si="30"/>
        <v>0</v>
      </c>
      <c r="AM205" s="75"/>
      <c r="AN205" s="96">
        <f t="shared" si="28"/>
        <v>0</v>
      </c>
      <c r="AO205" s="74">
        <f t="shared" si="29"/>
        <v>0</v>
      </c>
      <c r="AP205" s="101"/>
      <c r="AQ205" s="102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4"/>
      <c r="BW205" s="104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SUMIF('1'!B:B,summary!A:A,'1'!D:D)</f>
        <v>0</v>
      </c>
      <c r="H206" s="15">
        <f>SUMIF('2'!B:B,summary!A:A,'2'!D:D)</f>
        <v>0</v>
      </c>
      <c r="I206" s="15">
        <f>SUMIF('3'!B:B,summary!A:A,'3'!D:D)</f>
        <v>0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>
        <f t="shared" si="30"/>
        <v>0</v>
      </c>
      <c r="AM206" s="75"/>
      <c r="AN206" s="96">
        <f t="shared" si="28"/>
        <v>0</v>
      </c>
      <c r="AO206" s="74">
        <f t="shared" si="29"/>
        <v>0</v>
      </c>
      <c r="AP206" s="101"/>
      <c r="AQ206" s="102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4"/>
      <c r="BW206" s="104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SUMIF('1'!B:B,summary!A:A,'1'!D:D)</f>
        <v>0</v>
      </c>
      <c r="H207" s="15">
        <f>SUMIF('2'!B:B,summary!A:A,'2'!D:D)</f>
        <v>0</v>
      </c>
      <c r="I207" s="15">
        <f>SUMIF('3'!B:B,summary!A:A,'3'!D:D)</f>
        <v>0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>
        <f t="shared" si="30"/>
        <v>0</v>
      </c>
      <c r="AM207" s="75"/>
      <c r="AN207" s="96">
        <f t="shared" si="28"/>
        <v>0</v>
      </c>
      <c r="AO207" s="74">
        <f t="shared" si="29"/>
        <v>0</v>
      </c>
      <c r="AP207" s="101"/>
      <c r="AQ207" s="102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4"/>
      <c r="BW207" s="104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SUMIF('1'!B:B,summary!A:A,'1'!D:D)</f>
        <v>0</v>
      </c>
      <c r="H208" s="15">
        <f>SUMIF('2'!B:B,summary!A:A,'2'!D:D)</f>
        <v>0</v>
      </c>
      <c r="I208" s="15">
        <f>SUMIF('3'!B:B,summary!A:A,'3'!D:D)</f>
        <v>0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>
        <f t="shared" si="30"/>
        <v>0</v>
      </c>
      <c r="AM208" s="75"/>
      <c r="AN208" s="96">
        <f t="shared" si="28"/>
        <v>0</v>
      </c>
      <c r="AO208" s="74">
        <f t="shared" si="29"/>
        <v>0</v>
      </c>
      <c r="AP208" s="101"/>
      <c r="AQ208" s="102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4"/>
      <c r="BW208" s="104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SUMIF('1'!B:B,summary!A:A,'1'!D:D)</f>
        <v>0</v>
      </c>
      <c r="H209" s="15">
        <f>SUMIF('2'!B:B,summary!A:A,'2'!D:D)</f>
        <v>0</v>
      </c>
      <c r="I209" s="15">
        <f>SUMIF('3'!B:B,summary!A:A,'3'!D:D)</f>
        <v>0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1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>
        <f t="shared" si="30"/>
        <v>1</v>
      </c>
      <c r="AM209" s="75"/>
      <c r="AN209" s="96">
        <f t="shared" si="28"/>
        <v>0</v>
      </c>
      <c r="AO209" s="74">
        <f t="shared" si="29"/>
        <v>-1</v>
      </c>
      <c r="AP209" s="101"/>
      <c r="AQ209" s="102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4"/>
      <c r="BW209" s="104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SUMIF('1'!B:B,summary!A:A,'1'!D:D)</f>
        <v>0</v>
      </c>
      <c r="H210" s="15">
        <f>SUMIF('2'!B:B,summary!A:A,'2'!D:D)</f>
        <v>0</v>
      </c>
      <c r="I210" s="15">
        <f>SUMIF('3'!B:B,summary!A:A,'3'!D:D)</f>
        <v>0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0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1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>
        <f t="shared" si="30"/>
        <v>1</v>
      </c>
      <c r="AM210" s="75"/>
      <c r="AN210" s="96">
        <f t="shared" si="28"/>
        <v>0</v>
      </c>
      <c r="AO210" s="74">
        <f t="shared" si="29"/>
        <v>-1</v>
      </c>
      <c r="AP210" s="101"/>
      <c r="AQ210" s="102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/>
      <c r="BJ210" s="103"/>
      <c r="BK210" s="103"/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3"/>
      <c r="BV210" s="104"/>
      <c r="BW210" s="104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SUMIF('1'!B:B,summary!A:A,'1'!D:D)</f>
        <v>0</v>
      </c>
      <c r="H211" s="15">
        <f>SUMIF('2'!B:B,summary!A:A,'2'!D:D)</f>
        <v>0</v>
      </c>
      <c r="I211" s="15">
        <f>SUMIF('3'!B:B,summary!A:A,'3'!D:D)</f>
        <v>0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>
        <f t="shared" si="30"/>
        <v>0</v>
      </c>
      <c r="AM211" s="75"/>
      <c r="AN211" s="96">
        <f t="shared" si="28"/>
        <v>0</v>
      </c>
      <c r="AO211" s="74">
        <f t="shared" si="29"/>
        <v>0</v>
      </c>
      <c r="AP211" s="101"/>
      <c r="AQ211" s="102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4"/>
      <c r="BW211" s="104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SUMIF('1'!B:B,summary!A:A,'1'!D:D)</f>
        <v>0</v>
      </c>
      <c r="H212" s="15">
        <f>SUMIF('2'!B:B,summary!A:A,'2'!D:D)</f>
        <v>0</v>
      </c>
      <c r="I212" s="15">
        <f>SUMIF('3'!B:B,summary!A:A,'3'!D:D)</f>
        <v>0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>
        <f t="shared" si="30"/>
        <v>0</v>
      </c>
      <c r="AM212" s="75"/>
      <c r="AN212" s="96">
        <f t="shared" si="28"/>
        <v>0</v>
      </c>
      <c r="AO212" s="74">
        <f t="shared" si="29"/>
        <v>0</v>
      </c>
      <c r="AP212" s="101"/>
      <c r="AQ212" s="102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4"/>
      <c r="BW212" s="104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SUMIF('1'!B:B,summary!A:A,'1'!D:D)</f>
        <v>0</v>
      </c>
      <c r="H213" s="15">
        <f>SUMIF('2'!B:B,summary!A:A,'2'!D:D)</f>
        <v>0</v>
      </c>
      <c r="I213" s="15">
        <f>SUMIF('3'!B:B,summary!A:A,'3'!D:D)</f>
        <v>0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>
        <f t="shared" si="30"/>
        <v>0</v>
      </c>
      <c r="AM213" s="75"/>
      <c r="AN213" s="96">
        <f t="shared" si="28"/>
        <v>0</v>
      </c>
      <c r="AO213" s="74">
        <f t="shared" si="29"/>
        <v>0</v>
      </c>
      <c r="AP213" s="101"/>
      <c r="AQ213" s="102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4"/>
      <c r="BW213" s="104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SUMIF('1'!B:B,summary!A:A,'1'!D:D)</f>
        <v>0</v>
      </c>
      <c r="H214" s="15">
        <f>SUMIF('2'!B:B,summary!A:A,'2'!D:D)</f>
        <v>0</v>
      </c>
      <c r="I214" s="15">
        <f>SUMIF('3'!B:B,summary!A:A,'3'!D:D)</f>
        <v>0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>
        <f t="shared" si="30"/>
        <v>0</v>
      </c>
      <c r="AM214" s="75"/>
      <c r="AN214" s="96">
        <f t="shared" si="28"/>
        <v>0</v>
      </c>
      <c r="AO214" s="74">
        <f t="shared" si="29"/>
        <v>0</v>
      </c>
      <c r="AP214" s="101"/>
      <c r="AQ214" s="102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4"/>
      <c r="BW214" s="104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SUMIF('1'!B:B,summary!A:A,'1'!D:D)</f>
        <v>0</v>
      </c>
      <c r="H215" s="15">
        <f>SUMIF('2'!B:B,summary!A:A,'2'!D:D)</f>
        <v>0</v>
      </c>
      <c r="I215" s="15">
        <f>SUMIF('3'!B:B,summary!A:A,'3'!D:D)</f>
        <v>0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>
        <f t="shared" si="30"/>
        <v>0</v>
      </c>
      <c r="AM215" s="75"/>
      <c r="AN215" s="96">
        <f t="shared" si="28"/>
        <v>0</v>
      </c>
      <c r="AO215" s="74">
        <f t="shared" si="29"/>
        <v>0</v>
      </c>
      <c r="AP215" s="101"/>
      <c r="AQ215" s="102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4"/>
      <c r="BW215" s="104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SUMIF('1'!B:B,summary!A:A,'1'!D:D)</f>
        <v>0</v>
      </c>
      <c r="H216" s="15">
        <f>SUMIF('2'!B:B,summary!A:A,'2'!D:D)</f>
        <v>0</v>
      </c>
      <c r="I216" s="15">
        <f>SUMIF('3'!B:B,summary!A:A,'3'!D:D)</f>
        <v>0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>
        <f t="shared" si="30"/>
        <v>0</v>
      </c>
      <c r="AM216" s="75"/>
      <c r="AN216" s="96">
        <f t="shared" si="28"/>
        <v>0</v>
      </c>
      <c r="AO216" s="74">
        <f t="shared" si="29"/>
        <v>0</v>
      </c>
      <c r="AP216" s="101"/>
      <c r="AQ216" s="102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4"/>
      <c r="BW216" s="104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SUMIF('1'!B:B,summary!A:A,'1'!D:D)</f>
        <v>0</v>
      </c>
      <c r="H217" s="15">
        <f>SUMIF('2'!B:B,summary!A:A,'2'!D:D)</f>
        <v>0</v>
      </c>
      <c r="I217" s="15">
        <f>SUMIF('3'!B:B,summary!A:A,'3'!D:D)</f>
        <v>0</v>
      </c>
      <c r="J217" s="15">
        <f>SUMIF('4'!B:B,summary!A:A,'4'!D:D)</f>
        <v>0</v>
      </c>
      <c r="K217" s="15">
        <f>SUMIF('5'!B:B,summary!A:A,'5'!D:D)</f>
        <v>0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0</v>
      </c>
      <c r="O217" s="15">
        <f>SUMIF('9'!B:B,summary!A:A,'9'!D:D)</f>
        <v>0</v>
      </c>
      <c r="P217" s="15">
        <f>SUMIF('10'!B:B,summary!A:A,'10'!D:D)</f>
        <v>0</v>
      </c>
      <c r="Q217" s="15">
        <f>SUMIF('11'!B:B,summary!A:A,'11'!D:D)</f>
        <v>1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0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>
        <f t="shared" si="30"/>
        <v>1</v>
      </c>
      <c r="AM217" s="75"/>
      <c r="AN217" s="96">
        <f t="shared" si="28"/>
        <v>0</v>
      </c>
      <c r="AO217" s="74">
        <f t="shared" si="29"/>
        <v>-1</v>
      </c>
      <c r="AP217" s="101"/>
      <c r="AQ217" s="102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4"/>
      <c r="BW217" s="104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SUMIF('1'!B:B,summary!A:A,'1'!D:D)</f>
        <v>0</v>
      </c>
      <c r="H218" s="15">
        <f>SUMIF('2'!B:B,summary!A:A,'2'!D:D)</f>
        <v>0</v>
      </c>
      <c r="I218" s="15">
        <f>SUMIF('3'!B:B,summary!A:A,'3'!D:D)</f>
        <v>0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0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>
        <f t="shared" si="30"/>
        <v>0</v>
      </c>
      <c r="AM218" s="75"/>
      <c r="AN218" s="96">
        <f t="shared" si="28"/>
        <v>0</v>
      </c>
      <c r="AO218" s="74">
        <f t="shared" si="29"/>
        <v>0</v>
      </c>
      <c r="AP218" s="101"/>
      <c r="AQ218" s="102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4"/>
      <c r="BW218" s="104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SUMIF('1'!B:B,summary!A:A,'1'!D:D)</f>
        <v>0</v>
      </c>
      <c r="H219" s="15">
        <f>SUMIF('2'!B:B,summary!A:A,'2'!D:D)</f>
        <v>0</v>
      </c>
      <c r="I219" s="15">
        <f>SUMIF('3'!B:B,summary!A:A,'3'!D:D)</f>
        <v>0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>
        <f t="shared" si="30"/>
        <v>0</v>
      </c>
      <c r="AM219" s="75"/>
      <c r="AN219" s="96">
        <f t="shared" si="28"/>
        <v>0</v>
      </c>
      <c r="AO219" s="74">
        <f t="shared" si="29"/>
        <v>0</v>
      </c>
      <c r="AP219" s="101"/>
      <c r="AQ219" s="102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4"/>
      <c r="BW219" s="104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SUMIF('1'!B:B,summary!A:A,'1'!D:D)</f>
        <v>2</v>
      </c>
      <c r="H220" s="15">
        <f>SUMIF('2'!B:B,summary!A:A,'2'!D:D)</f>
        <v>0</v>
      </c>
      <c r="I220" s="15">
        <f>SUMIF('3'!B:B,summary!A:A,'3'!D:D)</f>
        <v>0</v>
      </c>
      <c r="J220" s="15">
        <f>SUMIF('4'!B:B,summary!A:A,'4'!D:D)</f>
        <v>0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2</v>
      </c>
      <c r="N220" s="15">
        <f>SUMIF('8'!B:B,summary!A:A,'8'!D:D)</f>
        <v>0</v>
      </c>
      <c r="O220" s="15">
        <f>SUMIF('9'!B:B,summary!A:A,'9'!D:D)</f>
        <v>1</v>
      </c>
      <c r="P220" s="15">
        <f>SUMIF('10'!B:B,summary!A:A,'10'!D:D)</f>
        <v>1</v>
      </c>
      <c r="Q220" s="15">
        <f>SUMIF('11'!B:B,summary!A:A,'11'!D:D)</f>
        <v>1</v>
      </c>
      <c r="R220" s="15">
        <f>SUMIF('12'!B:B,summary!A:A,'12'!D:D)</f>
        <v>0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0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0</v>
      </c>
      <c r="Z220" s="15">
        <f>SUMIF('20'!B:B,summary!A:A,'20'!D:D)</f>
        <v>0</v>
      </c>
      <c r="AA220" s="15">
        <f>SUMIF('21'!B:B,summary!A:A,'21'!D:D)</f>
        <v>0</v>
      </c>
      <c r="AB220" s="15">
        <f>SUMIF('22'!B:B,summary!A:A,'22'!D:D)</f>
        <v>0</v>
      </c>
      <c r="AC220" s="15">
        <f>SUMIF('23'!B:B,summary!A:A,'23'!D:D)</f>
        <v>2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0</v>
      </c>
      <c r="AG220" s="15">
        <f>SUMIF('27'!B:B,summary!A:A,'27'!D:D)</f>
        <v>0</v>
      </c>
      <c r="AH220" s="15">
        <f>SUMIF('28'!B:B,summary!A:A,'28'!D:D)</f>
        <v>0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>
        <f t="shared" si="30"/>
        <v>9</v>
      </c>
      <c r="AM220" s="75"/>
      <c r="AN220" s="96">
        <f t="shared" si="28"/>
        <v>0</v>
      </c>
      <c r="AO220" s="74">
        <f t="shared" si="29"/>
        <v>-9</v>
      </c>
      <c r="AP220" s="101"/>
      <c r="AQ220" s="102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4"/>
      <c r="BW220" s="104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SUMIF('1'!B:B,summary!A:A,'1'!D:D)</f>
        <v>0</v>
      </c>
      <c r="H221" s="15">
        <f>SUMIF('2'!B:B,summary!A:A,'2'!D:D)</f>
        <v>0</v>
      </c>
      <c r="I221" s="15">
        <f>SUMIF('3'!B:B,summary!A:A,'3'!D:D)</f>
        <v>1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0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1</v>
      </c>
      <c r="Q221" s="15">
        <f>SUMIF('11'!B:B,summary!A:A,'11'!D:D)</f>
        <v>0</v>
      </c>
      <c r="R221" s="15">
        <f>SUMIF('12'!B:B,summary!A:A,'12'!D:D)</f>
        <v>0</v>
      </c>
      <c r="S221" s="15">
        <f>SUMIF('13'!B:B,summary!A:A,'13'!D:D)</f>
        <v>1</v>
      </c>
      <c r="T221" s="15">
        <f>SUMIF('14'!B:B,summary!A:A,'14'!D:D)</f>
        <v>0</v>
      </c>
      <c r="U221" s="15">
        <f>SUMIF('15'!B:B,summary!A:A,'15'!D:D)</f>
        <v>0</v>
      </c>
      <c r="V221" s="15">
        <f>SUMIF('16'!B:B,summary!A:A,'16'!D:D)</f>
        <v>0</v>
      </c>
      <c r="W221" s="15">
        <f>SUMIF('17'!B:B,summary!A:A,'17'!D:D)</f>
        <v>0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0</v>
      </c>
      <c r="AA221" s="15">
        <f>SUMIF('21'!B:B,summary!A:A,'21'!D:D)</f>
        <v>1</v>
      </c>
      <c r="AB221" s="15">
        <f>SUMIF('22'!B:B,summary!A:A,'22'!D:D)</f>
        <v>0</v>
      </c>
      <c r="AC221" s="15">
        <f>SUMIF('23'!B:B,summary!A:A,'23'!D:D)</f>
        <v>0</v>
      </c>
      <c r="AD221" s="15">
        <f>SUMIF('24'!B:B,summary!A:A,'24'!D:D)</f>
        <v>0</v>
      </c>
      <c r="AE221" s="15">
        <f>SUMIF('25'!B:B,summary!A:A,'25'!D:D)</f>
        <v>0</v>
      </c>
      <c r="AF221" s="15">
        <f>SUMIF('26'!B:B,summary!A:A,'26'!D:D)</f>
        <v>0</v>
      </c>
      <c r="AG221" s="15">
        <f>SUMIF('27'!B:B,summary!A:A,'27'!D:D)</f>
        <v>1</v>
      </c>
      <c r="AH221" s="15">
        <f>SUMIF('28'!B:B,summary!A:A,'28'!D:D)</f>
        <v>0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>
        <f t="shared" si="30"/>
        <v>5</v>
      </c>
      <c r="AM221" s="75"/>
      <c r="AN221" s="96">
        <f t="shared" si="28"/>
        <v>0</v>
      </c>
      <c r="AO221" s="74">
        <f t="shared" si="29"/>
        <v>-5</v>
      </c>
      <c r="AP221" s="101"/>
      <c r="AQ221" s="102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4"/>
      <c r="BW221" s="104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SUMIF('1'!B:B,summary!A:A,'1'!D:D)</f>
        <v>0</v>
      </c>
      <c r="H222" s="15">
        <f>SUMIF('2'!B:B,summary!A:A,'2'!D:D)</f>
        <v>0</v>
      </c>
      <c r="I222" s="15">
        <f>SUMIF('3'!B:B,summary!A:A,'3'!D:D)</f>
        <v>0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1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0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1</v>
      </c>
      <c r="AA222" s="15">
        <f>SUMIF('21'!B:B,summary!A:A,'21'!D:D)</f>
        <v>0</v>
      </c>
      <c r="AB222" s="15">
        <f>SUMIF('22'!B:B,summary!A:A,'22'!D:D)</f>
        <v>0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0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0</v>
      </c>
      <c r="AI222" s="15">
        <f>SUMIF('29'!B:B,summary!A:A,'29'!D:D)</f>
        <v>0</v>
      </c>
      <c r="AJ222" s="15">
        <f>SUMIF('30'!B:B,summary!A:A,'30'!D:D)</f>
        <v>1</v>
      </c>
      <c r="AK222" s="15">
        <f>SUMIF('31'!B:B,summary!A:A,'31'!D:D)</f>
        <v>0</v>
      </c>
      <c r="AL222" s="41">
        <f t="shared" si="30"/>
        <v>3</v>
      </c>
      <c r="AM222" s="75"/>
      <c r="AN222" s="96">
        <f t="shared" si="28"/>
        <v>0</v>
      </c>
      <c r="AO222" s="74">
        <f t="shared" si="29"/>
        <v>-3</v>
      </c>
      <c r="AP222" s="101"/>
      <c r="AQ222" s="102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4"/>
      <c r="BW222" s="104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SUMIF('1'!B:B,summary!A:A,'1'!D:D)</f>
        <v>0</v>
      </c>
      <c r="H223" s="15">
        <f>SUMIF('2'!B:B,summary!A:A,'2'!D:D)</f>
        <v>0</v>
      </c>
      <c r="I223" s="15">
        <f>SUMIF('3'!B:B,summary!A:A,'3'!D:D)</f>
        <v>0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>
        <f t="shared" si="30"/>
        <v>0</v>
      </c>
      <c r="AM223" s="75"/>
      <c r="AN223" s="96">
        <f t="shared" si="28"/>
        <v>0</v>
      </c>
      <c r="AO223" s="74">
        <f t="shared" si="29"/>
        <v>0</v>
      </c>
      <c r="AP223" s="101"/>
      <c r="AQ223" s="102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4"/>
      <c r="BW223" s="104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SUMIF('1'!B:B,summary!A:A,'1'!D:D)</f>
        <v>0</v>
      </c>
      <c r="H224" s="15">
        <f>SUMIF('2'!B:B,summary!A:A,'2'!D:D)</f>
        <v>0</v>
      </c>
      <c r="I224" s="15">
        <f>SUMIF('3'!B:B,summary!A:A,'3'!D:D)</f>
        <v>0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0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>
        <f t="shared" si="30"/>
        <v>0</v>
      </c>
      <c r="AM224" s="75"/>
      <c r="AN224" s="96">
        <f t="shared" si="28"/>
        <v>0</v>
      </c>
      <c r="AO224" s="74">
        <f t="shared" si="29"/>
        <v>0</v>
      </c>
      <c r="AP224" s="101"/>
      <c r="AQ224" s="102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4"/>
      <c r="BW224" s="104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SUMIF('1'!B:B,summary!A:A,'1'!D:D)</f>
        <v>9</v>
      </c>
      <c r="H225" s="15">
        <f>SUMIF('2'!B:B,summary!A:A,'2'!D:D)</f>
        <v>13</v>
      </c>
      <c r="I225" s="15">
        <f>SUMIF('3'!B:B,summary!A:A,'3'!D:D)</f>
        <v>8</v>
      </c>
      <c r="J225" s="15">
        <f>SUMIF('4'!B:B,summary!A:A,'4'!D:D)</f>
        <v>13</v>
      </c>
      <c r="K225" s="15">
        <f>SUMIF('5'!B:B,summary!A:A,'5'!D:D)</f>
        <v>0</v>
      </c>
      <c r="L225" s="15">
        <f>SUMIF('6'!B:B,summary!A:A,'6'!D:D)</f>
        <v>2</v>
      </c>
      <c r="M225" s="15">
        <f>SUMIF('7'!B:B,summary!A:A,'7'!D:D)</f>
        <v>4</v>
      </c>
      <c r="N225" s="15">
        <f>SUMIF('8'!B:B,summary!A:A,'8'!D:D)</f>
        <v>5</v>
      </c>
      <c r="O225" s="15">
        <f>SUMIF('9'!B:B,summary!A:A,'9'!D:D)</f>
        <v>3</v>
      </c>
      <c r="P225" s="15">
        <f>SUMIF('10'!B:B,summary!A:A,'10'!D:D)</f>
        <v>9</v>
      </c>
      <c r="Q225" s="15">
        <f>SUMIF('11'!B:B,summary!A:A,'11'!D:D)</f>
        <v>7</v>
      </c>
      <c r="R225" s="15">
        <f>SUMIF('12'!B:B,summary!A:A,'12'!D:D)</f>
        <v>0</v>
      </c>
      <c r="S225" s="15">
        <f>SUMIF('13'!B:B,summary!A:A,'13'!D:D)</f>
        <v>4</v>
      </c>
      <c r="T225" s="15">
        <f>SUMIF('14'!B:B,summary!A:A,'14'!D:D)</f>
        <v>1</v>
      </c>
      <c r="U225" s="15">
        <f>SUMIF('15'!B:B,summary!A:A,'15'!D:D)</f>
        <v>5</v>
      </c>
      <c r="V225" s="15">
        <f>SUMIF('16'!B:B,summary!A:A,'16'!D:D)</f>
        <v>3</v>
      </c>
      <c r="W225" s="15">
        <f>SUMIF('17'!B:B,summary!A:A,'17'!D:D)</f>
        <v>5</v>
      </c>
      <c r="X225" s="15">
        <f>SUMIF('18'!B:B,summary!A:A,'18'!D:D)</f>
        <v>12</v>
      </c>
      <c r="Y225" s="15">
        <f>SUMIF('19'!B:B,summary!A:A,'19'!D:D)</f>
        <v>0</v>
      </c>
      <c r="Z225" s="15">
        <f>SUMIF('20'!B:B,summary!A:A,'20'!D:D)</f>
        <v>2</v>
      </c>
      <c r="AA225" s="15">
        <f>SUMIF('21'!B:B,summary!A:A,'21'!D:D)</f>
        <v>3</v>
      </c>
      <c r="AB225" s="15">
        <f>SUMIF('22'!B:B,summary!A:A,'22'!D:D)</f>
        <v>4</v>
      </c>
      <c r="AC225" s="15">
        <f>SUMIF('23'!B:B,summary!A:A,'23'!D:D)</f>
        <v>8</v>
      </c>
      <c r="AD225" s="15">
        <f>SUMIF('24'!B:B,summary!A:A,'24'!D:D)</f>
        <v>1</v>
      </c>
      <c r="AE225" s="15">
        <f>SUMIF('25'!B:B,summary!A:A,'25'!D:D)</f>
        <v>12</v>
      </c>
      <c r="AF225" s="15">
        <f>SUMIF('26'!B:B,summary!A:A,'26'!D:D)</f>
        <v>0</v>
      </c>
      <c r="AG225" s="15">
        <f>SUMIF('27'!B:B,summary!A:A,'27'!D:D)</f>
        <v>5</v>
      </c>
      <c r="AH225" s="15">
        <f>SUMIF('28'!B:B,summary!A:A,'28'!D:D)</f>
        <v>2</v>
      </c>
      <c r="AI225" s="15">
        <f>SUMIF('29'!B:B,summary!A:A,'29'!D:D)</f>
        <v>5</v>
      </c>
      <c r="AJ225" s="15">
        <f>SUMIF('30'!B:B,summary!A:A,'30'!D:D)</f>
        <v>9</v>
      </c>
      <c r="AK225" s="15">
        <f>SUMIF('31'!B:B,summary!A:A,'31'!D:D)</f>
        <v>0</v>
      </c>
      <c r="AL225" s="41">
        <f t="shared" si="30"/>
        <v>154</v>
      </c>
      <c r="AM225" s="75"/>
      <c r="AN225" s="96">
        <f t="shared" si="28"/>
        <v>0</v>
      </c>
      <c r="AO225" s="74">
        <f t="shared" si="29"/>
        <v>-154</v>
      </c>
      <c r="AP225" s="101"/>
      <c r="AQ225" s="102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4"/>
      <c r="BW225" s="104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SUMIF('1'!B:B,summary!A:A,'1'!D:D)</f>
        <v>0</v>
      </c>
      <c r="H226" s="15">
        <f>SUMIF('2'!B:B,summary!A:A,'2'!D:D)</f>
        <v>0</v>
      </c>
      <c r="I226" s="15">
        <f>SUMIF('3'!B:B,summary!A:A,'3'!D:D)</f>
        <v>0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>
        <f t="shared" si="30"/>
        <v>0</v>
      </c>
      <c r="AM226" s="75"/>
      <c r="AN226" s="96">
        <f t="shared" si="28"/>
        <v>0</v>
      </c>
      <c r="AO226" s="74">
        <f t="shared" si="29"/>
        <v>0</v>
      </c>
      <c r="AP226" s="101"/>
      <c r="AQ226" s="102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4"/>
      <c r="BW226" s="104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SUMIF('1'!B:B,summary!A:A,'1'!D:D)</f>
        <v>1</v>
      </c>
      <c r="H227" s="15">
        <f>SUMIF('2'!B:B,summary!A:A,'2'!D:D)</f>
        <v>2</v>
      </c>
      <c r="I227" s="15">
        <f>SUMIF('3'!B:B,summary!A:A,'3'!D:D)</f>
        <v>0</v>
      </c>
      <c r="J227" s="15">
        <f>SUMIF('4'!B:B,summary!A:A,'4'!D:D)</f>
        <v>4</v>
      </c>
      <c r="K227" s="15">
        <f>SUMIF('5'!B:B,summary!A:A,'5'!D:D)</f>
        <v>0</v>
      </c>
      <c r="L227" s="15">
        <f>SUMIF('6'!B:B,summary!A:A,'6'!D:D)</f>
        <v>1</v>
      </c>
      <c r="M227" s="15">
        <f>SUMIF('7'!B:B,summary!A:A,'7'!D:D)</f>
        <v>3</v>
      </c>
      <c r="N227" s="15">
        <f>SUMIF('8'!B:B,summary!A:A,'8'!D:D)</f>
        <v>1</v>
      </c>
      <c r="O227" s="15">
        <f>SUMIF('9'!B:B,summary!A:A,'9'!D:D)</f>
        <v>1</v>
      </c>
      <c r="P227" s="15">
        <f>SUMIF('10'!B:B,summary!A:A,'10'!D:D)</f>
        <v>0</v>
      </c>
      <c r="Q227" s="15">
        <f>SUMIF('11'!B:B,summary!A:A,'11'!D:D)</f>
        <v>5</v>
      </c>
      <c r="R227" s="15">
        <f>SUMIF('12'!B:B,summary!A:A,'12'!D:D)</f>
        <v>0</v>
      </c>
      <c r="S227" s="15">
        <f>SUMIF('13'!B:B,summary!A:A,'13'!D:D)</f>
        <v>0</v>
      </c>
      <c r="T227" s="15">
        <f>SUMIF('14'!B:B,summary!A:A,'14'!D:D)</f>
        <v>3</v>
      </c>
      <c r="U227" s="15">
        <f>SUMIF('15'!B:B,summary!A:A,'15'!D:D)</f>
        <v>0</v>
      </c>
      <c r="V227" s="15">
        <f>SUMIF('16'!B:B,summary!A:A,'16'!D:D)</f>
        <v>0</v>
      </c>
      <c r="W227" s="15">
        <f>SUMIF('17'!B:B,summary!A:A,'17'!D:D)</f>
        <v>2</v>
      </c>
      <c r="X227" s="15">
        <f>SUMIF('18'!B:B,summary!A:A,'18'!D:D)</f>
        <v>6</v>
      </c>
      <c r="Y227" s="15">
        <f>SUMIF('19'!B:B,summary!A:A,'19'!D:D)</f>
        <v>0</v>
      </c>
      <c r="Z227" s="15">
        <f>SUMIF('20'!B:B,summary!A:A,'20'!D:D)</f>
        <v>0</v>
      </c>
      <c r="AA227" s="15">
        <f>SUMIF('21'!B:B,summary!A:A,'21'!D:D)</f>
        <v>0</v>
      </c>
      <c r="AB227" s="15">
        <f>SUMIF('22'!B:B,summary!A:A,'22'!D:D)</f>
        <v>2</v>
      </c>
      <c r="AC227" s="15">
        <f>SUMIF('23'!B:B,summary!A:A,'23'!D:D)</f>
        <v>0</v>
      </c>
      <c r="AD227" s="15">
        <f>SUMIF('24'!B:B,summary!A:A,'24'!D:D)</f>
        <v>1</v>
      </c>
      <c r="AE227" s="15">
        <f>SUMIF('25'!B:B,summary!A:A,'25'!D:D)</f>
        <v>7</v>
      </c>
      <c r="AF227" s="15">
        <f>SUMIF('26'!B:B,summary!A:A,'26'!D:D)</f>
        <v>0</v>
      </c>
      <c r="AG227" s="15">
        <f>SUMIF('27'!B:B,summary!A:A,'27'!D:D)</f>
        <v>0</v>
      </c>
      <c r="AH227" s="15">
        <f>SUMIF('28'!B:B,summary!A:A,'28'!D:D)</f>
        <v>2</v>
      </c>
      <c r="AI227" s="15">
        <f>SUMIF('29'!B:B,summary!A:A,'29'!D:D)</f>
        <v>2</v>
      </c>
      <c r="AJ227" s="15">
        <f>SUMIF('30'!B:B,summary!A:A,'30'!D:D)</f>
        <v>2</v>
      </c>
      <c r="AK227" s="15">
        <f>SUMIF('31'!B:B,summary!A:A,'31'!D:D)</f>
        <v>0</v>
      </c>
      <c r="AL227" s="41">
        <f t="shared" si="30"/>
        <v>45</v>
      </c>
      <c r="AM227" s="75"/>
      <c r="AN227" s="96">
        <f t="shared" si="28"/>
        <v>0</v>
      </c>
      <c r="AO227" s="74">
        <f t="shared" si="29"/>
        <v>-45</v>
      </c>
      <c r="AP227" s="101"/>
      <c r="AQ227" s="102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4"/>
      <c r="BW227" s="104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SUMIF('1'!B:B,summary!A:A,'1'!D:D)</f>
        <v>0</v>
      </c>
      <c r="H228" s="15">
        <f>SUMIF('2'!B:B,summary!A:A,'2'!D:D)</f>
        <v>0</v>
      </c>
      <c r="I228" s="15">
        <f>SUMIF('3'!B:B,summary!A:A,'3'!D:D)</f>
        <v>0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>
        <f t="shared" si="30"/>
        <v>0</v>
      </c>
      <c r="AM228" s="75"/>
      <c r="AN228" s="96">
        <f t="shared" si="28"/>
        <v>0</v>
      </c>
      <c r="AO228" s="74">
        <f t="shared" si="29"/>
        <v>0</v>
      </c>
      <c r="AP228" s="101"/>
      <c r="AQ228" s="102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4"/>
      <c r="BW228" s="104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SUMIF('1'!B:B,summary!A:A,'1'!D:D)</f>
        <v>0</v>
      </c>
      <c r="H229" s="15">
        <f>SUMIF('2'!B:B,summary!A:A,'2'!D:D)</f>
        <v>0</v>
      </c>
      <c r="I229" s="15">
        <f>SUMIF('3'!B:B,summary!A:A,'3'!D:D)</f>
        <v>0</v>
      </c>
      <c r="J229" s="15">
        <f>SUMIF('4'!B:B,summary!A:A,'4'!D:D)</f>
        <v>0</v>
      </c>
      <c r="K229" s="15">
        <f>SUMIF('5'!B:B,summary!A:A,'5'!D:D)</f>
        <v>0</v>
      </c>
      <c r="L229" s="15">
        <f>SUMIF('6'!B:B,summary!A:A,'6'!D:D)</f>
        <v>0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1</v>
      </c>
      <c r="P229" s="15">
        <f>SUMIF('10'!B:B,summary!A:A,'10'!D:D)</f>
        <v>0</v>
      </c>
      <c r="Q229" s="15">
        <f>SUMIF('11'!B:B,summary!A:A,'11'!D:D)</f>
        <v>0</v>
      </c>
      <c r="R229" s="15">
        <f>SUMIF('12'!B:B,summary!A:A,'12'!D:D)</f>
        <v>0</v>
      </c>
      <c r="S229" s="15">
        <f>SUMIF('13'!B:B,summary!A:A,'13'!D:D)</f>
        <v>0</v>
      </c>
      <c r="T229" s="15">
        <f>SUMIF('14'!B:B,summary!A:A,'14'!D:D)</f>
        <v>12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13</v>
      </c>
      <c r="X229" s="15">
        <f>SUMIF('18'!B:B,summary!A:A,'18'!D:D)</f>
        <v>0</v>
      </c>
      <c r="Y229" s="15">
        <f>SUMIF('19'!B:B,summary!A:A,'19'!D:D)</f>
        <v>0</v>
      </c>
      <c r="Z229" s="15">
        <f>SUMIF('20'!B:B,summary!A:A,'20'!D:D)</f>
        <v>0</v>
      </c>
      <c r="AA229" s="15">
        <f>SUMIF('21'!B:B,summary!A:A,'21'!D:D)</f>
        <v>0</v>
      </c>
      <c r="AB229" s="15">
        <f>SUMIF('22'!B:B,summary!A:A,'22'!D:D)</f>
        <v>0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0</v>
      </c>
      <c r="AF229" s="15">
        <f>SUMIF('26'!B:B,summary!A:A,'26'!D:D)</f>
        <v>0</v>
      </c>
      <c r="AG229" s="15">
        <f>SUMIF('27'!B:B,summary!A:A,'27'!D:D)</f>
        <v>0</v>
      </c>
      <c r="AH229" s="15">
        <f>SUMIF('28'!B:B,summary!A:A,'28'!D:D)</f>
        <v>0</v>
      </c>
      <c r="AI229" s="15">
        <f>SUMIF('29'!B:B,summary!A:A,'29'!D:D)</f>
        <v>0</v>
      </c>
      <c r="AJ229" s="15">
        <f>SUMIF('30'!B:B,summary!A:A,'30'!D:D)</f>
        <v>1</v>
      </c>
      <c r="AK229" s="15">
        <f>SUMIF('31'!B:B,summary!A:A,'31'!D:D)</f>
        <v>0</v>
      </c>
      <c r="AL229" s="41">
        <f t="shared" si="30"/>
        <v>27</v>
      </c>
      <c r="AM229" s="75"/>
      <c r="AN229" s="96">
        <f t="shared" si="28"/>
        <v>0</v>
      </c>
      <c r="AO229" s="74">
        <f t="shared" si="29"/>
        <v>-27</v>
      </c>
      <c r="AP229" s="101"/>
      <c r="AQ229" s="102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4"/>
      <c r="BW229" s="104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SUMIF('1'!B:B,summary!A:A,'1'!D:D)</f>
        <v>0</v>
      </c>
      <c r="H230" s="15">
        <f>SUMIF('2'!B:B,summary!A:A,'2'!D:D)</f>
        <v>0</v>
      </c>
      <c r="I230" s="15">
        <f>SUMIF('3'!B:B,summary!A:A,'3'!D:D)</f>
        <v>0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>
        <f t="shared" si="30"/>
        <v>0</v>
      </c>
      <c r="AM230" s="75"/>
      <c r="AN230" s="96">
        <f t="shared" si="28"/>
        <v>0</v>
      </c>
      <c r="AO230" s="74">
        <f t="shared" si="29"/>
        <v>0</v>
      </c>
      <c r="AP230" s="101"/>
      <c r="AQ230" s="102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4"/>
      <c r="BW230" s="104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SUMIF('1'!B:B,summary!A:A,'1'!D:D)</f>
        <v>2</v>
      </c>
      <c r="H231" s="15">
        <f>SUMIF('2'!B:B,summary!A:A,'2'!D:D)</f>
        <v>2</v>
      </c>
      <c r="I231" s="15">
        <f>SUMIF('3'!B:B,summary!A:A,'3'!D:D)</f>
        <v>1</v>
      </c>
      <c r="J231" s="15">
        <f>SUMIF('4'!B:B,summary!A:A,'4'!D:D)</f>
        <v>0</v>
      </c>
      <c r="K231" s="15">
        <f>SUMIF('5'!B:B,summary!A:A,'5'!D:D)</f>
        <v>0</v>
      </c>
      <c r="L231" s="15">
        <f>SUMIF('6'!B:B,summary!A:A,'6'!D:D)</f>
        <v>0</v>
      </c>
      <c r="M231" s="15">
        <f>SUMIF('7'!B:B,summary!A:A,'7'!D:D)</f>
        <v>5</v>
      </c>
      <c r="N231" s="15">
        <f>SUMIF('8'!B:B,summary!A:A,'8'!D:D)</f>
        <v>2</v>
      </c>
      <c r="O231" s="15">
        <f>SUMIF('9'!B:B,summary!A:A,'9'!D:D)</f>
        <v>0</v>
      </c>
      <c r="P231" s="15">
        <f>SUMIF('10'!B:B,summary!A:A,'10'!D:D)</f>
        <v>1</v>
      </c>
      <c r="Q231" s="15">
        <f>SUMIF('11'!B:B,summary!A:A,'11'!D:D)</f>
        <v>3</v>
      </c>
      <c r="R231" s="15">
        <f>SUMIF('12'!B:B,summary!A:A,'12'!D:D)</f>
        <v>0</v>
      </c>
      <c r="S231" s="15">
        <f>SUMIF('13'!B:B,summary!A:A,'13'!D:D)</f>
        <v>0</v>
      </c>
      <c r="T231" s="15">
        <f>SUMIF('14'!B:B,summary!A:A,'14'!D:D)</f>
        <v>0</v>
      </c>
      <c r="U231" s="15">
        <f>SUMIF('15'!B:B,summary!A:A,'15'!D:D)</f>
        <v>6</v>
      </c>
      <c r="V231" s="15">
        <f>SUMIF('16'!B:B,summary!A:A,'16'!D:D)</f>
        <v>0</v>
      </c>
      <c r="W231" s="15">
        <f>SUMIF('17'!B:B,summary!A:A,'17'!D:D)</f>
        <v>1</v>
      </c>
      <c r="X231" s="15">
        <f>SUMIF('18'!B:B,summary!A:A,'18'!D:D)</f>
        <v>3</v>
      </c>
      <c r="Y231" s="15">
        <f>SUMIF('19'!B:B,summary!A:A,'19'!D:D)</f>
        <v>0</v>
      </c>
      <c r="Z231" s="15">
        <f>SUMIF('20'!B:B,summary!A:A,'20'!D:D)</f>
        <v>0</v>
      </c>
      <c r="AA231" s="15">
        <f>SUMIF('21'!B:B,summary!A:A,'21'!D:D)</f>
        <v>0</v>
      </c>
      <c r="AB231" s="15">
        <f>SUMIF('22'!B:B,summary!A:A,'22'!D:D)</f>
        <v>0</v>
      </c>
      <c r="AC231" s="15">
        <f>SUMIF('23'!B:B,summary!A:A,'23'!D:D)</f>
        <v>0</v>
      </c>
      <c r="AD231" s="15">
        <f>SUMIF('24'!B:B,summary!A:A,'24'!D:D)</f>
        <v>0</v>
      </c>
      <c r="AE231" s="15">
        <f>SUMIF('25'!B:B,summary!A:A,'25'!D:D)</f>
        <v>3</v>
      </c>
      <c r="AF231" s="15">
        <f>SUMIF('26'!B:B,summary!A:A,'26'!D:D)</f>
        <v>0</v>
      </c>
      <c r="AG231" s="15">
        <f>SUMIF('27'!B:B,summary!A:A,'27'!D:D)</f>
        <v>0</v>
      </c>
      <c r="AH231" s="15">
        <f>SUMIF('28'!B:B,summary!A:A,'28'!D:D)</f>
        <v>0</v>
      </c>
      <c r="AI231" s="15">
        <f>SUMIF('29'!B:B,summary!A:A,'29'!D:D)</f>
        <v>0</v>
      </c>
      <c r="AJ231" s="15">
        <f>SUMIF('30'!B:B,summary!A:A,'30'!D:D)</f>
        <v>1</v>
      </c>
      <c r="AK231" s="15">
        <f>SUMIF('31'!B:B,summary!A:A,'31'!D:D)</f>
        <v>0</v>
      </c>
      <c r="AL231" s="41">
        <f t="shared" si="30"/>
        <v>30</v>
      </c>
      <c r="AM231" s="75"/>
      <c r="AN231" s="96">
        <f t="shared" si="28"/>
        <v>0</v>
      </c>
      <c r="AO231" s="74">
        <f t="shared" si="29"/>
        <v>-30</v>
      </c>
      <c r="AP231" s="101"/>
      <c r="AQ231" s="102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4"/>
      <c r="BW231" s="104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SUMIF('1'!B:B,summary!A:A,'1'!D:D)</f>
        <v>10</v>
      </c>
      <c r="H232" s="15">
        <f>SUMIF('2'!B:B,summary!A:A,'2'!D:D)</f>
        <v>2</v>
      </c>
      <c r="I232" s="15">
        <f>SUMIF('3'!B:B,summary!A:A,'3'!D:D)</f>
        <v>3</v>
      </c>
      <c r="J232" s="15">
        <f>SUMIF('4'!B:B,summary!A:A,'4'!D:D)</f>
        <v>6</v>
      </c>
      <c r="K232" s="15">
        <f>SUMIF('5'!B:B,summary!A:A,'5'!D:D)</f>
        <v>0</v>
      </c>
      <c r="L232" s="15">
        <f>SUMIF('6'!B:B,summary!A:A,'6'!D:D)</f>
        <v>5</v>
      </c>
      <c r="M232" s="15">
        <f>SUMIF('7'!B:B,summary!A:A,'7'!D:D)</f>
        <v>1</v>
      </c>
      <c r="N232" s="15">
        <f>SUMIF('8'!B:B,summary!A:A,'8'!D:D)</f>
        <v>7</v>
      </c>
      <c r="O232" s="15">
        <f>SUMIF('9'!B:B,summary!A:A,'9'!D:D)</f>
        <v>2</v>
      </c>
      <c r="P232" s="15">
        <f>SUMIF('10'!B:B,summary!A:A,'10'!D:D)</f>
        <v>11</v>
      </c>
      <c r="Q232" s="15">
        <f>SUMIF('11'!B:B,summary!A:A,'11'!D:D)</f>
        <v>4</v>
      </c>
      <c r="R232" s="15">
        <f>SUMIF('12'!B:B,summary!A:A,'12'!D:D)</f>
        <v>0</v>
      </c>
      <c r="S232" s="15">
        <f>SUMIF('13'!B:B,summary!A:A,'13'!D:D)</f>
        <v>3</v>
      </c>
      <c r="T232" s="15">
        <f>SUMIF('14'!B:B,summary!A:A,'14'!D:D)</f>
        <v>7</v>
      </c>
      <c r="U232" s="15">
        <f>SUMIF('15'!B:B,summary!A:A,'15'!D:D)</f>
        <v>6</v>
      </c>
      <c r="V232" s="15">
        <f>SUMIF('16'!B:B,summary!A:A,'16'!D:D)</f>
        <v>3</v>
      </c>
      <c r="W232" s="15">
        <f>SUMIF('17'!B:B,summary!A:A,'17'!D:D)</f>
        <v>3</v>
      </c>
      <c r="X232" s="15">
        <f>SUMIF('18'!B:B,summary!A:A,'18'!D:D)</f>
        <v>2</v>
      </c>
      <c r="Y232" s="15">
        <f>SUMIF('19'!B:B,summary!A:A,'19'!D:D)</f>
        <v>0</v>
      </c>
      <c r="Z232" s="15">
        <f>SUMIF('20'!B:B,summary!A:A,'20'!D:D)</f>
        <v>3</v>
      </c>
      <c r="AA232" s="15">
        <f>SUMIF('21'!B:B,summary!A:A,'21'!D:D)</f>
        <v>3</v>
      </c>
      <c r="AB232" s="15">
        <f>SUMIF('22'!B:B,summary!A:A,'22'!D:D)</f>
        <v>3</v>
      </c>
      <c r="AC232" s="15">
        <f>SUMIF('23'!B:B,summary!A:A,'23'!D:D)</f>
        <v>1</v>
      </c>
      <c r="AD232" s="15">
        <f>SUMIF('24'!B:B,summary!A:A,'24'!D:D)</f>
        <v>3</v>
      </c>
      <c r="AE232" s="15">
        <f>SUMIF('25'!B:B,summary!A:A,'25'!D:D)</f>
        <v>3</v>
      </c>
      <c r="AF232" s="15">
        <f>SUMIF('26'!B:B,summary!A:A,'26'!D:D)</f>
        <v>0</v>
      </c>
      <c r="AG232" s="15">
        <f>SUMIF('27'!B:B,summary!A:A,'27'!D:D)</f>
        <v>6</v>
      </c>
      <c r="AH232" s="15">
        <f>SUMIF('28'!B:B,summary!A:A,'28'!D:D)</f>
        <v>2</v>
      </c>
      <c r="AI232" s="15">
        <f>SUMIF('29'!B:B,summary!A:A,'29'!D:D)</f>
        <v>2</v>
      </c>
      <c r="AJ232" s="15">
        <f>SUMIF('30'!B:B,summary!A:A,'30'!D:D)</f>
        <v>3</v>
      </c>
      <c r="AK232" s="15">
        <f>SUMIF('31'!B:B,summary!A:A,'31'!D:D)</f>
        <v>0</v>
      </c>
      <c r="AL232" s="41">
        <f t="shared" si="30"/>
        <v>104</v>
      </c>
      <c r="AM232" s="75"/>
      <c r="AN232" s="96">
        <f t="shared" si="28"/>
        <v>0</v>
      </c>
      <c r="AO232" s="74">
        <f t="shared" si="29"/>
        <v>-104</v>
      </c>
      <c r="AP232" s="101"/>
      <c r="AQ232" s="102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4"/>
      <c r="BW232" s="104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SUMIF('1'!B:B,summary!A:A,'1'!D:D)</f>
        <v>0</v>
      </c>
      <c r="H233" s="15">
        <f>SUMIF('2'!B:B,summary!A:A,'2'!D:D)</f>
        <v>0</v>
      </c>
      <c r="I233" s="15">
        <f>SUMIF('3'!B:B,summary!A:A,'3'!D:D)</f>
        <v>0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0</v>
      </c>
      <c r="N233" s="15">
        <f>SUMIF('8'!B:B,summary!A:A,'8'!D:D)</f>
        <v>0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0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0</v>
      </c>
      <c r="AC233" s="15">
        <f>SUMIF('23'!B:B,summary!A:A,'23'!D:D)</f>
        <v>0</v>
      </c>
      <c r="AD233" s="15">
        <f>SUMIF('24'!B:B,summary!A:A,'24'!D:D)</f>
        <v>0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0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>
        <f t="shared" si="30"/>
        <v>0</v>
      </c>
      <c r="AM233" s="75"/>
      <c r="AN233" s="96">
        <f t="shared" si="28"/>
        <v>0</v>
      </c>
      <c r="AO233" s="74">
        <f t="shared" si="29"/>
        <v>0</v>
      </c>
      <c r="AP233" s="101"/>
      <c r="AQ233" s="102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4"/>
      <c r="BW233" s="104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SUMIF('1'!B:B,summary!A:A,'1'!D:D)</f>
        <v>1</v>
      </c>
      <c r="H234" s="15">
        <f>SUMIF('2'!B:B,summary!A:A,'2'!D:D)</f>
        <v>0</v>
      </c>
      <c r="I234" s="15">
        <f>SUMIF('3'!B:B,summary!A:A,'3'!D:D)</f>
        <v>0</v>
      </c>
      <c r="J234" s="15">
        <f>SUMIF('4'!B:B,summary!A:A,'4'!D:D)</f>
        <v>1</v>
      </c>
      <c r="K234" s="15">
        <f>SUMIF('5'!B:B,summary!A:A,'5'!D:D)</f>
        <v>0</v>
      </c>
      <c r="L234" s="15">
        <f>SUMIF('6'!B:B,summary!A:A,'6'!D:D)</f>
        <v>0</v>
      </c>
      <c r="M234" s="15">
        <f>SUMIF('7'!B:B,summary!A:A,'7'!D:D)</f>
        <v>0</v>
      </c>
      <c r="N234" s="15">
        <f>SUMIF('8'!B:B,summary!A:A,'8'!D:D)</f>
        <v>0</v>
      </c>
      <c r="O234" s="15">
        <f>SUMIF('9'!B:B,summary!A:A,'9'!D:D)</f>
        <v>0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0</v>
      </c>
      <c r="S234" s="15">
        <f>SUMIF('13'!B:B,summary!A:A,'13'!D:D)</f>
        <v>0</v>
      </c>
      <c r="T234" s="15">
        <f>SUMIF('14'!B:B,summary!A:A,'14'!D:D)</f>
        <v>0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0</v>
      </c>
      <c r="AJ234" s="15">
        <f>SUMIF('30'!B:B,summary!A:A,'30'!D:D)</f>
        <v>0</v>
      </c>
      <c r="AK234" s="15">
        <f>SUMIF('31'!B:B,summary!A:A,'31'!D:D)</f>
        <v>0</v>
      </c>
      <c r="AL234" s="41">
        <f t="shared" si="30"/>
        <v>2</v>
      </c>
      <c r="AM234" s="75"/>
      <c r="AN234" s="96">
        <f t="shared" si="28"/>
        <v>0</v>
      </c>
      <c r="AO234" s="74">
        <f t="shared" si="29"/>
        <v>-2</v>
      </c>
      <c r="AP234" s="101"/>
      <c r="AQ234" s="102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/>
      <c r="BI234" s="103"/>
      <c r="BJ234" s="103"/>
      <c r="BK234" s="103"/>
      <c r="BL234" s="103"/>
      <c r="BM234" s="103"/>
      <c r="BN234" s="103"/>
      <c r="BO234" s="103"/>
      <c r="BP234" s="103"/>
      <c r="BQ234" s="103"/>
      <c r="BR234" s="103"/>
      <c r="BS234" s="103"/>
      <c r="BT234" s="103"/>
      <c r="BU234" s="103"/>
      <c r="BV234" s="104"/>
      <c r="BW234" s="104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SUMIF('1'!B:B,summary!A:A,'1'!D:D)</f>
        <v>0</v>
      </c>
      <c r="H235" s="15">
        <f>SUMIF('2'!B:B,summary!A:A,'2'!D:D)</f>
        <v>4</v>
      </c>
      <c r="I235" s="15">
        <f>SUMIF('3'!B:B,summary!A:A,'3'!D:D)</f>
        <v>1</v>
      </c>
      <c r="J235" s="15">
        <f>SUMIF('4'!B:B,summary!A:A,'4'!D:D)</f>
        <v>0</v>
      </c>
      <c r="K235" s="15">
        <f>SUMIF('5'!B:B,summary!A:A,'5'!D:D)</f>
        <v>0</v>
      </c>
      <c r="L235" s="15">
        <f>SUMIF('6'!B:B,summary!A:A,'6'!D:D)</f>
        <v>2</v>
      </c>
      <c r="M235" s="15">
        <f>SUMIF('7'!B:B,summary!A:A,'7'!D:D)</f>
        <v>0</v>
      </c>
      <c r="N235" s="15">
        <f>SUMIF('8'!B:B,summary!A:A,'8'!D:D)</f>
        <v>0</v>
      </c>
      <c r="O235" s="15">
        <f>SUMIF('9'!B:B,summary!A:A,'9'!D:D)</f>
        <v>0</v>
      </c>
      <c r="P235" s="15">
        <f>SUMIF('10'!B:B,summary!A:A,'10'!D:D)</f>
        <v>1</v>
      </c>
      <c r="Q235" s="15">
        <f>SUMIF('11'!B:B,summary!A:A,'11'!D:D)</f>
        <v>0</v>
      </c>
      <c r="R235" s="15">
        <f>SUMIF('12'!B:B,summary!A:A,'12'!D:D)</f>
        <v>0</v>
      </c>
      <c r="S235" s="15">
        <f>SUMIF('13'!B:B,summary!A:A,'13'!D:D)</f>
        <v>0</v>
      </c>
      <c r="T235" s="15">
        <f>SUMIF('14'!B:B,summary!A:A,'14'!D:D)</f>
        <v>0</v>
      </c>
      <c r="U235" s="15">
        <f>SUMIF('15'!B:B,summary!A:A,'15'!D:D)</f>
        <v>0</v>
      </c>
      <c r="V235" s="15">
        <f>SUMIF('16'!B:B,summary!A:A,'16'!D:D)</f>
        <v>2</v>
      </c>
      <c r="W235" s="15">
        <f>SUMIF('17'!B:B,summary!A:A,'17'!D:D)</f>
        <v>1</v>
      </c>
      <c r="X235" s="15">
        <f>SUMIF('18'!B:B,summary!A:A,'18'!D:D)</f>
        <v>0</v>
      </c>
      <c r="Y235" s="15">
        <f>SUMIF('19'!B:B,summary!A:A,'19'!D:D)</f>
        <v>0</v>
      </c>
      <c r="Z235" s="15">
        <f>SUMIF('20'!B:B,summary!A:A,'20'!D:D)</f>
        <v>2</v>
      </c>
      <c r="AA235" s="15">
        <f>SUMIF('21'!B:B,summary!A:A,'21'!D:D)</f>
        <v>0</v>
      </c>
      <c r="AB235" s="15">
        <f>SUMIF('22'!B:B,summary!A:A,'22'!D:D)</f>
        <v>0</v>
      </c>
      <c r="AC235" s="15">
        <f>SUMIF('23'!B:B,summary!A:A,'23'!D:D)</f>
        <v>2</v>
      </c>
      <c r="AD235" s="15">
        <f>SUMIF('24'!B:B,summary!A:A,'24'!D:D)</f>
        <v>0</v>
      </c>
      <c r="AE235" s="15">
        <f>SUMIF('25'!B:B,summary!A:A,'25'!D:D)</f>
        <v>0</v>
      </c>
      <c r="AF235" s="15">
        <f>SUMIF('26'!B:B,summary!A:A,'26'!D:D)</f>
        <v>0</v>
      </c>
      <c r="AG235" s="15">
        <f>SUMIF('27'!B:B,summary!A:A,'27'!D:D)</f>
        <v>0</v>
      </c>
      <c r="AH235" s="15">
        <f>SUMIF('28'!B:B,summary!A:A,'28'!D:D)</f>
        <v>1</v>
      </c>
      <c r="AI235" s="15">
        <f>SUMIF('29'!B:B,summary!A:A,'29'!D:D)</f>
        <v>0</v>
      </c>
      <c r="AJ235" s="15">
        <f>SUMIF('30'!B:B,summary!A:A,'30'!D:D)</f>
        <v>4</v>
      </c>
      <c r="AK235" s="15">
        <f>SUMIF('31'!B:B,summary!A:A,'31'!D:D)</f>
        <v>0</v>
      </c>
      <c r="AL235" s="41">
        <f t="shared" si="30"/>
        <v>20</v>
      </c>
      <c r="AM235" s="75"/>
      <c r="AN235" s="96">
        <f t="shared" si="28"/>
        <v>0</v>
      </c>
      <c r="AO235" s="74">
        <f t="shared" si="29"/>
        <v>-20</v>
      </c>
      <c r="AP235" s="101"/>
      <c r="AQ235" s="102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/>
      <c r="BI235" s="103"/>
      <c r="BJ235" s="103"/>
      <c r="BK235" s="103"/>
      <c r="BL235" s="103"/>
      <c r="BM235" s="103"/>
      <c r="BN235" s="103"/>
      <c r="BO235" s="103"/>
      <c r="BP235" s="103"/>
      <c r="BQ235" s="103"/>
      <c r="BR235" s="103"/>
      <c r="BS235" s="103"/>
      <c r="BT235" s="103"/>
      <c r="BU235" s="103"/>
      <c r="BV235" s="104"/>
      <c r="BW235" s="104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SUMIF('1'!B:B,summary!A:A,'1'!D:D)</f>
        <v>0</v>
      </c>
      <c r="H236" s="15">
        <f>SUMIF('2'!B:B,summary!A:A,'2'!D:D)</f>
        <v>0</v>
      </c>
      <c r="I236" s="15">
        <f>SUMIF('3'!B:B,summary!A:A,'3'!D:D)</f>
        <v>0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>
        <f t="shared" si="30"/>
        <v>0</v>
      </c>
      <c r="AM236" s="75"/>
      <c r="AN236" s="96">
        <f t="shared" si="28"/>
        <v>0</v>
      </c>
      <c r="AO236" s="74">
        <f t="shared" si="29"/>
        <v>0</v>
      </c>
      <c r="AP236" s="101"/>
      <c r="AQ236" s="102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/>
      <c r="BI236" s="103"/>
      <c r="BJ236" s="103"/>
      <c r="BK236" s="103"/>
      <c r="BL236" s="103"/>
      <c r="BM236" s="103"/>
      <c r="BN236" s="103"/>
      <c r="BO236" s="103"/>
      <c r="BP236" s="103"/>
      <c r="BQ236" s="103"/>
      <c r="BR236" s="103"/>
      <c r="BS236" s="103"/>
      <c r="BT236" s="103"/>
      <c r="BU236" s="103"/>
      <c r="BV236" s="104"/>
      <c r="BW236" s="104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SUMIF('1'!B:B,summary!A:A,'1'!D:D)</f>
        <v>0</v>
      </c>
      <c r="H237" s="15">
        <f>SUMIF('2'!B:B,summary!A:A,'2'!D:D)</f>
        <v>0</v>
      </c>
      <c r="I237" s="15">
        <f>SUMIF('3'!B:B,summary!A:A,'3'!D:D)</f>
        <v>0</v>
      </c>
      <c r="J237" s="15">
        <f>SUMIF('4'!B:B,summary!A:A,'4'!D:D)</f>
        <v>0</v>
      </c>
      <c r="K237" s="15">
        <f>SUMIF('5'!B:B,summary!A:A,'5'!D:D)</f>
        <v>0</v>
      </c>
      <c r="L237" s="15">
        <f>SUMIF('6'!B:B,summary!A:A,'6'!D:D)</f>
        <v>0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0</v>
      </c>
      <c r="R237" s="15">
        <f>SUMIF('12'!B:B,summary!A:A,'12'!D:D)</f>
        <v>0</v>
      </c>
      <c r="S237" s="15">
        <f>SUMIF('13'!B:B,summary!A:A,'13'!D:D)</f>
        <v>0</v>
      </c>
      <c r="T237" s="15">
        <f>SUMIF('14'!B:B,summary!A:A,'14'!D:D)</f>
        <v>1</v>
      </c>
      <c r="U237" s="15">
        <f>SUMIF('15'!B:B,summary!A:A,'15'!D:D)</f>
        <v>0</v>
      </c>
      <c r="V237" s="15">
        <f>SUMIF('16'!B:B,summary!A:A,'16'!D:D)</f>
        <v>0</v>
      </c>
      <c r="W237" s="15">
        <f>SUMIF('17'!B:B,summary!A:A,'17'!D:D)</f>
        <v>3</v>
      </c>
      <c r="X237" s="15">
        <f>SUMIF('18'!B:B,summary!A:A,'18'!D:D)</f>
        <v>0</v>
      </c>
      <c r="Y237" s="15">
        <f>SUMIF('19'!B:B,summary!A:A,'19'!D:D)</f>
        <v>0</v>
      </c>
      <c r="Z237" s="15">
        <f>SUMIF('20'!B:B,summary!A:A,'20'!D:D)</f>
        <v>0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0</v>
      </c>
      <c r="AD237" s="15">
        <f>SUMIF('24'!B:B,summary!A:A,'24'!D:D)</f>
        <v>0</v>
      </c>
      <c r="AE237" s="15">
        <f>SUMIF('25'!B:B,summary!A:A,'25'!D:D)</f>
        <v>1</v>
      </c>
      <c r="AF237" s="15">
        <f>SUMIF('26'!B:B,summary!A:A,'26'!D:D)</f>
        <v>0</v>
      </c>
      <c r="AG237" s="15">
        <f>SUMIF('27'!B:B,summary!A:A,'27'!D:D)</f>
        <v>0</v>
      </c>
      <c r="AH237" s="15">
        <f>SUMIF('28'!B:B,summary!A:A,'28'!D:D)</f>
        <v>0</v>
      </c>
      <c r="AI237" s="15">
        <f>SUMIF('29'!B:B,summary!A:A,'29'!D:D)</f>
        <v>1</v>
      </c>
      <c r="AJ237" s="15">
        <f>SUMIF('30'!B:B,summary!A:A,'30'!D:D)</f>
        <v>0</v>
      </c>
      <c r="AK237" s="15">
        <f>SUMIF('31'!B:B,summary!A:A,'31'!D:D)</f>
        <v>0</v>
      </c>
      <c r="AL237" s="41">
        <f t="shared" si="30"/>
        <v>6</v>
      </c>
      <c r="AM237" s="75"/>
      <c r="AN237" s="96">
        <f t="shared" si="28"/>
        <v>0</v>
      </c>
      <c r="AO237" s="74">
        <f t="shared" si="29"/>
        <v>-6</v>
      </c>
      <c r="AP237" s="101"/>
      <c r="AQ237" s="102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4"/>
      <c r="BW237" s="104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SUMIF('1'!B:B,summary!A:A,'1'!D:D)</f>
        <v>0</v>
      </c>
      <c r="H238" s="15">
        <f>SUMIF('2'!B:B,summary!A:A,'2'!D:D)</f>
        <v>0</v>
      </c>
      <c r="I238" s="15">
        <f>SUMIF('3'!B:B,summary!A:A,'3'!D:D)</f>
        <v>0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>
        <f t="shared" si="30"/>
        <v>0</v>
      </c>
      <c r="AM238" s="75"/>
      <c r="AN238" s="96">
        <f t="shared" si="28"/>
        <v>0</v>
      </c>
      <c r="AO238" s="74">
        <f t="shared" si="29"/>
        <v>0</v>
      </c>
      <c r="AP238" s="101"/>
      <c r="AQ238" s="102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4"/>
      <c r="BW238" s="104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SUMIF('1'!B:B,summary!A:A,'1'!D:D)</f>
        <v>5</v>
      </c>
      <c r="H239" s="15">
        <f>SUMIF('2'!B:B,summary!A:A,'2'!D:D)</f>
        <v>1</v>
      </c>
      <c r="I239" s="15">
        <f>SUMIF('3'!B:B,summary!A:A,'3'!D:D)</f>
        <v>5</v>
      </c>
      <c r="J239" s="15">
        <f>SUMIF('4'!B:B,summary!A:A,'4'!D:D)</f>
        <v>1</v>
      </c>
      <c r="K239" s="15">
        <f>SUMIF('5'!B:B,summary!A:A,'5'!D:D)</f>
        <v>0</v>
      </c>
      <c r="L239" s="15">
        <f>SUMIF('6'!B:B,summary!A:A,'6'!D:D)</f>
        <v>2</v>
      </c>
      <c r="M239" s="15">
        <f>SUMIF('7'!B:B,summary!A:A,'7'!D:D)</f>
        <v>3</v>
      </c>
      <c r="N239" s="15">
        <f>SUMIF('8'!B:B,summary!A:A,'8'!D:D)</f>
        <v>1</v>
      </c>
      <c r="O239" s="15">
        <f>SUMIF('9'!B:B,summary!A:A,'9'!D:D)</f>
        <v>2</v>
      </c>
      <c r="P239" s="15">
        <f>SUMIF('10'!B:B,summary!A:A,'10'!D:D)</f>
        <v>2</v>
      </c>
      <c r="Q239" s="15">
        <f>SUMIF('11'!B:B,summary!A:A,'11'!D:D)</f>
        <v>0</v>
      </c>
      <c r="R239" s="15">
        <f>SUMIF('12'!B:B,summary!A:A,'12'!D:D)</f>
        <v>0</v>
      </c>
      <c r="S239" s="15">
        <f>SUMIF('13'!B:B,summary!A:A,'13'!D:D)</f>
        <v>0</v>
      </c>
      <c r="T239" s="15">
        <f>SUMIF('14'!B:B,summary!A:A,'14'!D:D)</f>
        <v>0</v>
      </c>
      <c r="U239" s="15">
        <f>SUMIF('15'!B:B,summary!A:A,'15'!D:D)</f>
        <v>1</v>
      </c>
      <c r="V239" s="15">
        <f>SUMIF('16'!B:B,summary!A:A,'16'!D:D)</f>
        <v>2</v>
      </c>
      <c r="W239" s="15">
        <f>SUMIF('17'!B:B,summary!A:A,'17'!D:D)</f>
        <v>5</v>
      </c>
      <c r="X239" s="15">
        <f>SUMIF('18'!B:B,summary!A:A,'18'!D:D)</f>
        <v>0</v>
      </c>
      <c r="Y239" s="15">
        <f>SUMIF('19'!B:B,summary!A:A,'19'!D:D)</f>
        <v>0</v>
      </c>
      <c r="Z239" s="15">
        <f>SUMIF('20'!B:B,summary!A:A,'20'!D:D)</f>
        <v>1</v>
      </c>
      <c r="AA239" s="15">
        <f>SUMIF('21'!B:B,summary!A:A,'21'!D:D)</f>
        <v>0</v>
      </c>
      <c r="AB239" s="15">
        <f>SUMIF('22'!B:B,summary!A:A,'22'!D:D)</f>
        <v>1</v>
      </c>
      <c r="AC239" s="15">
        <f>SUMIF('23'!B:B,summary!A:A,'23'!D:D)</f>
        <v>2</v>
      </c>
      <c r="AD239" s="15">
        <f>SUMIF('24'!B:B,summary!A:A,'24'!D:D)</f>
        <v>1</v>
      </c>
      <c r="AE239" s="15">
        <f>SUMIF('25'!B:B,summary!A:A,'25'!D:D)</f>
        <v>1</v>
      </c>
      <c r="AF239" s="15">
        <f>SUMIF('26'!B:B,summary!A:A,'26'!D:D)</f>
        <v>0</v>
      </c>
      <c r="AG239" s="15">
        <f>SUMIF('27'!B:B,summary!A:A,'27'!D:D)</f>
        <v>1</v>
      </c>
      <c r="AH239" s="15">
        <f>SUMIF('28'!B:B,summary!A:A,'28'!D:D)</f>
        <v>1</v>
      </c>
      <c r="AI239" s="15">
        <f>SUMIF('29'!B:B,summary!A:A,'29'!D:D)</f>
        <v>1</v>
      </c>
      <c r="AJ239" s="15">
        <f>SUMIF('30'!B:B,summary!A:A,'30'!D:D)</f>
        <v>2</v>
      </c>
      <c r="AK239" s="15">
        <f>SUMIF('31'!B:B,summary!A:A,'31'!D:D)</f>
        <v>0</v>
      </c>
      <c r="AL239" s="41">
        <f t="shared" si="30"/>
        <v>41</v>
      </c>
      <c r="AM239" s="75"/>
      <c r="AN239" s="96">
        <f t="shared" si="28"/>
        <v>0</v>
      </c>
      <c r="AO239" s="74">
        <f t="shared" si="29"/>
        <v>-41</v>
      </c>
      <c r="AP239" s="101"/>
      <c r="AQ239" s="102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4"/>
      <c r="BW239" s="104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SUMIF('1'!B:B,summary!A:A,'1'!D:D)</f>
        <v>0</v>
      </c>
      <c r="H240" s="15">
        <f>SUMIF('2'!B:B,summary!A:A,'2'!D:D)</f>
        <v>2</v>
      </c>
      <c r="I240" s="15">
        <f>SUMIF('3'!B:B,summary!A:A,'3'!D:D)</f>
        <v>0</v>
      </c>
      <c r="J240" s="15">
        <f>SUMIF('4'!B:B,summary!A:A,'4'!D:D)</f>
        <v>2</v>
      </c>
      <c r="K240" s="15">
        <f>SUMIF('5'!B:B,summary!A:A,'5'!D:D)</f>
        <v>0</v>
      </c>
      <c r="L240" s="15">
        <f>SUMIF('6'!B:B,summary!A:A,'6'!D:D)</f>
        <v>0</v>
      </c>
      <c r="M240" s="15">
        <f>SUMIF('7'!B:B,summary!A:A,'7'!D:D)</f>
        <v>1</v>
      </c>
      <c r="N240" s="15">
        <f>SUMIF('8'!B:B,summary!A:A,'8'!D:D)</f>
        <v>0</v>
      </c>
      <c r="O240" s="15">
        <f>SUMIF('9'!B:B,summary!A:A,'9'!D:D)</f>
        <v>0</v>
      </c>
      <c r="P240" s="15">
        <f>SUMIF('10'!B:B,summary!A:A,'10'!D:D)</f>
        <v>2</v>
      </c>
      <c r="Q240" s="15">
        <f>SUMIF('11'!B:B,summary!A:A,'11'!D:D)</f>
        <v>1</v>
      </c>
      <c r="R240" s="15">
        <f>SUMIF('12'!B:B,summary!A:A,'12'!D:D)</f>
        <v>0</v>
      </c>
      <c r="S240" s="15">
        <f>SUMIF('13'!B:B,summary!A:A,'13'!D:D)</f>
        <v>2</v>
      </c>
      <c r="T240" s="15">
        <f>SUMIF('14'!B:B,summary!A:A,'14'!D:D)</f>
        <v>0</v>
      </c>
      <c r="U240" s="15">
        <f>SUMIF('15'!B:B,summary!A:A,'15'!D:D)</f>
        <v>1</v>
      </c>
      <c r="V240" s="15">
        <f>SUMIF('16'!B:B,summary!A:A,'16'!D:D)</f>
        <v>0</v>
      </c>
      <c r="W240" s="15">
        <f>SUMIF('17'!B:B,summary!A:A,'17'!D:D)</f>
        <v>0</v>
      </c>
      <c r="X240" s="15">
        <f>SUMIF('18'!B:B,summary!A:A,'18'!D:D)</f>
        <v>2</v>
      </c>
      <c r="Y240" s="15">
        <f>SUMIF('19'!B:B,summary!A:A,'19'!D:D)</f>
        <v>0</v>
      </c>
      <c r="Z240" s="15">
        <f>SUMIF('20'!B:B,summary!A:A,'20'!D:D)</f>
        <v>1</v>
      </c>
      <c r="AA240" s="15">
        <f>SUMIF('21'!B:B,summary!A:A,'21'!D:D)</f>
        <v>2</v>
      </c>
      <c r="AB240" s="15">
        <f>SUMIF('22'!B:B,summary!A:A,'22'!D:D)</f>
        <v>1</v>
      </c>
      <c r="AC240" s="15">
        <f>SUMIF('23'!B:B,summary!A:A,'23'!D:D)</f>
        <v>0</v>
      </c>
      <c r="AD240" s="15">
        <f>SUMIF('24'!B:B,summary!A:A,'24'!D:D)</f>
        <v>0</v>
      </c>
      <c r="AE240" s="15">
        <f>SUMIF('25'!B:B,summary!A:A,'25'!D:D)</f>
        <v>2</v>
      </c>
      <c r="AF240" s="15">
        <f>SUMIF('26'!B:B,summary!A:A,'26'!D:D)</f>
        <v>0</v>
      </c>
      <c r="AG240" s="15">
        <f>SUMIF('27'!B:B,summary!A:A,'27'!D:D)</f>
        <v>1</v>
      </c>
      <c r="AH240" s="15">
        <f>SUMIF('28'!B:B,summary!A:A,'28'!D:D)</f>
        <v>0</v>
      </c>
      <c r="AI240" s="15">
        <f>SUMIF('29'!B:B,summary!A:A,'29'!D:D)</f>
        <v>0</v>
      </c>
      <c r="AJ240" s="15">
        <f>SUMIF('30'!B:B,summary!A:A,'30'!D:D)</f>
        <v>1</v>
      </c>
      <c r="AK240" s="15">
        <f>SUMIF('31'!B:B,summary!A:A,'31'!D:D)</f>
        <v>0</v>
      </c>
      <c r="AL240" s="41">
        <f t="shared" si="30"/>
        <v>21</v>
      </c>
      <c r="AM240" s="75"/>
      <c r="AN240" s="96">
        <f t="shared" si="28"/>
        <v>0</v>
      </c>
      <c r="AO240" s="74">
        <f t="shared" si="29"/>
        <v>-21</v>
      </c>
      <c r="AP240" s="101"/>
      <c r="AQ240" s="102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4"/>
      <c r="BW240" s="104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SUMIF('1'!B:B,summary!A:A,'1'!D:D)</f>
        <v>3</v>
      </c>
      <c r="H241" s="15">
        <f>SUMIF('2'!B:B,summary!A:A,'2'!D:D)</f>
        <v>2</v>
      </c>
      <c r="I241" s="15">
        <f>SUMIF('3'!B:B,summary!A:A,'3'!D:D)</f>
        <v>2</v>
      </c>
      <c r="J241" s="15">
        <f>SUMIF('4'!B:B,summary!A:A,'4'!D:D)</f>
        <v>2</v>
      </c>
      <c r="K241" s="15">
        <f>SUMIF('5'!B:B,summary!A:A,'5'!D:D)</f>
        <v>0</v>
      </c>
      <c r="L241" s="15">
        <f>SUMIF('6'!B:B,summary!A:A,'6'!D:D)</f>
        <v>2</v>
      </c>
      <c r="M241" s="15">
        <f>SUMIF('7'!B:B,summary!A:A,'7'!D:D)</f>
        <v>2</v>
      </c>
      <c r="N241" s="15">
        <f>SUMIF('8'!B:B,summary!A:A,'8'!D:D)</f>
        <v>0</v>
      </c>
      <c r="O241" s="15">
        <f>SUMIF('9'!B:B,summary!A:A,'9'!D:D)</f>
        <v>0</v>
      </c>
      <c r="P241" s="15">
        <f>SUMIF('10'!B:B,summary!A:A,'10'!D:D)</f>
        <v>1</v>
      </c>
      <c r="Q241" s="15">
        <f>SUMIF('11'!B:B,summary!A:A,'11'!D:D)</f>
        <v>3</v>
      </c>
      <c r="R241" s="15">
        <f>SUMIF('12'!B:B,summary!A:A,'12'!D:D)</f>
        <v>0</v>
      </c>
      <c r="S241" s="15">
        <f>SUMIF('13'!B:B,summary!A:A,'13'!D:D)</f>
        <v>4</v>
      </c>
      <c r="T241" s="15">
        <f>SUMIF('14'!B:B,summary!A:A,'14'!D:D)</f>
        <v>1</v>
      </c>
      <c r="U241" s="15">
        <f>SUMIF('15'!B:B,summary!A:A,'15'!D:D)</f>
        <v>3</v>
      </c>
      <c r="V241" s="15">
        <f>SUMIF('16'!B:B,summary!A:A,'16'!D:D)</f>
        <v>3</v>
      </c>
      <c r="W241" s="15">
        <f>SUMIF('17'!B:B,summary!A:A,'17'!D:D)</f>
        <v>0</v>
      </c>
      <c r="X241" s="15">
        <f>SUMIF('18'!B:B,summary!A:A,'18'!D:D)</f>
        <v>0</v>
      </c>
      <c r="Y241" s="15">
        <f>SUMIF('19'!B:B,summary!A:A,'19'!D:D)</f>
        <v>0</v>
      </c>
      <c r="Z241" s="15">
        <f>SUMIF('20'!B:B,summary!A:A,'20'!D:D)</f>
        <v>4</v>
      </c>
      <c r="AA241" s="15">
        <f>SUMIF('21'!B:B,summary!A:A,'21'!D:D)</f>
        <v>2</v>
      </c>
      <c r="AB241" s="15">
        <f>SUMIF('22'!B:B,summary!A:A,'22'!D:D)</f>
        <v>2</v>
      </c>
      <c r="AC241" s="15">
        <f>SUMIF('23'!B:B,summary!A:A,'23'!D:D)</f>
        <v>2</v>
      </c>
      <c r="AD241" s="15">
        <f>SUMIF('24'!B:B,summary!A:A,'24'!D:D)</f>
        <v>2</v>
      </c>
      <c r="AE241" s="15">
        <f>SUMIF('25'!B:B,summary!A:A,'25'!D:D)</f>
        <v>1</v>
      </c>
      <c r="AF241" s="15">
        <f>SUMIF('26'!B:B,summary!A:A,'26'!D:D)</f>
        <v>0</v>
      </c>
      <c r="AG241" s="15">
        <f>SUMIF('27'!B:B,summary!A:A,'27'!D:D)</f>
        <v>3</v>
      </c>
      <c r="AH241" s="15">
        <f>SUMIF('28'!B:B,summary!A:A,'28'!D:D)</f>
        <v>0</v>
      </c>
      <c r="AI241" s="15">
        <f>SUMIF('29'!B:B,summary!A:A,'29'!D:D)</f>
        <v>1</v>
      </c>
      <c r="AJ241" s="15">
        <f>SUMIF('30'!B:B,summary!A:A,'30'!D:D)</f>
        <v>2</v>
      </c>
      <c r="AK241" s="15">
        <f>SUMIF('31'!B:B,summary!A:A,'31'!D:D)</f>
        <v>0</v>
      </c>
      <c r="AL241" s="41">
        <f t="shared" si="30"/>
        <v>47</v>
      </c>
      <c r="AM241" s="75"/>
      <c r="AN241" s="96">
        <f t="shared" si="28"/>
        <v>0</v>
      </c>
      <c r="AO241" s="74">
        <f t="shared" si="29"/>
        <v>-47</v>
      </c>
      <c r="AP241" s="101"/>
      <c r="AQ241" s="102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4"/>
      <c r="BW241" s="104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SUMIF('1'!B:B,summary!A:A,'1'!D:D)</f>
        <v>0</v>
      </c>
      <c r="H242" s="15">
        <f>SUMIF('2'!B:B,summary!A:A,'2'!D:D)</f>
        <v>1</v>
      </c>
      <c r="I242" s="15">
        <f>SUMIF('3'!B:B,summary!A:A,'3'!D:D)</f>
        <v>0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0</v>
      </c>
      <c r="R242" s="15">
        <f>SUMIF('12'!B:B,summary!A:A,'12'!D:D)</f>
        <v>0</v>
      </c>
      <c r="S242" s="15">
        <f>SUMIF('13'!B:B,summary!A:A,'13'!D:D)</f>
        <v>0</v>
      </c>
      <c r="T242" s="15">
        <f>SUMIF('14'!B:B,summary!A:A,'14'!D:D)</f>
        <v>1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0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>
        <f t="shared" si="30"/>
        <v>2</v>
      </c>
      <c r="AM242" s="75"/>
      <c r="AN242" s="96">
        <f t="shared" si="28"/>
        <v>0</v>
      </c>
      <c r="AO242" s="74">
        <f t="shared" si="29"/>
        <v>-2</v>
      </c>
      <c r="AP242" s="101"/>
      <c r="AQ242" s="102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/>
      <c r="BJ242" s="103"/>
      <c r="BK242" s="103"/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4"/>
      <c r="BW242" s="104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SUMIF('1'!B:B,summary!A:A,'1'!D:D)</f>
        <v>1</v>
      </c>
      <c r="H243" s="15">
        <f>SUMIF('2'!B:B,summary!A:A,'2'!D:D)</f>
        <v>1</v>
      </c>
      <c r="I243" s="15">
        <f>SUMIF('3'!B:B,summary!A:A,'3'!D:D)</f>
        <v>1</v>
      </c>
      <c r="J243" s="15">
        <f>SUMIF('4'!B:B,summary!A:A,'4'!D:D)</f>
        <v>0</v>
      </c>
      <c r="K243" s="15">
        <f>SUMIF('5'!B:B,summary!A:A,'5'!D:D)</f>
        <v>0</v>
      </c>
      <c r="L243" s="15">
        <f>SUMIF('6'!B:B,summary!A:A,'6'!D:D)</f>
        <v>2</v>
      </c>
      <c r="M243" s="15">
        <f>SUMIF('7'!B:B,summary!A:A,'7'!D:D)</f>
        <v>2</v>
      </c>
      <c r="N243" s="15">
        <f>SUMIF('8'!B:B,summary!A:A,'8'!D:D)</f>
        <v>0</v>
      </c>
      <c r="O243" s="15">
        <f>SUMIF('9'!B:B,summary!A:A,'9'!D:D)</f>
        <v>0</v>
      </c>
      <c r="P243" s="15">
        <f>SUMIF('10'!B:B,summary!A:A,'10'!D:D)</f>
        <v>1</v>
      </c>
      <c r="Q243" s="15">
        <f>SUMIF('11'!B:B,summary!A:A,'11'!D:D)</f>
        <v>0</v>
      </c>
      <c r="R243" s="15">
        <f>SUMIF('12'!B:B,summary!A:A,'12'!D:D)</f>
        <v>0</v>
      </c>
      <c r="S243" s="15">
        <f>SUMIF('13'!B:B,summary!A:A,'13'!D:D)</f>
        <v>0</v>
      </c>
      <c r="T243" s="15">
        <f>SUMIF('14'!B:B,summary!A:A,'14'!D:D)</f>
        <v>0</v>
      </c>
      <c r="U243" s="15">
        <f>SUMIF('15'!B:B,summary!A:A,'15'!D:D)</f>
        <v>1</v>
      </c>
      <c r="V243" s="15">
        <f>SUMIF('16'!B:B,summary!A:A,'16'!D:D)</f>
        <v>0</v>
      </c>
      <c r="W243" s="15">
        <f>SUMIF('17'!B:B,summary!A:A,'17'!D:D)</f>
        <v>2</v>
      </c>
      <c r="X243" s="15">
        <f>SUMIF('18'!B:B,summary!A:A,'18'!D:D)</f>
        <v>0</v>
      </c>
      <c r="Y243" s="15">
        <f>SUMIF('19'!B:B,summary!A:A,'19'!D:D)</f>
        <v>0</v>
      </c>
      <c r="Z243" s="15">
        <f>SUMIF('20'!B:B,summary!A:A,'20'!D:D)</f>
        <v>3</v>
      </c>
      <c r="AA243" s="15">
        <f>SUMIF('21'!B:B,summary!A:A,'21'!D:D)</f>
        <v>0</v>
      </c>
      <c r="AB243" s="15">
        <f>SUMIF('22'!B:B,summary!A:A,'22'!D:D)</f>
        <v>0</v>
      </c>
      <c r="AC243" s="15">
        <f>SUMIF('23'!B:B,summary!A:A,'23'!D:D)</f>
        <v>0</v>
      </c>
      <c r="AD243" s="15">
        <f>SUMIF('24'!B:B,summary!A:A,'24'!D:D)</f>
        <v>1</v>
      </c>
      <c r="AE243" s="15">
        <f>SUMIF('25'!B:B,summary!A:A,'25'!D:D)</f>
        <v>0</v>
      </c>
      <c r="AF243" s="15">
        <f>SUMIF('26'!B:B,summary!A:A,'26'!D:D)</f>
        <v>0</v>
      </c>
      <c r="AG243" s="15">
        <f>SUMIF('27'!B:B,summary!A:A,'27'!D:D)</f>
        <v>0</v>
      </c>
      <c r="AH243" s="15">
        <f>SUMIF('28'!B:B,summary!A:A,'28'!D:D)</f>
        <v>0</v>
      </c>
      <c r="AI243" s="15">
        <f>SUMIF('29'!B:B,summary!A:A,'29'!D:D)</f>
        <v>1</v>
      </c>
      <c r="AJ243" s="15">
        <f>SUMIF('30'!B:B,summary!A:A,'30'!D:D)</f>
        <v>1</v>
      </c>
      <c r="AK243" s="15">
        <f>SUMIF('31'!B:B,summary!A:A,'31'!D:D)</f>
        <v>0</v>
      </c>
      <c r="AL243" s="41">
        <f t="shared" si="30"/>
        <v>17</v>
      </c>
      <c r="AM243" s="75"/>
      <c r="AN243" s="96">
        <f t="shared" si="28"/>
        <v>0</v>
      </c>
      <c r="AO243" s="74">
        <f t="shared" si="29"/>
        <v>-17</v>
      </c>
      <c r="AP243" s="101"/>
      <c r="AQ243" s="102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/>
      <c r="BJ243" s="103"/>
      <c r="BK243" s="103"/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4"/>
      <c r="BW243" s="104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SUMIF('1'!B:B,summary!A:A,'1'!D:D)</f>
        <v>0</v>
      </c>
      <c r="H244" s="15">
        <f>SUMIF('2'!B:B,summary!A:A,'2'!D:D)</f>
        <v>1</v>
      </c>
      <c r="I244" s="15">
        <f>SUMIF('3'!B:B,summary!A:A,'3'!D:D)</f>
        <v>0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0</v>
      </c>
      <c r="R244" s="15">
        <f>SUMIF('12'!B:B,summary!A:A,'12'!D:D)</f>
        <v>0</v>
      </c>
      <c r="S244" s="15">
        <f>SUMIF('13'!B:B,summary!A:A,'13'!D:D)</f>
        <v>0</v>
      </c>
      <c r="T244" s="15">
        <f>SUMIF('14'!B:B,summary!A:A,'14'!D:D)</f>
        <v>1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0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>
        <f t="shared" si="30"/>
        <v>2</v>
      </c>
      <c r="AM244" s="75"/>
      <c r="AN244" s="96">
        <f t="shared" si="28"/>
        <v>0</v>
      </c>
      <c r="AO244" s="74">
        <f t="shared" si="29"/>
        <v>-2</v>
      </c>
      <c r="AP244" s="101"/>
      <c r="AQ244" s="102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103"/>
      <c r="BK244" s="103"/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4"/>
      <c r="BW244" s="104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SUMIF('1'!B:B,summary!A:A,'1'!D:D)</f>
        <v>0</v>
      </c>
      <c r="H245" s="15">
        <f>SUMIF('2'!B:B,summary!A:A,'2'!D:D)</f>
        <v>0</v>
      </c>
      <c r="I245" s="15">
        <f>SUMIF('3'!B:B,summary!A:A,'3'!D:D)</f>
        <v>0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>
        <f t="shared" si="30"/>
        <v>0</v>
      </c>
      <c r="AM245" s="75"/>
      <c r="AN245" s="96">
        <f t="shared" si="28"/>
        <v>0</v>
      </c>
      <c r="AO245" s="74">
        <f t="shared" si="29"/>
        <v>0</v>
      </c>
      <c r="AP245" s="101"/>
      <c r="AQ245" s="102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4"/>
      <c r="BW245" s="104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SUMIF('1'!B:B,summary!A:A,'1'!D:D)</f>
        <v>30</v>
      </c>
      <c r="H246" s="15">
        <f>SUMIF('2'!B:B,summary!A:A,'2'!D:D)</f>
        <v>0</v>
      </c>
      <c r="I246" s="15">
        <f>SUMIF('3'!B:B,summary!A:A,'3'!D:D)</f>
        <v>0</v>
      </c>
      <c r="J246" s="15">
        <f>SUMIF('4'!B:B,summary!A:A,'4'!D:D)</f>
        <v>12</v>
      </c>
      <c r="K246" s="15">
        <f>SUMIF('5'!B:B,summary!A:A,'5'!D:D)</f>
        <v>0</v>
      </c>
      <c r="L246" s="15">
        <f>SUMIF('6'!B:B,summary!A:A,'6'!D:D)</f>
        <v>0</v>
      </c>
      <c r="M246" s="15">
        <f>SUMIF('7'!B:B,summary!A:A,'7'!D:D)</f>
        <v>0</v>
      </c>
      <c r="N246" s="15">
        <f>SUMIF('8'!B:B,summary!A:A,'8'!D:D)</f>
        <v>2</v>
      </c>
      <c r="O246" s="15">
        <f>SUMIF('9'!B:B,summary!A:A,'9'!D:D)</f>
        <v>0</v>
      </c>
      <c r="P246" s="15">
        <f>SUMIF('10'!B:B,summary!A:A,'10'!D:D)</f>
        <v>0</v>
      </c>
      <c r="Q246" s="15">
        <f>SUMIF('11'!B:B,summary!A:A,'11'!D:D)</f>
        <v>12</v>
      </c>
      <c r="R246" s="15">
        <f>SUMIF('12'!B:B,summary!A:A,'12'!D:D)</f>
        <v>0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0</v>
      </c>
      <c r="V246" s="15">
        <f>SUMIF('16'!B:B,summary!A:A,'16'!D:D)</f>
        <v>0</v>
      </c>
      <c r="W246" s="15">
        <f>SUMIF('17'!B:B,summary!A:A,'17'!D:D)</f>
        <v>0</v>
      </c>
      <c r="X246" s="15">
        <f>SUMIF('18'!B:B,summary!A:A,'18'!D:D)</f>
        <v>18</v>
      </c>
      <c r="Y246" s="15">
        <f>SUMIF('19'!B:B,summary!A:A,'19'!D:D)</f>
        <v>0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0</v>
      </c>
      <c r="AD246" s="15">
        <f>SUMIF('24'!B:B,summary!A:A,'24'!D:D)</f>
        <v>0</v>
      </c>
      <c r="AE246" s="15">
        <f>SUMIF('25'!B:B,summary!A:A,'25'!D:D)</f>
        <v>6</v>
      </c>
      <c r="AF246" s="15">
        <f>SUMIF('26'!B:B,summary!A:A,'26'!D:D)</f>
        <v>0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0</v>
      </c>
      <c r="AJ246" s="15">
        <f>SUMIF('30'!B:B,summary!A:A,'30'!D:D)</f>
        <v>0</v>
      </c>
      <c r="AK246" s="15">
        <f>SUMIF('31'!B:B,summary!A:A,'31'!D:D)</f>
        <v>0</v>
      </c>
      <c r="AL246" s="41">
        <f t="shared" si="30"/>
        <v>80</v>
      </c>
      <c r="AM246" s="75"/>
      <c r="AN246" s="96">
        <f t="shared" si="28"/>
        <v>0</v>
      </c>
      <c r="AO246" s="74">
        <f t="shared" si="29"/>
        <v>-80</v>
      </c>
      <c r="AP246" s="101"/>
      <c r="AQ246" s="102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  <c r="BG246" s="103"/>
      <c r="BH246" s="103"/>
      <c r="BI246" s="103"/>
      <c r="BJ246" s="103"/>
      <c r="BK246" s="103"/>
      <c r="BL246" s="103"/>
      <c r="BM246" s="103"/>
      <c r="BN246" s="103"/>
      <c r="BO246" s="103"/>
      <c r="BP246" s="103"/>
      <c r="BQ246" s="103"/>
      <c r="BR246" s="103"/>
      <c r="BS246" s="103"/>
      <c r="BT246" s="103"/>
      <c r="BU246" s="103"/>
      <c r="BV246" s="104"/>
      <c r="BW246" s="104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SUMIF('1'!B:B,summary!A:A,'1'!D:D)</f>
        <v>0</v>
      </c>
      <c r="H247" s="15">
        <f>SUMIF('2'!B:B,summary!A:A,'2'!D:D)</f>
        <v>0</v>
      </c>
      <c r="I247" s="15">
        <f>SUMIF('3'!B:B,summary!A:A,'3'!D:D)</f>
        <v>0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0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>
        <f t="shared" si="30"/>
        <v>0</v>
      </c>
      <c r="AM247" s="75"/>
      <c r="AN247" s="96">
        <f t="shared" si="28"/>
        <v>0</v>
      </c>
      <c r="AO247" s="74">
        <f t="shared" si="29"/>
        <v>0</v>
      </c>
      <c r="AP247" s="101"/>
      <c r="AQ247" s="102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  <c r="BG247" s="103"/>
      <c r="BH247" s="103"/>
      <c r="BI247" s="103"/>
      <c r="BJ247" s="103"/>
      <c r="BK247" s="103"/>
      <c r="BL247" s="103"/>
      <c r="BM247" s="103"/>
      <c r="BN247" s="103"/>
      <c r="BO247" s="103"/>
      <c r="BP247" s="103"/>
      <c r="BQ247" s="103"/>
      <c r="BR247" s="103"/>
      <c r="BS247" s="103"/>
      <c r="BT247" s="103"/>
      <c r="BU247" s="103"/>
      <c r="BV247" s="104"/>
      <c r="BW247" s="104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SUMIF('1'!B:B,summary!A:A,'1'!D:D)</f>
        <v>0</v>
      </c>
      <c r="H248" s="15">
        <f>SUMIF('2'!B:B,summary!A:A,'2'!D:D)</f>
        <v>0</v>
      </c>
      <c r="I248" s="15">
        <f>SUMIF('3'!B:B,summary!A:A,'3'!D:D)</f>
        <v>0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0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>
        <f t="shared" si="30"/>
        <v>0</v>
      </c>
      <c r="AM248" s="75"/>
      <c r="AN248" s="96">
        <f t="shared" si="28"/>
        <v>0</v>
      </c>
      <c r="AO248" s="74">
        <f t="shared" si="29"/>
        <v>0</v>
      </c>
      <c r="AP248" s="101"/>
      <c r="AQ248" s="102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4"/>
      <c r="BW248" s="104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SUMIF('1'!B:B,summary!A:A,'1'!D:D)</f>
        <v>0</v>
      </c>
      <c r="H249" s="15">
        <f>SUMIF('2'!B:B,summary!A:A,'2'!D:D)</f>
        <v>0</v>
      </c>
      <c r="I249" s="15">
        <f>SUMIF('3'!B:B,summary!A:A,'3'!D:D)</f>
        <v>3</v>
      </c>
      <c r="J249" s="15">
        <f>SUMIF('4'!B:B,summary!A:A,'4'!D:D)</f>
        <v>0</v>
      </c>
      <c r="K249" s="15">
        <f>SUMIF('5'!B:B,summary!A:A,'5'!D:D)</f>
        <v>0</v>
      </c>
      <c r="L249" s="15">
        <f>SUMIF('6'!B:B,summary!A:A,'6'!D:D)</f>
        <v>0</v>
      </c>
      <c r="M249" s="15">
        <f>SUMIF('7'!B:B,summary!A:A,'7'!D:D)</f>
        <v>1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2</v>
      </c>
      <c r="Q249" s="15">
        <f>SUMIF('11'!B:B,summary!A:A,'11'!D:D)</f>
        <v>0</v>
      </c>
      <c r="R249" s="15">
        <f>SUMIF('12'!B:B,summary!A:A,'12'!D:D)</f>
        <v>0</v>
      </c>
      <c r="S249" s="15">
        <f>SUMIF('13'!B:B,summary!A:A,'13'!D:D)</f>
        <v>2</v>
      </c>
      <c r="T249" s="15">
        <f>SUMIF('14'!B:B,summary!A:A,'14'!D:D)</f>
        <v>0</v>
      </c>
      <c r="U249" s="15">
        <f>SUMIF('15'!B:B,summary!A:A,'15'!D:D)</f>
        <v>0</v>
      </c>
      <c r="V249" s="15">
        <f>SUMIF('16'!B:B,summary!A:A,'16'!D:D)</f>
        <v>0</v>
      </c>
      <c r="W249" s="15">
        <f>SUMIF('17'!B:B,summary!A:A,'17'!D:D)</f>
        <v>1</v>
      </c>
      <c r="X249" s="15">
        <f>SUMIF('18'!B:B,summary!A:A,'18'!D:D)</f>
        <v>0</v>
      </c>
      <c r="Y249" s="15">
        <f>SUMIF('19'!B:B,summary!A:A,'19'!D:D)</f>
        <v>0</v>
      </c>
      <c r="Z249" s="15">
        <f>SUMIF('20'!B:B,summary!A:A,'20'!D:D)</f>
        <v>0</v>
      </c>
      <c r="AA249" s="15">
        <f>SUMIF('21'!B:B,summary!A:A,'21'!D:D)</f>
        <v>0</v>
      </c>
      <c r="AB249" s="15">
        <f>SUMIF('22'!B:B,summary!A:A,'22'!D:D)</f>
        <v>0</v>
      </c>
      <c r="AC249" s="15">
        <f>SUMIF('23'!B:B,summary!A:A,'23'!D:D)</f>
        <v>0</v>
      </c>
      <c r="AD249" s="15">
        <f>SUMIF('24'!B:B,summary!A:A,'24'!D:D)</f>
        <v>5</v>
      </c>
      <c r="AE249" s="15">
        <f>SUMIF('25'!B:B,summary!A:A,'25'!D:D)</f>
        <v>0</v>
      </c>
      <c r="AF249" s="15">
        <f>SUMIF('26'!B:B,summary!A:A,'26'!D:D)</f>
        <v>0</v>
      </c>
      <c r="AG249" s="15">
        <f>SUMIF('27'!B:B,summary!A:A,'27'!D:D)</f>
        <v>0</v>
      </c>
      <c r="AH249" s="15">
        <f>SUMIF('28'!B:B,summary!A:A,'28'!D:D)</f>
        <v>0</v>
      </c>
      <c r="AI249" s="15">
        <f>SUMIF('29'!B:B,summary!A:A,'29'!D:D)</f>
        <v>0</v>
      </c>
      <c r="AJ249" s="15">
        <f>SUMIF('30'!B:B,summary!A:A,'30'!D:D)</f>
        <v>1</v>
      </c>
      <c r="AK249" s="15">
        <f>SUMIF('31'!B:B,summary!A:A,'31'!D:D)</f>
        <v>0</v>
      </c>
      <c r="AL249" s="41">
        <f t="shared" si="30"/>
        <v>15</v>
      </c>
      <c r="AM249" s="75"/>
      <c r="AN249" s="96">
        <f t="shared" si="28"/>
        <v>0</v>
      </c>
      <c r="AO249" s="74">
        <f t="shared" si="29"/>
        <v>-15</v>
      </c>
      <c r="AP249" s="101"/>
      <c r="AQ249" s="102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/>
      <c r="BI249" s="103"/>
      <c r="BJ249" s="103"/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4"/>
      <c r="BW249" s="104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SUMIF('1'!B:B,summary!A:A,'1'!D:D)</f>
        <v>12</v>
      </c>
      <c r="H250" s="15">
        <f>SUMIF('2'!B:B,summary!A:A,'2'!D:D)</f>
        <v>12</v>
      </c>
      <c r="I250" s="15">
        <f>SUMIF('3'!B:B,summary!A:A,'3'!D:D)</f>
        <v>0</v>
      </c>
      <c r="J250" s="15">
        <f>SUMIF('4'!B:B,summary!A:A,'4'!D:D)</f>
        <v>24</v>
      </c>
      <c r="K250" s="15">
        <f>SUMIF('5'!B:B,summary!A:A,'5'!D:D)</f>
        <v>0</v>
      </c>
      <c r="L250" s="15">
        <f>SUMIF('6'!B:B,summary!A:A,'6'!D:D)</f>
        <v>0</v>
      </c>
      <c r="M250" s="15">
        <f>SUMIF('7'!B:B,summary!A:A,'7'!D:D)</f>
        <v>0</v>
      </c>
      <c r="N250" s="15">
        <f>SUMIF('8'!B:B,summary!A:A,'8'!D:D)</f>
        <v>24</v>
      </c>
      <c r="O250" s="15">
        <f>SUMIF('9'!B:B,summary!A:A,'9'!D:D)</f>
        <v>0</v>
      </c>
      <c r="P250" s="15">
        <f>SUMIF('10'!B:B,summary!A:A,'10'!D:D)</f>
        <v>12</v>
      </c>
      <c r="Q250" s="15">
        <f>SUMIF('11'!B:B,summary!A:A,'11'!D:D)</f>
        <v>36</v>
      </c>
      <c r="R250" s="15">
        <f>SUMIF('12'!B:B,summary!A:A,'12'!D:D)</f>
        <v>0</v>
      </c>
      <c r="S250" s="15">
        <f>SUMIF('13'!B:B,summary!A:A,'13'!D:D)</f>
        <v>12</v>
      </c>
      <c r="T250" s="15">
        <f>SUMIF('14'!B:B,summary!A:A,'14'!D:D)</f>
        <v>12</v>
      </c>
      <c r="U250" s="15">
        <f>SUMIF('15'!B:B,summary!A:A,'15'!D:D)</f>
        <v>12</v>
      </c>
      <c r="V250" s="15">
        <f>SUMIF('16'!B:B,summary!A:A,'16'!D:D)</f>
        <v>0</v>
      </c>
      <c r="W250" s="15">
        <f>SUMIF('17'!B:B,summary!A:A,'17'!D:D)</f>
        <v>12</v>
      </c>
      <c r="X250" s="15">
        <f>SUMIF('18'!B:B,summary!A:A,'18'!D:D)</f>
        <v>12</v>
      </c>
      <c r="Y250" s="15">
        <f>SUMIF('19'!B:B,summary!A:A,'19'!D:D)</f>
        <v>0</v>
      </c>
      <c r="Z250" s="15">
        <f>SUMIF('20'!B:B,summary!A:A,'20'!D:D)</f>
        <v>24</v>
      </c>
      <c r="AA250" s="15">
        <f>SUMIF('21'!B:B,summary!A:A,'21'!D:D)</f>
        <v>0</v>
      </c>
      <c r="AB250" s="15">
        <f>SUMIF('22'!B:B,summary!A:A,'22'!D:D)</f>
        <v>12</v>
      </c>
      <c r="AC250" s="15">
        <f>SUMIF('23'!B:B,summary!A:A,'23'!D:D)</f>
        <v>12</v>
      </c>
      <c r="AD250" s="15">
        <f>SUMIF('24'!B:B,summary!A:A,'24'!D:D)</f>
        <v>0</v>
      </c>
      <c r="AE250" s="15">
        <f>SUMIF('25'!B:B,summary!A:A,'25'!D:D)</f>
        <v>36</v>
      </c>
      <c r="AF250" s="15">
        <f>SUMIF('26'!B:B,summary!A:A,'26'!D:D)</f>
        <v>0</v>
      </c>
      <c r="AG250" s="15">
        <f>SUMIF('27'!B:B,summary!A:A,'27'!D:D)</f>
        <v>0</v>
      </c>
      <c r="AH250" s="15">
        <f>SUMIF('28'!B:B,summary!A:A,'28'!D:D)</f>
        <v>0</v>
      </c>
      <c r="AI250" s="15">
        <f>SUMIF('29'!B:B,summary!A:A,'29'!D:D)</f>
        <v>24</v>
      </c>
      <c r="AJ250" s="15">
        <f>SUMIF('30'!B:B,summary!A:A,'30'!D:D)</f>
        <v>0</v>
      </c>
      <c r="AK250" s="15">
        <f>SUMIF('31'!B:B,summary!A:A,'31'!D:D)</f>
        <v>0</v>
      </c>
      <c r="AL250" s="41">
        <f t="shared" si="30"/>
        <v>288</v>
      </c>
      <c r="AM250" s="75"/>
      <c r="AN250" s="96">
        <f t="shared" si="28"/>
        <v>0</v>
      </c>
      <c r="AO250" s="74">
        <f t="shared" si="29"/>
        <v>-288</v>
      </c>
      <c r="AP250" s="101"/>
      <c r="AQ250" s="102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103"/>
      <c r="BH250" s="103"/>
      <c r="BI250" s="103"/>
      <c r="BJ250" s="103"/>
      <c r="BK250" s="103"/>
      <c r="BL250" s="103"/>
      <c r="BM250" s="103"/>
      <c r="BN250" s="103"/>
      <c r="BO250" s="103"/>
      <c r="BP250" s="103"/>
      <c r="BQ250" s="103"/>
      <c r="BR250" s="103"/>
      <c r="BS250" s="103"/>
      <c r="BT250" s="103"/>
      <c r="BU250" s="103"/>
      <c r="BV250" s="104"/>
      <c r="BW250" s="104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SUMIF('1'!B:B,summary!A:A,'1'!D:D)</f>
        <v>4</v>
      </c>
      <c r="H251" s="15">
        <f>SUMIF('2'!B:B,summary!A:A,'2'!D:D)</f>
        <v>0</v>
      </c>
      <c r="I251" s="15">
        <f>SUMIF('3'!B:B,summary!A:A,'3'!D:D)</f>
        <v>0</v>
      </c>
      <c r="J251" s="15">
        <f>SUMIF('4'!B:B,summary!A:A,'4'!D:D)</f>
        <v>0</v>
      </c>
      <c r="K251" s="15">
        <f>SUMIF('5'!B:B,summary!A:A,'5'!D:D)</f>
        <v>0</v>
      </c>
      <c r="L251" s="15">
        <f>SUMIF('6'!B:B,summary!A:A,'6'!D:D)</f>
        <v>0</v>
      </c>
      <c r="M251" s="15">
        <f>SUMIF('7'!B:B,summary!A:A,'7'!D:D)</f>
        <v>0</v>
      </c>
      <c r="N251" s="15">
        <f>SUMIF('8'!B:B,summary!A:A,'8'!D:D)</f>
        <v>3</v>
      </c>
      <c r="O251" s="15">
        <f>SUMIF('9'!B:B,summary!A:A,'9'!D:D)</f>
        <v>0</v>
      </c>
      <c r="P251" s="15">
        <f>SUMIF('10'!B:B,summary!A:A,'10'!D:D)</f>
        <v>1</v>
      </c>
      <c r="Q251" s="15">
        <f>SUMIF('11'!B:B,summary!A:A,'11'!D:D)</f>
        <v>0</v>
      </c>
      <c r="R251" s="15">
        <f>SUMIF('12'!B:B,summary!A:A,'12'!D:D)</f>
        <v>0</v>
      </c>
      <c r="S251" s="15">
        <f>SUMIF('13'!B:B,summary!A:A,'13'!D:D)</f>
        <v>0</v>
      </c>
      <c r="T251" s="15">
        <f>SUMIF('14'!B:B,summary!A:A,'14'!D:D)</f>
        <v>0</v>
      </c>
      <c r="U251" s="15">
        <f>SUMIF('15'!B:B,summary!A:A,'15'!D:D)</f>
        <v>3</v>
      </c>
      <c r="V251" s="15">
        <f>SUMIF('16'!B:B,summary!A:A,'16'!D:D)</f>
        <v>0</v>
      </c>
      <c r="W251" s="15">
        <f>SUMIF('17'!B:B,summary!A:A,'17'!D:D)</f>
        <v>0</v>
      </c>
      <c r="X251" s="15">
        <f>SUMIF('18'!B:B,summary!A:A,'18'!D:D)</f>
        <v>0</v>
      </c>
      <c r="Y251" s="15">
        <f>SUMIF('19'!B:B,summary!A:A,'19'!D:D)</f>
        <v>0</v>
      </c>
      <c r="Z251" s="15">
        <f>SUMIF('20'!B:B,summary!A:A,'20'!D:D)</f>
        <v>0</v>
      </c>
      <c r="AA251" s="15">
        <f>SUMIF('21'!B:B,summary!A:A,'21'!D:D)</f>
        <v>0</v>
      </c>
      <c r="AB251" s="15">
        <f>SUMIF('22'!B:B,summary!A:A,'22'!D:D)</f>
        <v>3</v>
      </c>
      <c r="AC251" s="15">
        <f>SUMIF('23'!B:B,summary!A:A,'23'!D:D)</f>
        <v>0</v>
      </c>
      <c r="AD251" s="15">
        <f>SUMIF('24'!B:B,summary!A:A,'24'!D:D)</f>
        <v>0</v>
      </c>
      <c r="AE251" s="15">
        <f>SUMIF('25'!B:B,summary!A:A,'25'!D:D)</f>
        <v>0</v>
      </c>
      <c r="AF251" s="15">
        <f>SUMIF('26'!B:B,summary!A:A,'26'!D:D)</f>
        <v>0</v>
      </c>
      <c r="AG251" s="15">
        <f>SUMIF('27'!B:B,summary!A:A,'27'!D:D)</f>
        <v>0</v>
      </c>
      <c r="AH251" s="15">
        <f>SUMIF('28'!B:B,summary!A:A,'28'!D:D)</f>
        <v>0</v>
      </c>
      <c r="AI251" s="15">
        <f>SUMIF('29'!B:B,summary!A:A,'29'!D:D)</f>
        <v>2</v>
      </c>
      <c r="AJ251" s="15">
        <f>SUMIF('30'!B:B,summary!A:A,'30'!D:D)</f>
        <v>0</v>
      </c>
      <c r="AK251" s="15">
        <f>SUMIF('31'!B:B,summary!A:A,'31'!D:D)</f>
        <v>0</v>
      </c>
      <c r="AL251" s="41">
        <f t="shared" si="30"/>
        <v>16</v>
      </c>
      <c r="AM251" s="75"/>
      <c r="AN251" s="96">
        <f t="shared" si="28"/>
        <v>0</v>
      </c>
      <c r="AO251" s="74">
        <f t="shared" si="29"/>
        <v>-16</v>
      </c>
      <c r="AP251" s="101"/>
      <c r="AQ251" s="102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  <c r="BG251" s="103"/>
      <c r="BH251" s="103"/>
      <c r="BI251" s="103"/>
      <c r="BJ251" s="103"/>
      <c r="BK251" s="103"/>
      <c r="BL251" s="103"/>
      <c r="BM251" s="103"/>
      <c r="BN251" s="103"/>
      <c r="BO251" s="103"/>
      <c r="BP251" s="103"/>
      <c r="BQ251" s="103"/>
      <c r="BR251" s="103"/>
      <c r="BS251" s="103"/>
      <c r="BT251" s="103"/>
      <c r="BU251" s="103"/>
      <c r="BV251" s="104"/>
      <c r="BW251" s="104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SUMIF('1'!B:B,summary!A:A,'1'!D:D)</f>
        <v>0</v>
      </c>
      <c r="H252" s="15">
        <f>SUMIF('2'!B:B,summary!A:A,'2'!D:D)</f>
        <v>0</v>
      </c>
      <c r="I252" s="15">
        <f>SUMIF('3'!B:B,summary!A:A,'3'!D:D)</f>
        <v>0</v>
      </c>
      <c r="J252" s="15">
        <f>SUMIF('4'!B:B,summary!A:A,'4'!D:D)</f>
        <v>0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24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0</v>
      </c>
      <c r="R252" s="15">
        <f>SUMIF('12'!B:B,summary!A:A,'12'!D:D)</f>
        <v>0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0</v>
      </c>
      <c r="W252" s="15">
        <f>SUMIF('17'!B:B,summary!A:A,'17'!D:D)</f>
        <v>0</v>
      </c>
      <c r="X252" s="15">
        <f>SUMIF('18'!B:B,summary!A:A,'18'!D:D)</f>
        <v>0</v>
      </c>
      <c r="Y252" s="15">
        <f>SUMIF('19'!B:B,summary!A:A,'19'!D:D)</f>
        <v>0</v>
      </c>
      <c r="Z252" s="15">
        <f>SUMIF('20'!B:B,summary!A:A,'20'!D:D)</f>
        <v>0</v>
      </c>
      <c r="AA252" s="15">
        <f>SUMIF('21'!B:B,summary!A:A,'21'!D:D)</f>
        <v>24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0</v>
      </c>
      <c r="AJ252" s="15">
        <f>SUMIF('30'!B:B,summary!A:A,'30'!D:D)</f>
        <v>0</v>
      </c>
      <c r="AK252" s="15">
        <f>SUMIF('31'!B:B,summary!A:A,'31'!D:D)</f>
        <v>0</v>
      </c>
      <c r="AL252" s="41">
        <f t="shared" si="30"/>
        <v>48</v>
      </c>
      <c r="AM252" s="75"/>
      <c r="AN252" s="96">
        <f t="shared" si="28"/>
        <v>0</v>
      </c>
      <c r="AO252" s="74">
        <f t="shared" si="29"/>
        <v>-48</v>
      </c>
      <c r="AP252" s="101"/>
      <c r="AQ252" s="102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  <c r="BH252" s="103"/>
      <c r="BI252" s="103"/>
      <c r="BJ252" s="103"/>
      <c r="BK252" s="103"/>
      <c r="BL252" s="103"/>
      <c r="BM252" s="103"/>
      <c r="BN252" s="103"/>
      <c r="BO252" s="103"/>
      <c r="BP252" s="103"/>
      <c r="BQ252" s="103"/>
      <c r="BR252" s="103"/>
      <c r="BS252" s="103"/>
      <c r="BT252" s="103"/>
      <c r="BU252" s="103"/>
      <c r="BV252" s="104"/>
      <c r="BW252" s="104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SUMIF('1'!B:B,summary!A:A,'1'!D:D)</f>
        <v>4</v>
      </c>
      <c r="H253" s="15">
        <f>SUMIF('2'!B:B,summary!A:A,'2'!D:D)</f>
        <v>0</v>
      </c>
      <c r="I253" s="15">
        <f>SUMIF('3'!B:B,summary!A:A,'3'!D:D)</f>
        <v>0</v>
      </c>
      <c r="J253" s="15">
        <f>SUMIF('4'!B:B,summary!A:A,'4'!D:D)</f>
        <v>0</v>
      </c>
      <c r="K253" s="15">
        <f>SUMIF('5'!B:B,summary!A:A,'5'!D:D)</f>
        <v>0</v>
      </c>
      <c r="L253" s="15">
        <f>SUMIF('6'!B:B,summary!A:A,'6'!D:D)</f>
        <v>0</v>
      </c>
      <c r="M253" s="15">
        <f>SUMIF('7'!B:B,summary!A:A,'7'!D:D)</f>
        <v>0</v>
      </c>
      <c r="N253" s="15">
        <f>SUMIF('8'!B:B,summary!A:A,'8'!D:D)</f>
        <v>3</v>
      </c>
      <c r="O253" s="15">
        <f>SUMIF('9'!B:B,summary!A:A,'9'!D:D)</f>
        <v>0</v>
      </c>
      <c r="P253" s="15">
        <f>SUMIF('10'!B:B,summary!A:A,'10'!D:D)</f>
        <v>1</v>
      </c>
      <c r="Q253" s="15">
        <f>SUMIF('11'!B:B,summary!A:A,'11'!D:D)</f>
        <v>0</v>
      </c>
      <c r="R253" s="15">
        <f>SUMIF('12'!B:B,summary!A:A,'12'!D:D)</f>
        <v>0</v>
      </c>
      <c r="S253" s="15">
        <f>SUMIF('13'!B:B,summary!A:A,'13'!D:D)</f>
        <v>0</v>
      </c>
      <c r="T253" s="15">
        <f>SUMIF('14'!B:B,summary!A:A,'14'!D:D)</f>
        <v>0</v>
      </c>
      <c r="U253" s="15">
        <f>SUMIF('15'!B:B,summary!A:A,'15'!D:D)</f>
        <v>4</v>
      </c>
      <c r="V253" s="15">
        <f>SUMIF('16'!B:B,summary!A:A,'16'!D:D)</f>
        <v>0</v>
      </c>
      <c r="W253" s="15">
        <f>SUMIF('17'!B:B,summary!A:A,'17'!D:D)</f>
        <v>0</v>
      </c>
      <c r="X253" s="15">
        <f>SUMIF('18'!B:B,summary!A:A,'18'!D:D)</f>
        <v>0</v>
      </c>
      <c r="Y253" s="15">
        <f>SUMIF('19'!B:B,summary!A:A,'19'!D:D)</f>
        <v>0</v>
      </c>
      <c r="Z253" s="15">
        <f>SUMIF('20'!B:B,summary!A:A,'20'!D:D)</f>
        <v>0</v>
      </c>
      <c r="AA253" s="15">
        <f>SUMIF('21'!B:B,summary!A:A,'21'!D:D)</f>
        <v>0</v>
      </c>
      <c r="AB253" s="15">
        <f>SUMIF('22'!B:B,summary!A:A,'22'!D:D)</f>
        <v>4</v>
      </c>
      <c r="AC253" s="15">
        <f>SUMIF('23'!B:B,summary!A:A,'23'!D:D)</f>
        <v>1</v>
      </c>
      <c r="AD253" s="15">
        <f>SUMIF('24'!B:B,summary!A:A,'24'!D:D)</f>
        <v>0</v>
      </c>
      <c r="AE253" s="15">
        <f>SUMIF('25'!B:B,summary!A:A,'25'!D:D)</f>
        <v>0</v>
      </c>
      <c r="AF253" s="15">
        <f>SUMIF('26'!B:B,summary!A:A,'26'!D:D)</f>
        <v>0</v>
      </c>
      <c r="AG253" s="15">
        <f>SUMIF('27'!B:B,summary!A:A,'27'!D:D)</f>
        <v>0</v>
      </c>
      <c r="AH253" s="15">
        <f>SUMIF('28'!B:B,summary!A:A,'28'!D:D)</f>
        <v>0</v>
      </c>
      <c r="AI253" s="15">
        <f>SUMIF('29'!B:B,summary!A:A,'29'!D:D)</f>
        <v>4</v>
      </c>
      <c r="AJ253" s="15">
        <f>SUMIF('30'!B:B,summary!A:A,'30'!D:D)</f>
        <v>1</v>
      </c>
      <c r="AK253" s="15">
        <f>SUMIF('31'!B:B,summary!A:A,'31'!D:D)</f>
        <v>0</v>
      </c>
      <c r="AL253" s="41">
        <f t="shared" si="30"/>
        <v>22</v>
      </c>
      <c r="AM253" s="75"/>
      <c r="AN253" s="96">
        <f t="shared" si="28"/>
        <v>0</v>
      </c>
      <c r="AO253" s="74">
        <f t="shared" si="29"/>
        <v>-22</v>
      </c>
      <c r="AP253" s="101"/>
      <c r="AQ253" s="102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3"/>
      <c r="BV253" s="104"/>
      <c r="BW253" s="104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SUMIF('1'!B:B,summary!A:A,'1'!D:D)</f>
        <v>0</v>
      </c>
      <c r="H254" s="15">
        <f>SUMIF('2'!B:B,summary!A:A,'2'!D:D)</f>
        <v>0</v>
      </c>
      <c r="I254" s="15">
        <f>SUMIF('3'!B:B,summary!A:A,'3'!D:D)</f>
        <v>0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0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>
        <f t="shared" si="30"/>
        <v>0</v>
      </c>
      <c r="AM254" s="75"/>
      <c r="AN254" s="96">
        <f t="shared" si="28"/>
        <v>0</v>
      </c>
      <c r="AO254" s="74">
        <f t="shared" si="29"/>
        <v>0</v>
      </c>
      <c r="AP254" s="101"/>
      <c r="AQ254" s="102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3"/>
      <c r="BQ254" s="103"/>
      <c r="BR254" s="103"/>
      <c r="BS254" s="103"/>
      <c r="BT254" s="103"/>
      <c r="BU254" s="103"/>
      <c r="BV254" s="104"/>
      <c r="BW254" s="104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SUMIF('1'!B:B,summary!A:A,'1'!D:D)</f>
        <v>0</v>
      </c>
      <c r="H255" s="15">
        <f>SUMIF('2'!B:B,summary!A:A,'2'!D:D)</f>
        <v>0</v>
      </c>
      <c r="I255" s="15">
        <f>SUMIF('3'!B:B,summary!A:A,'3'!D:D)</f>
        <v>0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>
        <f t="shared" si="30"/>
        <v>0</v>
      </c>
      <c r="AM255" s="75"/>
      <c r="AN255" s="96">
        <f t="shared" si="28"/>
        <v>0</v>
      </c>
      <c r="AO255" s="74">
        <f t="shared" si="29"/>
        <v>0</v>
      </c>
      <c r="AP255" s="101"/>
      <c r="AQ255" s="102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4"/>
      <c r="BW255" s="104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SUMIF('1'!B:B,summary!A:A,'1'!D:D)</f>
        <v>0</v>
      </c>
      <c r="H256" s="15">
        <f>SUMIF('2'!B:B,summary!A:A,'2'!D:D)</f>
        <v>0</v>
      </c>
      <c r="I256" s="15">
        <f>SUMIF('3'!B:B,summary!A:A,'3'!D:D)</f>
        <v>0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>
        <f t="shared" si="30"/>
        <v>0</v>
      </c>
      <c r="AM256" s="75"/>
      <c r="AN256" s="96">
        <f t="shared" si="28"/>
        <v>0</v>
      </c>
      <c r="AO256" s="74">
        <f t="shared" si="29"/>
        <v>0</v>
      </c>
      <c r="AP256" s="101"/>
      <c r="AQ256" s="102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103"/>
      <c r="BH256" s="103"/>
      <c r="BI256" s="103"/>
      <c r="BJ256" s="103"/>
      <c r="BK256" s="103"/>
      <c r="BL256" s="103"/>
      <c r="BM256" s="103"/>
      <c r="BN256" s="103"/>
      <c r="BO256" s="103"/>
      <c r="BP256" s="103"/>
      <c r="BQ256" s="103"/>
      <c r="BR256" s="103"/>
      <c r="BS256" s="103"/>
      <c r="BT256" s="103"/>
      <c r="BU256" s="103"/>
      <c r="BV256" s="104"/>
      <c r="BW256" s="104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SUMIF('1'!B:B,summary!A:A,'1'!D:D)</f>
        <v>0</v>
      </c>
      <c r="H257" s="15">
        <f>SUMIF('2'!B:B,summary!A:A,'2'!D:D)</f>
        <v>0</v>
      </c>
      <c r="I257" s="15">
        <f>SUMIF('3'!B:B,summary!A:A,'3'!D:D)</f>
        <v>0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>
        <f t="shared" si="30"/>
        <v>0</v>
      </c>
      <c r="AM257" s="75"/>
      <c r="AN257" s="96">
        <f t="shared" si="28"/>
        <v>0</v>
      </c>
      <c r="AO257" s="74">
        <f t="shared" si="29"/>
        <v>0</v>
      </c>
      <c r="AP257" s="101"/>
      <c r="AQ257" s="102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  <c r="BG257" s="103"/>
      <c r="BH257" s="103"/>
      <c r="BI257" s="103"/>
      <c r="BJ257" s="103"/>
      <c r="BK257" s="103"/>
      <c r="BL257" s="103"/>
      <c r="BM257" s="103"/>
      <c r="BN257" s="103"/>
      <c r="BO257" s="103"/>
      <c r="BP257" s="103"/>
      <c r="BQ257" s="103"/>
      <c r="BR257" s="103"/>
      <c r="BS257" s="103"/>
      <c r="BT257" s="103"/>
      <c r="BU257" s="103"/>
      <c r="BV257" s="104"/>
      <c r="BW257" s="104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SUMIF('1'!B:B,summary!A:A,'1'!D:D)</f>
        <v>5</v>
      </c>
      <c r="H258" s="15">
        <f>SUMIF('2'!B:B,summary!A:A,'2'!D:D)</f>
        <v>1</v>
      </c>
      <c r="I258" s="15">
        <f>SUMIF('3'!B:B,summary!A:A,'3'!D:D)</f>
        <v>0</v>
      </c>
      <c r="J258" s="15">
        <f>SUMIF('4'!B:B,summary!A:A,'4'!D:D)</f>
        <v>1</v>
      </c>
      <c r="K258" s="15">
        <f>SUMIF('5'!B:B,summary!A:A,'5'!D:D)</f>
        <v>0</v>
      </c>
      <c r="L258" s="15">
        <f>SUMIF('6'!B:B,summary!A:A,'6'!D:D)</f>
        <v>1</v>
      </c>
      <c r="M258" s="15">
        <f>SUMIF('7'!B:B,summary!A:A,'7'!D:D)</f>
        <v>3</v>
      </c>
      <c r="N258" s="15">
        <f>SUMIF('8'!B:B,summary!A:A,'8'!D:D)</f>
        <v>0</v>
      </c>
      <c r="O258" s="15">
        <f>SUMIF('9'!B:B,summary!A:A,'9'!D:D)</f>
        <v>0</v>
      </c>
      <c r="P258" s="15">
        <f>SUMIF('10'!B:B,summary!A:A,'10'!D:D)</f>
        <v>1</v>
      </c>
      <c r="Q258" s="15">
        <f>SUMIF('11'!B:B,summary!A:A,'11'!D:D)</f>
        <v>1</v>
      </c>
      <c r="R258" s="15">
        <f>SUMIF('12'!B:B,summary!A:A,'12'!D:D)</f>
        <v>0</v>
      </c>
      <c r="S258" s="15">
        <f>SUMIF('13'!B:B,summary!A:A,'13'!D:D)</f>
        <v>1</v>
      </c>
      <c r="T258" s="15">
        <f>SUMIF('14'!B:B,summary!A:A,'14'!D:D)</f>
        <v>0</v>
      </c>
      <c r="U258" s="15">
        <f>SUMIF('15'!B:B,summary!A:A,'15'!D:D)</f>
        <v>2</v>
      </c>
      <c r="V258" s="15">
        <f>SUMIF('16'!B:B,summary!A:A,'16'!D:D)</f>
        <v>1</v>
      </c>
      <c r="W258" s="15">
        <f>SUMIF('17'!B:B,summary!A:A,'17'!D:D)</f>
        <v>1</v>
      </c>
      <c r="X258" s="15">
        <f>SUMIF('18'!B:B,summary!A:A,'18'!D:D)</f>
        <v>2</v>
      </c>
      <c r="Y258" s="15">
        <f>SUMIF('19'!B:B,summary!A:A,'19'!D:D)</f>
        <v>0</v>
      </c>
      <c r="Z258" s="15">
        <f>SUMIF('20'!B:B,summary!A:A,'20'!D:D)</f>
        <v>2</v>
      </c>
      <c r="AA258" s="15">
        <f>SUMIF('21'!B:B,summary!A:A,'21'!D:D)</f>
        <v>0</v>
      </c>
      <c r="AB258" s="15">
        <f>SUMIF('22'!B:B,summary!A:A,'22'!D:D)</f>
        <v>3</v>
      </c>
      <c r="AC258" s="15">
        <f>SUMIF('23'!B:B,summary!A:A,'23'!D:D)</f>
        <v>1</v>
      </c>
      <c r="AD258" s="15">
        <f>SUMIF('24'!B:B,summary!A:A,'24'!D:D)</f>
        <v>2</v>
      </c>
      <c r="AE258" s="15">
        <f>SUMIF('25'!B:B,summary!A:A,'25'!D:D)</f>
        <v>0</v>
      </c>
      <c r="AF258" s="15">
        <f>SUMIF('26'!B:B,summary!A:A,'26'!D:D)</f>
        <v>0</v>
      </c>
      <c r="AG258" s="15">
        <f>SUMIF('27'!B:B,summary!A:A,'27'!D:D)</f>
        <v>1</v>
      </c>
      <c r="AH258" s="15">
        <f>SUMIF('28'!B:B,summary!A:A,'28'!D:D)</f>
        <v>1</v>
      </c>
      <c r="AI258" s="15">
        <f>SUMIF('29'!B:B,summary!A:A,'29'!D:D)</f>
        <v>1</v>
      </c>
      <c r="AJ258" s="15">
        <f>SUMIF('30'!B:B,summary!A:A,'30'!D:D)</f>
        <v>0</v>
      </c>
      <c r="AK258" s="15">
        <f>SUMIF('31'!B:B,summary!A:A,'31'!D:D)</f>
        <v>0</v>
      </c>
      <c r="AL258" s="41">
        <f t="shared" si="30"/>
        <v>31</v>
      </c>
      <c r="AM258" s="75"/>
      <c r="AN258" s="96">
        <f t="shared" si="28"/>
        <v>0</v>
      </c>
      <c r="AO258" s="74">
        <f t="shared" si="29"/>
        <v>-31</v>
      </c>
      <c r="AP258" s="101"/>
      <c r="AQ258" s="102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  <c r="BH258" s="103"/>
      <c r="BI258" s="103"/>
      <c r="BJ258" s="103"/>
      <c r="BK258" s="103"/>
      <c r="BL258" s="103"/>
      <c r="BM258" s="103"/>
      <c r="BN258" s="103"/>
      <c r="BO258" s="103"/>
      <c r="BP258" s="103"/>
      <c r="BQ258" s="103"/>
      <c r="BR258" s="103"/>
      <c r="BS258" s="103"/>
      <c r="BT258" s="103"/>
      <c r="BU258" s="103"/>
      <c r="BV258" s="104"/>
      <c r="BW258" s="104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SUMIF('1'!B:B,summary!A:A,'1'!D:D)</f>
        <v>0</v>
      </c>
      <c r="H259" s="15">
        <f>SUMIF('2'!B:B,summary!A:A,'2'!D:D)</f>
        <v>0</v>
      </c>
      <c r="I259" s="15">
        <f>SUMIF('3'!B:B,summary!A:A,'3'!D:D)</f>
        <v>0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1</v>
      </c>
      <c r="O259" s="15">
        <f>SUMIF('9'!B:B,summary!A:A,'9'!D:D)</f>
        <v>0</v>
      </c>
      <c r="P259" s="15">
        <f>SUMIF('10'!B:B,summary!A:A,'10'!D:D)</f>
        <v>0</v>
      </c>
      <c r="Q259" s="15">
        <f>SUMIF('11'!B:B,summary!A:A,'11'!D:D)</f>
        <v>0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0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0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1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0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0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>
        <f t="shared" si="30"/>
        <v>2</v>
      </c>
      <c r="AM259" s="75"/>
      <c r="AN259" s="96">
        <f t="shared" si="28"/>
        <v>0</v>
      </c>
      <c r="AO259" s="74">
        <f t="shared" si="29"/>
        <v>-2</v>
      </c>
      <c r="AP259" s="101"/>
      <c r="AQ259" s="102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  <c r="BG259" s="103"/>
      <c r="BH259" s="103"/>
      <c r="BI259" s="103"/>
      <c r="BJ259" s="103"/>
      <c r="BK259" s="103"/>
      <c r="BL259" s="103"/>
      <c r="BM259" s="103"/>
      <c r="BN259" s="103"/>
      <c r="BO259" s="103"/>
      <c r="BP259" s="103"/>
      <c r="BQ259" s="103"/>
      <c r="BR259" s="103"/>
      <c r="BS259" s="103"/>
      <c r="BT259" s="103"/>
      <c r="BU259" s="103"/>
      <c r="BV259" s="104"/>
      <c r="BW259" s="104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SUMIF('1'!B:B,summary!A:A,'1'!D:D)</f>
        <v>0</v>
      </c>
      <c r="H260" s="15">
        <f>SUMIF('2'!B:B,summary!A:A,'2'!D:D)</f>
        <v>0</v>
      </c>
      <c r="I260" s="15">
        <f>SUMIF('3'!B:B,summary!A:A,'3'!D:D)</f>
        <v>0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0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0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0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>
        <f t="shared" si="30"/>
        <v>0</v>
      </c>
      <c r="AM260" s="75"/>
      <c r="AN260" s="96">
        <f t="shared" si="28"/>
        <v>0</v>
      </c>
      <c r="AO260" s="74">
        <f t="shared" si="29"/>
        <v>0</v>
      </c>
      <c r="AP260" s="101"/>
      <c r="AQ260" s="102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  <c r="BG260" s="103"/>
      <c r="BH260" s="103"/>
      <c r="BI260" s="103"/>
      <c r="BJ260" s="103"/>
      <c r="BK260" s="103"/>
      <c r="BL260" s="103"/>
      <c r="BM260" s="103"/>
      <c r="BN260" s="103"/>
      <c r="BO260" s="103"/>
      <c r="BP260" s="103"/>
      <c r="BQ260" s="103"/>
      <c r="BR260" s="103"/>
      <c r="BS260" s="103"/>
      <c r="BT260" s="103"/>
      <c r="BU260" s="103"/>
      <c r="BV260" s="104"/>
      <c r="BW260" s="104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SUMIF('1'!B:B,summary!A:A,'1'!D:D)</f>
        <v>4</v>
      </c>
      <c r="H261" s="15">
        <f>SUMIF('2'!B:B,summary!A:A,'2'!D:D)</f>
        <v>0</v>
      </c>
      <c r="I261" s="15">
        <f>SUMIF('3'!B:B,summary!A:A,'3'!D:D)</f>
        <v>0</v>
      </c>
      <c r="J261" s="15">
        <f>SUMIF('4'!B:B,summary!A:A,'4'!D:D)</f>
        <v>1</v>
      </c>
      <c r="K261" s="15">
        <f>SUMIF('5'!B:B,summary!A:A,'5'!D:D)</f>
        <v>0</v>
      </c>
      <c r="L261" s="15">
        <f>SUMIF('6'!B:B,summary!A:A,'6'!D:D)</f>
        <v>0</v>
      </c>
      <c r="M261" s="15">
        <f>SUMIF('7'!B:B,summary!A:A,'7'!D:D)</f>
        <v>2</v>
      </c>
      <c r="N261" s="15">
        <f>SUMIF('8'!B:B,summary!A:A,'8'!D:D)</f>
        <v>1</v>
      </c>
      <c r="O261" s="15">
        <f>SUMIF('9'!B:B,summary!A:A,'9'!D:D)</f>
        <v>0</v>
      </c>
      <c r="P261" s="15">
        <f>SUMIF('10'!B:B,summary!A:A,'10'!D:D)</f>
        <v>0</v>
      </c>
      <c r="Q261" s="15">
        <f>SUMIF('11'!B:B,summary!A:A,'11'!D:D)</f>
        <v>1</v>
      </c>
      <c r="R261" s="15">
        <f>SUMIF('12'!B:B,summary!A:A,'12'!D:D)</f>
        <v>0</v>
      </c>
      <c r="S261" s="15">
        <f>SUMIF('13'!B:B,summary!A:A,'13'!D:D)</f>
        <v>1</v>
      </c>
      <c r="T261" s="15">
        <f>SUMIF('14'!B:B,summary!A:A,'14'!D:D)</f>
        <v>0</v>
      </c>
      <c r="U261" s="15">
        <f>SUMIF('15'!B:B,summary!A:A,'15'!D:D)</f>
        <v>1</v>
      </c>
      <c r="V261" s="15">
        <f>SUMIF('16'!B:B,summary!A:A,'16'!D:D)</f>
        <v>1</v>
      </c>
      <c r="W261" s="15">
        <f>SUMIF('17'!B:B,summary!A:A,'17'!D:D)</f>
        <v>2</v>
      </c>
      <c r="X261" s="15">
        <f>SUMIF('18'!B:B,summary!A:A,'18'!D:D)</f>
        <v>1</v>
      </c>
      <c r="Y261" s="15">
        <f>SUMIF('19'!B:B,summary!A:A,'19'!D:D)</f>
        <v>0</v>
      </c>
      <c r="Z261" s="15">
        <f>SUMIF('20'!B:B,summary!A:A,'20'!D:D)</f>
        <v>0</v>
      </c>
      <c r="AA261" s="15">
        <f>SUMIF('21'!B:B,summary!A:A,'21'!D:D)</f>
        <v>0</v>
      </c>
      <c r="AB261" s="15">
        <f>SUMIF('22'!B:B,summary!A:A,'22'!D:D)</f>
        <v>1</v>
      </c>
      <c r="AC261" s="15">
        <f>SUMIF('23'!B:B,summary!A:A,'23'!D:D)</f>
        <v>0</v>
      </c>
      <c r="AD261" s="15">
        <f>SUMIF('24'!B:B,summary!A:A,'24'!D:D)</f>
        <v>0</v>
      </c>
      <c r="AE261" s="15">
        <f>SUMIF('25'!B:B,summary!A:A,'25'!D:D)</f>
        <v>1</v>
      </c>
      <c r="AF261" s="15">
        <f>SUMIF('26'!B:B,summary!A:A,'26'!D:D)</f>
        <v>0</v>
      </c>
      <c r="AG261" s="15">
        <f>SUMIF('27'!B:B,summary!A:A,'27'!D:D)</f>
        <v>3</v>
      </c>
      <c r="AH261" s="15">
        <f>SUMIF('28'!B:B,summary!A:A,'28'!D:D)</f>
        <v>1</v>
      </c>
      <c r="AI261" s="15">
        <f>SUMIF('29'!B:B,summary!A:A,'29'!D:D)</f>
        <v>3</v>
      </c>
      <c r="AJ261" s="15">
        <f>SUMIF('30'!B:B,summary!A:A,'30'!D:D)</f>
        <v>0</v>
      </c>
      <c r="AK261" s="15">
        <f>SUMIF('31'!B:B,summary!A:A,'31'!D:D)</f>
        <v>0</v>
      </c>
      <c r="AL261" s="41">
        <f t="shared" si="30"/>
        <v>24</v>
      </c>
      <c r="AM261" s="75"/>
      <c r="AN261" s="96">
        <f t="shared" si="28"/>
        <v>0</v>
      </c>
      <c r="AO261" s="74">
        <f t="shared" si="29"/>
        <v>-24</v>
      </c>
      <c r="AP261" s="101"/>
      <c r="AQ261" s="102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4"/>
      <c r="BW261" s="104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SUMIF('1'!B:B,summary!A:A,'1'!D:D)</f>
        <v>0</v>
      </c>
      <c r="H262" s="15">
        <f>SUMIF('2'!B:B,summary!A:A,'2'!D:D)</f>
        <v>0</v>
      </c>
      <c r="I262" s="15">
        <f>SUMIF('3'!B:B,summary!A:A,'3'!D:D)</f>
        <v>0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0</v>
      </c>
      <c r="W262" s="15">
        <f>SUMIF('17'!B:B,summary!A:A,'17'!D:D)</f>
        <v>0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1</v>
      </c>
      <c r="AK262" s="15">
        <f>SUMIF('31'!B:B,summary!A:A,'31'!D:D)</f>
        <v>0</v>
      </c>
      <c r="AL262" s="41">
        <f t="shared" si="30"/>
        <v>1</v>
      </c>
      <c r="AM262" s="75"/>
      <c r="AN262" s="96">
        <f t="shared" ref="AN262:AN325" si="31">SUM(AP262:BU262)</f>
        <v>0</v>
      </c>
      <c r="AO262" s="74">
        <f t="shared" ref="AO262:AO325" si="32">AM262+AN262-AL262</f>
        <v>-1</v>
      </c>
      <c r="AP262" s="101"/>
      <c r="AQ262" s="102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4"/>
      <c r="BW262" s="104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SUMIF('1'!B:B,summary!A:A,'1'!D:D)</f>
        <v>0</v>
      </c>
      <c r="H263" s="15">
        <f>SUMIF('2'!B:B,summary!A:A,'2'!D:D)</f>
        <v>0</v>
      </c>
      <c r="I263" s="15">
        <f>SUMIF('3'!B:B,summary!A:A,'3'!D:D)</f>
        <v>0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2</v>
      </c>
      <c r="Q263" s="15">
        <f>SUMIF('11'!B:B,summary!A:A,'11'!D:D)</f>
        <v>0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0</v>
      </c>
      <c r="V263" s="15">
        <f>SUMIF('16'!B:B,summary!A:A,'16'!D:D)</f>
        <v>0</v>
      </c>
      <c r="W263" s="15">
        <f>SUMIF('17'!B:B,summary!A:A,'17'!D:D)</f>
        <v>0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2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0</v>
      </c>
      <c r="AK263" s="15">
        <f>SUMIF('31'!B:B,summary!A:A,'31'!D:D)</f>
        <v>0</v>
      </c>
      <c r="AL263" s="41">
        <f t="shared" si="30"/>
        <v>4</v>
      </c>
      <c r="AM263" s="75"/>
      <c r="AN263" s="96">
        <f t="shared" si="31"/>
        <v>0</v>
      </c>
      <c r="AO263" s="74">
        <f t="shared" si="32"/>
        <v>-4</v>
      </c>
      <c r="AP263" s="101"/>
      <c r="AQ263" s="102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/>
      <c r="BI263" s="103"/>
      <c r="BJ263" s="103"/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4"/>
      <c r="BW263" s="104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SUMIF('1'!B:B,summary!A:A,'1'!D:D)</f>
        <v>11</v>
      </c>
      <c r="H264" s="15">
        <f>SUMIF('2'!B:B,summary!A:A,'2'!D:D)</f>
        <v>5</v>
      </c>
      <c r="I264" s="15">
        <f>SUMIF('3'!B:B,summary!A:A,'3'!D:D)</f>
        <v>8</v>
      </c>
      <c r="J264" s="15">
        <f>SUMIF('4'!B:B,summary!A:A,'4'!D:D)</f>
        <v>7</v>
      </c>
      <c r="K264" s="15">
        <f>SUMIF('5'!B:B,summary!A:A,'5'!D:D)</f>
        <v>0</v>
      </c>
      <c r="L264" s="15">
        <f>SUMIF('6'!B:B,summary!A:A,'6'!D:D)</f>
        <v>7</v>
      </c>
      <c r="M264" s="15">
        <f>SUMIF('7'!B:B,summary!A:A,'7'!D:D)</f>
        <v>13</v>
      </c>
      <c r="N264" s="15">
        <f>SUMIF('8'!B:B,summary!A:A,'8'!D:D)</f>
        <v>4</v>
      </c>
      <c r="O264" s="15">
        <f>SUMIF('9'!B:B,summary!A:A,'9'!D:D)</f>
        <v>6</v>
      </c>
      <c r="P264" s="15">
        <f>SUMIF('10'!B:B,summary!A:A,'10'!D:D)</f>
        <v>9</v>
      </c>
      <c r="Q264" s="15">
        <f>SUMIF('11'!B:B,summary!A:A,'11'!D:D)</f>
        <v>1</v>
      </c>
      <c r="R264" s="15">
        <f>SUMIF('12'!B:B,summary!A:A,'12'!D:D)</f>
        <v>0</v>
      </c>
      <c r="S264" s="15">
        <f>SUMIF('13'!B:B,summary!A:A,'13'!D:D)</f>
        <v>4</v>
      </c>
      <c r="T264" s="15">
        <f>SUMIF('14'!B:B,summary!A:A,'14'!D:D)</f>
        <v>8</v>
      </c>
      <c r="U264" s="15">
        <f>SUMIF('15'!B:B,summary!A:A,'15'!D:D)</f>
        <v>4</v>
      </c>
      <c r="V264" s="15">
        <f>SUMIF('16'!B:B,summary!A:A,'16'!D:D)</f>
        <v>5</v>
      </c>
      <c r="W264" s="15">
        <f>SUMIF('17'!B:B,summary!A:A,'17'!D:D)</f>
        <v>6</v>
      </c>
      <c r="X264" s="15">
        <f>SUMIF('18'!B:B,summary!A:A,'18'!D:D)</f>
        <v>9</v>
      </c>
      <c r="Y264" s="15">
        <f>SUMIF('19'!B:B,summary!A:A,'19'!D:D)</f>
        <v>0</v>
      </c>
      <c r="Z264" s="15">
        <f>SUMIF('20'!B:B,summary!A:A,'20'!D:D)</f>
        <v>11</v>
      </c>
      <c r="AA264" s="15">
        <f>SUMIF('21'!B:B,summary!A:A,'21'!D:D)</f>
        <v>4</v>
      </c>
      <c r="AB264" s="15">
        <f>SUMIF('22'!B:B,summary!A:A,'22'!D:D)</f>
        <v>9</v>
      </c>
      <c r="AC264" s="15">
        <f>SUMIF('23'!B:B,summary!A:A,'23'!D:D)</f>
        <v>4</v>
      </c>
      <c r="AD264" s="15">
        <f>SUMIF('24'!B:B,summary!A:A,'24'!D:D)</f>
        <v>3</v>
      </c>
      <c r="AE264" s="15">
        <f>SUMIF('25'!B:B,summary!A:A,'25'!D:D)</f>
        <v>1</v>
      </c>
      <c r="AF264" s="15">
        <f>SUMIF('26'!B:B,summary!A:A,'26'!D:D)</f>
        <v>0</v>
      </c>
      <c r="AG264" s="15">
        <f>SUMIF('27'!B:B,summary!A:A,'27'!D:D)</f>
        <v>3</v>
      </c>
      <c r="AH264" s="15">
        <f>SUMIF('28'!B:B,summary!A:A,'28'!D:D)</f>
        <v>8</v>
      </c>
      <c r="AI264" s="15">
        <f>SUMIF('29'!B:B,summary!A:A,'29'!D:D)</f>
        <v>4</v>
      </c>
      <c r="AJ264" s="15">
        <f>SUMIF('30'!B:B,summary!A:A,'30'!D:D)</f>
        <v>4</v>
      </c>
      <c r="AK264" s="15">
        <f>SUMIF('31'!B:B,summary!A:A,'31'!D:D)</f>
        <v>0</v>
      </c>
      <c r="AL264" s="41">
        <f t="shared" si="30"/>
        <v>158</v>
      </c>
      <c r="AM264" s="75"/>
      <c r="AN264" s="96">
        <f t="shared" si="31"/>
        <v>0</v>
      </c>
      <c r="AO264" s="74">
        <f t="shared" si="32"/>
        <v>-158</v>
      </c>
      <c r="AP264" s="101"/>
      <c r="AQ264" s="102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4"/>
      <c r="BW264" s="104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SUMIF('1'!B:B,summary!A:A,'1'!D:D)</f>
        <v>1</v>
      </c>
      <c r="H265" s="15">
        <f>SUMIF('2'!B:B,summary!A:A,'2'!D:D)</f>
        <v>0</v>
      </c>
      <c r="I265" s="15">
        <f>SUMIF('3'!B:B,summary!A:A,'3'!D:D)</f>
        <v>0</v>
      </c>
      <c r="J265" s="15">
        <f>SUMIF('4'!B:B,summary!A:A,'4'!D:D)</f>
        <v>0</v>
      </c>
      <c r="K265" s="15">
        <f>SUMIF('5'!B:B,summary!A:A,'5'!D:D)</f>
        <v>0</v>
      </c>
      <c r="L265" s="15">
        <f>SUMIF('6'!B:B,summary!A:A,'6'!D:D)</f>
        <v>0</v>
      </c>
      <c r="M265" s="15">
        <f>SUMIF('7'!B:B,summary!A:A,'7'!D:D)</f>
        <v>0</v>
      </c>
      <c r="N265" s="15">
        <f>SUMIF('8'!B:B,summary!A:A,'8'!D:D)</f>
        <v>0</v>
      </c>
      <c r="O265" s="15">
        <f>SUMIF('9'!B:B,summary!A:A,'9'!D:D)</f>
        <v>0</v>
      </c>
      <c r="P265" s="15">
        <f>SUMIF('10'!B:B,summary!A:A,'10'!D:D)</f>
        <v>0</v>
      </c>
      <c r="Q265" s="15">
        <f>SUMIF('11'!B:B,summary!A:A,'11'!D:D)</f>
        <v>3</v>
      </c>
      <c r="R265" s="15">
        <f>SUMIF('12'!B:B,summary!A:A,'12'!D:D)</f>
        <v>0</v>
      </c>
      <c r="S265" s="15">
        <f>SUMIF('13'!B:B,summary!A:A,'13'!D:D)</f>
        <v>1</v>
      </c>
      <c r="T265" s="15">
        <f>SUMIF('14'!B:B,summary!A:A,'14'!D:D)</f>
        <v>0</v>
      </c>
      <c r="U265" s="15">
        <f>SUMIF('15'!B:B,summary!A:A,'15'!D:D)</f>
        <v>0</v>
      </c>
      <c r="V265" s="15">
        <f>SUMIF('16'!B:B,summary!A:A,'16'!D:D)</f>
        <v>0</v>
      </c>
      <c r="W265" s="15">
        <f>SUMIF('17'!B:B,summary!A:A,'17'!D:D)</f>
        <v>0</v>
      </c>
      <c r="X265" s="15">
        <f>SUMIF('18'!B:B,summary!A:A,'18'!D:D)</f>
        <v>0</v>
      </c>
      <c r="Y265" s="15">
        <f>SUMIF('19'!B:B,summary!A:A,'19'!D:D)</f>
        <v>0</v>
      </c>
      <c r="Z265" s="15">
        <f>SUMIF('20'!B:B,summary!A:A,'20'!D:D)</f>
        <v>0</v>
      </c>
      <c r="AA265" s="15">
        <f>SUMIF('21'!B:B,summary!A:A,'21'!D:D)</f>
        <v>0</v>
      </c>
      <c r="AB265" s="15">
        <f>SUMIF('22'!B:B,summary!A:A,'22'!D:D)</f>
        <v>0</v>
      </c>
      <c r="AC265" s="15">
        <f>SUMIF('23'!B:B,summary!A:A,'23'!D:D)</f>
        <v>0</v>
      </c>
      <c r="AD265" s="15">
        <f>SUMIF('24'!B:B,summary!A:A,'24'!D:D)</f>
        <v>2</v>
      </c>
      <c r="AE265" s="15">
        <f>SUMIF('25'!B:B,summary!A:A,'25'!D:D)</f>
        <v>0</v>
      </c>
      <c r="AF265" s="15">
        <f>SUMIF('26'!B:B,summary!A:A,'26'!D:D)</f>
        <v>0</v>
      </c>
      <c r="AG265" s="15">
        <f>SUMIF('27'!B:B,summary!A:A,'27'!D:D)</f>
        <v>1</v>
      </c>
      <c r="AH265" s="15">
        <f>SUMIF('28'!B:B,summary!A:A,'28'!D:D)</f>
        <v>0</v>
      </c>
      <c r="AI265" s="15">
        <f>SUMIF('29'!B:B,summary!A:A,'29'!D:D)</f>
        <v>0</v>
      </c>
      <c r="AJ265" s="15">
        <f>SUMIF('30'!B:B,summary!A:A,'30'!D:D)</f>
        <v>0</v>
      </c>
      <c r="AK265" s="15">
        <f>SUMIF('31'!B:B,summary!A:A,'31'!D:D)</f>
        <v>0</v>
      </c>
      <c r="AL265" s="41">
        <f t="shared" si="30"/>
        <v>8</v>
      </c>
      <c r="AM265" s="75"/>
      <c r="AN265" s="96">
        <f t="shared" si="31"/>
        <v>0</v>
      </c>
      <c r="AO265" s="74">
        <f t="shared" si="32"/>
        <v>-8</v>
      </c>
      <c r="AP265" s="101"/>
      <c r="AQ265" s="102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4"/>
      <c r="BW265" s="104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SUMIF('1'!B:B,summary!A:A,'1'!D:D)</f>
        <v>0</v>
      </c>
      <c r="H266" s="15">
        <f>SUMIF('2'!B:B,summary!A:A,'2'!D:D)</f>
        <v>0</v>
      </c>
      <c r="I266" s="15">
        <f>SUMIF('3'!B:B,summary!A:A,'3'!D:D)</f>
        <v>0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>
        <f t="shared" si="30"/>
        <v>0</v>
      </c>
      <c r="AM266" s="75"/>
      <c r="AN266" s="96">
        <f t="shared" si="31"/>
        <v>0</v>
      </c>
      <c r="AO266" s="74">
        <f t="shared" si="32"/>
        <v>0</v>
      </c>
      <c r="AP266" s="101"/>
      <c r="AQ266" s="102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4"/>
      <c r="BW266" s="104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SUMIF('1'!B:B,summary!A:A,'1'!D:D)</f>
        <v>0</v>
      </c>
      <c r="H267" s="15">
        <f>SUMIF('2'!B:B,summary!A:A,'2'!D:D)</f>
        <v>0</v>
      </c>
      <c r="I267" s="15">
        <f>SUMIF('3'!B:B,summary!A:A,'3'!D:D)</f>
        <v>2</v>
      </c>
      <c r="J267" s="15">
        <f>SUMIF('4'!B:B,summary!A:A,'4'!D:D)</f>
        <v>0</v>
      </c>
      <c r="K267" s="15">
        <f>SUMIF('5'!B:B,summary!A:A,'5'!D:D)</f>
        <v>0</v>
      </c>
      <c r="L267" s="15">
        <f>SUMIF('6'!B:B,summary!A:A,'6'!D:D)</f>
        <v>1</v>
      </c>
      <c r="M267" s="15">
        <f>SUMIF('7'!B:B,summary!A:A,'7'!D:D)</f>
        <v>0</v>
      </c>
      <c r="N267" s="15">
        <f>SUMIF('8'!B:B,summary!A:A,'8'!D:D)</f>
        <v>0</v>
      </c>
      <c r="O267" s="15">
        <f>SUMIF('9'!B:B,summary!A:A,'9'!D:D)</f>
        <v>1</v>
      </c>
      <c r="P267" s="15">
        <f>SUMIF('10'!B:B,summary!A:A,'10'!D:D)</f>
        <v>0</v>
      </c>
      <c r="Q267" s="15">
        <f>SUMIF('11'!B:B,summary!A:A,'11'!D:D)</f>
        <v>0</v>
      </c>
      <c r="R267" s="15">
        <f>SUMIF('12'!B:B,summary!A:A,'12'!D:D)</f>
        <v>0</v>
      </c>
      <c r="S267" s="15">
        <f>SUMIF('13'!B:B,summary!A:A,'13'!D:D)</f>
        <v>2</v>
      </c>
      <c r="T267" s="15">
        <f>SUMIF('14'!B:B,summary!A:A,'14'!D:D)</f>
        <v>0</v>
      </c>
      <c r="U267" s="15">
        <f>SUMIF('15'!B:B,summary!A:A,'15'!D:D)</f>
        <v>0</v>
      </c>
      <c r="V267" s="15">
        <f>SUMIF('16'!B:B,summary!A:A,'16'!D:D)</f>
        <v>0</v>
      </c>
      <c r="W267" s="15">
        <f>SUMIF('17'!B:B,summary!A:A,'17'!D:D)</f>
        <v>1</v>
      </c>
      <c r="X267" s="15">
        <f>SUMIF('18'!B:B,summary!A:A,'18'!D:D)</f>
        <v>0</v>
      </c>
      <c r="Y267" s="15">
        <f>SUMIF('19'!B:B,summary!A:A,'19'!D:D)</f>
        <v>0</v>
      </c>
      <c r="Z267" s="15">
        <f>SUMIF('20'!B:B,summary!A:A,'20'!D:D)</f>
        <v>0</v>
      </c>
      <c r="AA267" s="15">
        <f>SUMIF('21'!B:B,summary!A:A,'21'!D:D)</f>
        <v>1</v>
      </c>
      <c r="AB267" s="15">
        <f>SUMIF('22'!B:B,summary!A:A,'22'!D:D)</f>
        <v>3</v>
      </c>
      <c r="AC267" s="15">
        <f>SUMIF('23'!B:B,summary!A:A,'23'!D:D)</f>
        <v>0</v>
      </c>
      <c r="AD267" s="15">
        <f>SUMIF('24'!B:B,summary!A:A,'24'!D:D)</f>
        <v>1</v>
      </c>
      <c r="AE267" s="15">
        <f>SUMIF('25'!B:B,summary!A:A,'25'!D:D)</f>
        <v>0</v>
      </c>
      <c r="AF267" s="15">
        <f>SUMIF('26'!B:B,summary!A:A,'26'!D:D)</f>
        <v>0</v>
      </c>
      <c r="AG267" s="15">
        <f>SUMIF('27'!B:B,summary!A:A,'27'!D:D)</f>
        <v>0</v>
      </c>
      <c r="AH267" s="15">
        <f>SUMIF('28'!B:B,summary!A:A,'28'!D:D)</f>
        <v>0</v>
      </c>
      <c r="AI267" s="15">
        <f>SUMIF('29'!B:B,summary!A:A,'29'!D:D)</f>
        <v>1</v>
      </c>
      <c r="AJ267" s="15">
        <f>SUMIF('30'!B:B,summary!A:A,'30'!D:D)</f>
        <v>1</v>
      </c>
      <c r="AK267" s="15">
        <f>SUMIF('31'!B:B,summary!A:A,'31'!D:D)</f>
        <v>0</v>
      </c>
      <c r="AL267" s="41">
        <f t="shared" si="30"/>
        <v>14</v>
      </c>
      <c r="AM267" s="75"/>
      <c r="AN267" s="96">
        <f t="shared" si="31"/>
        <v>0</v>
      </c>
      <c r="AO267" s="74">
        <f t="shared" si="32"/>
        <v>-14</v>
      </c>
      <c r="AP267" s="101"/>
      <c r="AQ267" s="102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4"/>
      <c r="BW267" s="104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SUMIF('1'!B:B,summary!A:A,'1'!D:D)</f>
        <v>0</v>
      </c>
      <c r="H268" s="15">
        <f>SUMIF('2'!B:B,summary!A:A,'2'!D:D)</f>
        <v>0</v>
      </c>
      <c r="I268" s="15">
        <f>SUMIF('3'!B:B,summary!A:A,'3'!D:D)</f>
        <v>0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0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0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0</v>
      </c>
      <c r="AE268" s="15">
        <f>SUMIF('25'!B:B,summary!A:A,'25'!D:D)</f>
        <v>0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>
        <f t="shared" ref="AL268:AL331" si="33">SUM(G268:AK268)</f>
        <v>0</v>
      </c>
      <c r="AM268" s="75"/>
      <c r="AN268" s="96">
        <f t="shared" si="31"/>
        <v>0</v>
      </c>
      <c r="AO268" s="74">
        <f t="shared" si="32"/>
        <v>0</v>
      </c>
      <c r="AP268" s="101"/>
      <c r="AQ268" s="102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/>
      <c r="BH268" s="103"/>
      <c r="BI268" s="103"/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4"/>
      <c r="BW268" s="104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SUMIF('1'!B:B,summary!A:A,'1'!D:D)</f>
        <v>0</v>
      </c>
      <c r="H269" s="15">
        <f>SUMIF('2'!B:B,summary!A:A,'2'!D:D)</f>
        <v>0</v>
      </c>
      <c r="I269" s="15">
        <f>SUMIF('3'!B:B,summary!A:A,'3'!D:D)</f>
        <v>0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0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0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0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>
        <f t="shared" si="33"/>
        <v>0</v>
      </c>
      <c r="AM269" s="75"/>
      <c r="AN269" s="96">
        <f t="shared" si="31"/>
        <v>0</v>
      </c>
      <c r="AO269" s="74">
        <f t="shared" si="32"/>
        <v>0</v>
      </c>
      <c r="AP269" s="101"/>
      <c r="AQ269" s="102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/>
      <c r="BH269" s="103"/>
      <c r="BI269" s="103"/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4"/>
      <c r="BW269" s="104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SUMIF('1'!B:B,summary!A:A,'1'!D:D)</f>
        <v>0</v>
      </c>
      <c r="H270" s="15">
        <f>SUMIF('2'!B:B,summary!A:A,'2'!D:D)</f>
        <v>0</v>
      </c>
      <c r="I270" s="15">
        <f>SUMIF('3'!B:B,summary!A:A,'3'!D:D)</f>
        <v>0</v>
      </c>
      <c r="J270" s="15">
        <f>SUMIF('4'!B:B,summary!A:A,'4'!D:D)</f>
        <v>0</v>
      </c>
      <c r="K270" s="15">
        <f>SUMIF('5'!B:B,summary!A:A,'5'!D:D)</f>
        <v>0</v>
      </c>
      <c r="L270" s="15">
        <f>SUMIF('6'!B:B,summary!A:A,'6'!D:D)</f>
        <v>1</v>
      </c>
      <c r="M270" s="15">
        <f>SUMIF('7'!B:B,summary!A:A,'7'!D:D)</f>
        <v>0</v>
      </c>
      <c r="N270" s="15">
        <f>SUMIF('8'!B:B,summary!A:A,'8'!D:D)</f>
        <v>1</v>
      </c>
      <c r="O270" s="15">
        <f>SUMIF('9'!B:B,summary!A:A,'9'!D:D)</f>
        <v>0</v>
      </c>
      <c r="P270" s="15">
        <f>SUMIF('10'!B:B,summary!A:A,'10'!D:D)</f>
        <v>0</v>
      </c>
      <c r="Q270" s="15">
        <f>SUMIF('11'!B:B,summary!A:A,'11'!D:D)</f>
        <v>1</v>
      </c>
      <c r="R270" s="15">
        <f>SUMIF('12'!B:B,summary!A:A,'12'!D:D)</f>
        <v>0</v>
      </c>
      <c r="S270" s="15">
        <f>SUMIF('13'!B:B,summary!A:A,'13'!D:D)</f>
        <v>0</v>
      </c>
      <c r="T270" s="15">
        <f>SUMIF('14'!B:B,summary!A:A,'14'!D:D)</f>
        <v>0</v>
      </c>
      <c r="U270" s="15">
        <f>SUMIF('15'!B:B,summary!A:A,'15'!D:D)</f>
        <v>0</v>
      </c>
      <c r="V270" s="15">
        <f>SUMIF('16'!B:B,summary!A:A,'16'!D:D)</f>
        <v>0</v>
      </c>
      <c r="W270" s="15">
        <f>SUMIF('17'!B:B,summary!A:A,'17'!D:D)</f>
        <v>0</v>
      </c>
      <c r="X270" s="15">
        <f>SUMIF('18'!B:B,summary!A:A,'18'!D:D)</f>
        <v>2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1</v>
      </c>
      <c r="AE270" s="15">
        <f>SUMIF('25'!B:B,summary!A:A,'25'!D:D)</f>
        <v>1</v>
      </c>
      <c r="AF270" s="15">
        <f>SUMIF('26'!B:B,summary!A:A,'26'!D:D)</f>
        <v>0</v>
      </c>
      <c r="AG270" s="15">
        <f>SUMIF('27'!B:B,summary!A:A,'27'!D:D)</f>
        <v>1</v>
      </c>
      <c r="AH270" s="15">
        <f>SUMIF('28'!B:B,summary!A:A,'28'!D:D)</f>
        <v>0</v>
      </c>
      <c r="AI270" s="15">
        <f>SUMIF('29'!B:B,summary!A:A,'29'!D:D)</f>
        <v>0</v>
      </c>
      <c r="AJ270" s="15">
        <f>SUMIF('30'!B:B,summary!A:A,'30'!D:D)</f>
        <v>0</v>
      </c>
      <c r="AK270" s="15">
        <f>SUMIF('31'!B:B,summary!A:A,'31'!D:D)</f>
        <v>0</v>
      </c>
      <c r="AL270" s="41">
        <f t="shared" si="33"/>
        <v>8</v>
      </c>
      <c r="AM270" s="75"/>
      <c r="AN270" s="96">
        <f t="shared" si="31"/>
        <v>0</v>
      </c>
      <c r="AO270" s="74">
        <f t="shared" si="32"/>
        <v>-8</v>
      </c>
      <c r="AP270" s="101"/>
      <c r="AQ270" s="102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  <c r="BF270" s="103"/>
      <c r="BG270" s="103"/>
      <c r="BH270" s="103"/>
      <c r="BI270" s="103"/>
      <c r="BJ270" s="103"/>
      <c r="BK270" s="103"/>
      <c r="BL270" s="103"/>
      <c r="BM270" s="103"/>
      <c r="BN270" s="103"/>
      <c r="BO270" s="103"/>
      <c r="BP270" s="103"/>
      <c r="BQ270" s="103"/>
      <c r="BR270" s="103"/>
      <c r="BS270" s="103"/>
      <c r="BT270" s="103"/>
      <c r="BU270" s="103"/>
      <c r="BV270" s="104"/>
      <c r="BW270" s="104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SUMIF('1'!B:B,summary!A:A,'1'!D:D)</f>
        <v>0</v>
      </c>
      <c r="H271" s="15">
        <f>SUMIF('2'!B:B,summary!A:A,'2'!D:D)</f>
        <v>0</v>
      </c>
      <c r="I271" s="15">
        <f>SUMIF('3'!B:B,summary!A:A,'3'!D:D)</f>
        <v>0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>
        <f t="shared" si="33"/>
        <v>0</v>
      </c>
      <c r="AM271" s="75"/>
      <c r="AN271" s="96">
        <f t="shared" si="31"/>
        <v>0</v>
      </c>
      <c r="AO271" s="74">
        <f t="shared" si="32"/>
        <v>0</v>
      </c>
      <c r="AP271" s="101"/>
      <c r="AQ271" s="102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/>
      <c r="BH271" s="103"/>
      <c r="BI271" s="103"/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4"/>
      <c r="BW271" s="104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SUMIF('1'!B:B,summary!A:A,'1'!D:D)</f>
        <v>0</v>
      </c>
      <c r="H272" s="15">
        <f>SUMIF('2'!B:B,summary!A:A,'2'!D:D)</f>
        <v>0</v>
      </c>
      <c r="I272" s="15">
        <f>SUMIF('3'!B:B,summary!A:A,'3'!D:D)</f>
        <v>0</v>
      </c>
      <c r="J272" s="15">
        <f>SUMIF('4'!B:B,summary!A:A,'4'!D:D)</f>
        <v>0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>
        <f t="shared" si="33"/>
        <v>0</v>
      </c>
      <c r="AM272" s="75"/>
      <c r="AN272" s="96">
        <f t="shared" si="31"/>
        <v>0</v>
      </c>
      <c r="AO272" s="74">
        <f t="shared" si="32"/>
        <v>0</v>
      </c>
      <c r="AP272" s="101"/>
      <c r="AQ272" s="102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4"/>
      <c r="BW272" s="104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SUMIF('1'!B:B,summary!A:A,'1'!D:D)</f>
        <v>0</v>
      </c>
      <c r="H273" s="15">
        <f>SUMIF('2'!B:B,summary!A:A,'2'!D:D)</f>
        <v>0</v>
      </c>
      <c r="I273" s="15">
        <f>SUMIF('3'!B:B,summary!A:A,'3'!D:D)</f>
        <v>0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>
        <f t="shared" si="33"/>
        <v>0</v>
      </c>
      <c r="AM273" s="75"/>
      <c r="AN273" s="96">
        <f t="shared" si="31"/>
        <v>0</v>
      </c>
      <c r="AO273" s="74">
        <f t="shared" si="32"/>
        <v>0</v>
      </c>
      <c r="AP273" s="101"/>
      <c r="AQ273" s="102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/>
      <c r="BH273" s="103"/>
      <c r="BI273" s="103"/>
      <c r="BJ273" s="103"/>
      <c r="BK273" s="103"/>
      <c r="BL273" s="103"/>
      <c r="BM273" s="103"/>
      <c r="BN273" s="103"/>
      <c r="BO273" s="103"/>
      <c r="BP273" s="103"/>
      <c r="BQ273" s="103"/>
      <c r="BR273" s="103"/>
      <c r="BS273" s="103"/>
      <c r="BT273" s="103"/>
      <c r="BU273" s="103"/>
      <c r="BV273" s="104"/>
      <c r="BW273" s="104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SUMIF('1'!B:B,summary!A:A,'1'!D:D)</f>
        <v>0</v>
      </c>
      <c r="H274" s="15">
        <f>SUMIF('2'!B:B,summary!A:A,'2'!D:D)</f>
        <v>0</v>
      </c>
      <c r="I274" s="15">
        <f>SUMIF('3'!B:B,summary!A:A,'3'!D:D)</f>
        <v>0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>
        <f t="shared" si="33"/>
        <v>0</v>
      </c>
      <c r="AM274" s="75"/>
      <c r="AN274" s="96">
        <f t="shared" si="31"/>
        <v>0</v>
      </c>
      <c r="AO274" s="74">
        <f t="shared" si="32"/>
        <v>0</v>
      </c>
      <c r="AP274" s="101"/>
      <c r="AQ274" s="102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4"/>
      <c r="BW274" s="104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SUMIF('1'!B:B,summary!A:A,'1'!D:D)</f>
        <v>0</v>
      </c>
      <c r="H275" s="15">
        <f>SUMIF('2'!B:B,summary!A:A,'2'!D:D)</f>
        <v>0</v>
      </c>
      <c r="I275" s="15">
        <f>SUMIF('3'!B:B,summary!A:A,'3'!D:D)</f>
        <v>0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>
        <f t="shared" si="33"/>
        <v>0</v>
      </c>
      <c r="AM275" s="75"/>
      <c r="AN275" s="96">
        <f t="shared" si="31"/>
        <v>0</v>
      </c>
      <c r="AO275" s="74">
        <f t="shared" si="32"/>
        <v>0</v>
      </c>
      <c r="AP275" s="101"/>
      <c r="AQ275" s="102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4"/>
      <c r="BW275" s="104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SUMIF('1'!B:B,summary!A:A,'1'!D:D)</f>
        <v>0</v>
      </c>
      <c r="H276" s="15">
        <f>SUMIF('2'!B:B,summary!A:A,'2'!D:D)</f>
        <v>0</v>
      </c>
      <c r="I276" s="15">
        <f>SUMIF('3'!B:B,summary!A:A,'3'!D:D)</f>
        <v>0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0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0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0</v>
      </c>
      <c r="AJ276" s="15">
        <f>SUMIF('30'!B:B,summary!A:A,'30'!D:D)</f>
        <v>0</v>
      </c>
      <c r="AK276" s="15">
        <f>SUMIF('31'!B:B,summary!A:A,'31'!D:D)</f>
        <v>0</v>
      </c>
      <c r="AL276" s="41">
        <f t="shared" si="33"/>
        <v>0</v>
      </c>
      <c r="AM276" s="75"/>
      <c r="AN276" s="96">
        <f t="shared" si="31"/>
        <v>0</v>
      </c>
      <c r="AO276" s="74">
        <f t="shared" si="32"/>
        <v>0</v>
      </c>
      <c r="AP276" s="101"/>
      <c r="AQ276" s="102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4"/>
      <c r="BW276" s="104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SUMIF('1'!B:B,summary!A:A,'1'!D:D)</f>
        <v>0</v>
      </c>
      <c r="H277" s="15">
        <f>SUMIF('2'!B:B,summary!A:A,'2'!D:D)</f>
        <v>0</v>
      </c>
      <c r="I277" s="15">
        <f>SUMIF('3'!B:B,summary!A:A,'3'!D:D)</f>
        <v>0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>
        <f t="shared" si="33"/>
        <v>0</v>
      </c>
      <c r="AM277" s="75"/>
      <c r="AN277" s="96">
        <f t="shared" si="31"/>
        <v>0</v>
      </c>
      <c r="AO277" s="74">
        <f t="shared" si="32"/>
        <v>0</v>
      </c>
      <c r="AP277" s="101"/>
      <c r="AQ277" s="102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/>
      <c r="BH277" s="103"/>
      <c r="BI277" s="103"/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4"/>
      <c r="BW277" s="104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SUMIF('1'!B:B,summary!A:A,'1'!D:D)</f>
        <v>0</v>
      </c>
      <c r="H278" s="15">
        <f>SUMIF('2'!B:B,summary!A:A,'2'!D:D)</f>
        <v>0</v>
      </c>
      <c r="I278" s="15">
        <f>SUMIF('3'!B:B,summary!A:A,'3'!D:D)</f>
        <v>0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0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1</v>
      </c>
      <c r="R278" s="15">
        <f>SUMIF('12'!B:B,summary!A:A,'12'!D:D)</f>
        <v>0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0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1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>
        <f t="shared" si="33"/>
        <v>2</v>
      </c>
      <c r="AM278" s="75"/>
      <c r="AN278" s="96">
        <f t="shared" si="31"/>
        <v>0</v>
      </c>
      <c r="AO278" s="74">
        <f t="shared" si="32"/>
        <v>-2</v>
      </c>
      <c r="AP278" s="101"/>
      <c r="AQ278" s="102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4"/>
      <c r="BW278" s="104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SUMIF('1'!B:B,summary!A:A,'1'!D:D)</f>
        <v>0</v>
      </c>
      <c r="H279" s="15">
        <f>SUMIF('2'!B:B,summary!A:A,'2'!D:D)</f>
        <v>0</v>
      </c>
      <c r="I279" s="15">
        <f>SUMIF('3'!B:B,summary!A:A,'3'!D:D)</f>
        <v>0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>
        <f t="shared" si="33"/>
        <v>0</v>
      </c>
      <c r="AM279" s="75"/>
      <c r="AN279" s="96">
        <f t="shared" si="31"/>
        <v>0</v>
      </c>
      <c r="AO279" s="74">
        <f t="shared" si="32"/>
        <v>0</v>
      </c>
      <c r="AP279" s="101"/>
      <c r="AQ279" s="102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4"/>
      <c r="BW279" s="104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SUMIF('1'!B:B,summary!A:A,'1'!D:D)</f>
        <v>0</v>
      </c>
      <c r="H280" s="15">
        <f>SUMIF('2'!B:B,summary!A:A,'2'!D:D)</f>
        <v>0</v>
      </c>
      <c r="I280" s="15">
        <f>SUMIF('3'!B:B,summary!A:A,'3'!D:D)</f>
        <v>0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1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1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0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0</v>
      </c>
      <c r="AJ280" s="15">
        <f>SUMIF('30'!B:B,summary!A:A,'30'!D:D)</f>
        <v>0</v>
      </c>
      <c r="AK280" s="15">
        <f>SUMIF('31'!B:B,summary!A:A,'31'!D:D)</f>
        <v>0</v>
      </c>
      <c r="AL280" s="41">
        <f t="shared" si="33"/>
        <v>2</v>
      </c>
      <c r="AM280" s="75"/>
      <c r="AN280" s="96">
        <f t="shared" si="31"/>
        <v>0</v>
      </c>
      <c r="AO280" s="74">
        <f t="shared" si="32"/>
        <v>-2</v>
      </c>
      <c r="AP280" s="101"/>
      <c r="AQ280" s="102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4"/>
      <c r="BW280" s="104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SUMIF('1'!B:B,summary!A:A,'1'!D:D)</f>
        <v>0</v>
      </c>
      <c r="H281" s="15">
        <f>SUMIF('2'!B:B,summary!A:A,'2'!D:D)</f>
        <v>0</v>
      </c>
      <c r="I281" s="15">
        <f>SUMIF('3'!B:B,summary!A:A,'3'!D:D)</f>
        <v>0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1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>
        <f t="shared" si="33"/>
        <v>1</v>
      </c>
      <c r="AM281" s="75"/>
      <c r="AN281" s="96">
        <f t="shared" si="31"/>
        <v>0</v>
      </c>
      <c r="AO281" s="74">
        <f t="shared" si="32"/>
        <v>-1</v>
      </c>
      <c r="AP281" s="101"/>
      <c r="AQ281" s="102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4"/>
      <c r="BW281" s="104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SUMIF('1'!B:B,summary!A:A,'1'!D:D)</f>
        <v>0</v>
      </c>
      <c r="H282" s="15">
        <f>SUMIF('2'!B:B,summary!A:A,'2'!D:D)</f>
        <v>0</v>
      </c>
      <c r="I282" s="15">
        <f>SUMIF('3'!B:B,summary!A:A,'3'!D:D)</f>
        <v>0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>
        <f t="shared" si="33"/>
        <v>0</v>
      </c>
      <c r="AM282" s="75"/>
      <c r="AN282" s="96">
        <f t="shared" si="31"/>
        <v>0</v>
      </c>
      <c r="AO282" s="74">
        <f t="shared" si="32"/>
        <v>0</v>
      </c>
      <c r="AP282" s="101"/>
      <c r="AQ282" s="102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/>
      <c r="BH282" s="103"/>
      <c r="BI282" s="103"/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4"/>
      <c r="BW282" s="104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SUMIF('1'!B:B,summary!A:A,'1'!D:D)</f>
        <v>3</v>
      </c>
      <c r="H283" s="15">
        <f>SUMIF('2'!B:B,summary!A:A,'2'!D:D)</f>
        <v>1</v>
      </c>
      <c r="I283" s="15">
        <f>SUMIF('3'!B:B,summary!A:A,'3'!D:D)</f>
        <v>4</v>
      </c>
      <c r="J283" s="15">
        <f>SUMIF('4'!B:B,summary!A:A,'4'!D:D)</f>
        <v>1</v>
      </c>
      <c r="K283" s="15">
        <f>SUMIF('5'!B:B,summary!A:A,'5'!D:D)</f>
        <v>0</v>
      </c>
      <c r="L283" s="15">
        <f>SUMIF('6'!B:B,summary!A:A,'6'!D:D)</f>
        <v>2</v>
      </c>
      <c r="M283" s="15">
        <f>SUMIF('7'!B:B,summary!A:A,'7'!D:D)</f>
        <v>2</v>
      </c>
      <c r="N283" s="15">
        <f>SUMIF('8'!B:B,summary!A:A,'8'!D:D)</f>
        <v>1</v>
      </c>
      <c r="O283" s="15">
        <f>SUMIF('9'!B:B,summary!A:A,'9'!D:D)</f>
        <v>0</v>
      </c>
      <c r="P283" s="15">
        <f>SUMIF('10'!B:B,summary!A:A,'10'!D:D)</f>
        <v>6</v>
      </c>
      <c r="Q283" s="15">
        <f>SUMIF('11'!B:B,summary!A:A,'11'!D:D)</f>
        <v>0</v>
      </c>
      <c r="R283" s="15">
        <f>SUMIF('12'!B:B,summary!A:A,'12'!D:D)</f>
        <v>0</v>
      </c>
      <c r="S283" s="15">
        <f>SUMIF('13'!B:B,summary!A:A,'13'!D:D)</f>
        <v>3</v>
      </c>
      <c r="T283" s="15">
        <f>SUMIF('14'!B:B,summary!A:A,'14'!D:D)</f>
        <v>0</v>
      </c>
      <c r="U283" s="15">
        <f>SUMIF('15'!B:B,summary!A:A,'15'!D:D)</f>
        <v>1</v>
      </c>
      <c r="V283" s="15">
        <f>SUMIF('16'!B:B,summary!A:A,'16'!D:D)</f>
        <v>3</v>
      </c>
      <c r="W283" s="15">
        <f>SUMIF('17'!B:B,summary!A:A,'17'!D:D)</f>
        <v>2</v>
      </c>
      <c r="X283" s="15">
        <f>SUMIF('18'!B:B,summary!A:A,'18'!D:D)</f>
        <v>3</v>
      </c>
      <c r="Y283" s="15">
        <f>SUMIF('19'!B:B,summary!A:A,'19'!D:D)</f>
        <v>0</v>
      </c>
      <c r="Z283" s="15">
        <f>SUMIF('20'!B:B,summary!A:A,'20'!D:D)</f>
        <v>0</v>
      </c>
      <c r="AA283" s="15">
        <f>SUMIF('21'!B:B,summary!A:A,'21'!D:D)</f>
        <v>1</v>
      </c>
      <c r="AB283" s="15">
        <f>SUMIF('22'!B:B,summary!A:A,'22'!D:D)</f>
        <v>0</v>
      </c>
      <c r="AC283" s="15">
        <f>SUMIF('23'!B:B,summary!A:A,'23'!D:D)</f>
        <v>0</v>
      </c>
      <c r="AD283" s="15">
        <f>SUMIF('24'!B:B,summary!A:A,'24'!D:D)</f>
        <v>6</v>
      </c>
      <c r="AE283" s="15">
        <f>SUMIF('25'!B:B,summary!A:A,'25'!D:D)</f>
        <v>0</v>
      </c>
      <c r="AF283" s="15">
        <f>SUMIF('26'!B:B,summary!A:A,'26'!D:D)</f>
        <v>0</v>
      </c>
      <c r="AG283" s="15">
        <f>SUMIF('27'!B:B,summary!A:A,'27'!D:D)</f>
        <v>0</v>
      </c>
      <c r="AH283" s="15">
        <f>SUMIF('28'!B:B,summary!A:A,'28'!D:D)</f>
        <v>0</v>
      </c>
      <c r="AI283" s="15">
        <f>SUMIF('29'!B:B,summary!A:A,'29'!D:D)</f>
        <v>4</v>
      </c>
      <c r="AJ283" s="15">
        <f>SUMIF('30'!B:B,summary!A:A,'30'!D:D)</f>
        <v>0</v>
      </c>
      <c r="AK283" s="15">
        <f>SUMIF('31'!B:B,summary!A:A,'31'!D:D)</f>
        <v>0</v>
      </c>
      <c r="AL283" s="41">
        <f t="shared" si="33"/>
        <v>43</v>
      </c>
      <c r="AM283" s="75"/>
      <c r="AN283" s="96">
        <f t="shared" si="31"/>
        <v>0</v>
      </c>
      <c r="AO283" s="74">
        <f t="shared" si="32"/>
        <v>-43</v>
      </c>
      <c r="AP283" s="101"/>
      <c r="AQ283" s="102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4"/>
      <c r="BW283" s="104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SUMIF('1'!B:B,summary!A:A,'1'!D:D)</f>
        <v>0</v>
      </c>
      <c r="H284" s="15">
        <f>SUMIF('2'!B:B,summary!A:A,'2'!D:D)</f>
        <v>0</v>
      </c>
      <c r="I284" s="15">
        <f>SUMIF('3'!B:B,summary!A:A,'3'!D:D)</f>
        <v>0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>
        <f t="shared" si="33"/>
        <v>0</v>
      </c>
      <c r="AM284" s="75"/>
      <c r="AN284" s="96">
        <f t="shared" si="31"/>
        <v>0</v>
      </c>
      <c r="AO284" s="74">
        <f t="shared" si="32"/>
        <v>0</v>
      </c>
      <c r="AP284" s="101"/>
      <c r="AQ284" s="102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/>
      <c r="BH284" s="103"/>
      <c r="BI284" s="103"/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4"/>
      <c r="BW284" s="104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SUMIF('1'!B:B,summary!A:A,'1'!D:D)</f>
        <v>2</v>
      </c>
      <c r="H285" s="15">
        <f>SUMIF('2'!B:B,summary!A:A,'2'!D:D)</f>
        <v>7</v>
      </c>
      <c r="I285" s="15">
        <f>SUMIF('3'!B:B,summary!A:A,'3'!D:D)</f>
        <v>2</v>
      </c>
      <c r="J285" s="15">
        <f>SUMIF('4'!B:B,summary!A:A,'4'!D:D)</f>
        <v>3</v>
      </c>
      <c r="K285" s="15">
        <f>SUMIF('5'!B:B,summary!A:A,'5'!D:D)</f>
        <v>0</v>
      </c>
      <c r="L285" s="15">
        <f>SUMIF('6'!B:B,summary!A:A,'6'!D:D)</f>
        <v>4</v>
      </c>
      <c r="M285" s="15">
        <f>SUMIF('7'!B:B,summary!A:A,'7'!D:D)</f>
        <v>2</v>
      </c>
      <c r="N285" s="15">
        <f>SUMIF('8'!B:B,summary!A:A,'8'!D:D)</f>
        <v>3</v>
      </c>
      <c r="O285" s="15">
        <f>SUMIF('9'!B:B,summary!A:A,'9'!D:D)</f>
        <v>4</v>
      </c>
      <c r="P285" s="15">
        <f>SUMIF('10'!B:B,summary!A:A,'10'!D:D)</f>
        <v>5</v>
      </c>
      <c r="Q285" s="15">
        <f>SUMIF('11'!B:B,summary!A:A,'11'!D:D)</f>
        <v>1</v>
      </c>
      <c r="R285" s="15">
        <f>SUMIF('12'!B:B,summary!A:A,'12'!D:D)</f>
        <v>0</v>
      </c>
      <c r="S285" s="15">
        <f>SUMIF('13'!B:B,summary!A:A,'13'!D:D)</f>
        <v>4</v>
      </c>
      <c r="T285" s="15">
        <f>SUMIF('14'!B:B,summary!A:A,'14'!D:D)</f>
        <v>2</v>
      </c>
      <c r="U285" s="15">
        <f>SUMIF('15'!B:B,summary!A:A,'15'!D:D)</f>
        <v>11</v>
      </c>
      <c r="V285" s="15">
        <f>SUMIF('16'!B:B,summary!A:A,'16'!D:D)</f>
        <v>0</v>
      </c>
      <c r="W285" s="15">
        <f>SUMIF('17'!B:B,summary!A:A,'17'!D:D)</f>
        <v>5</v>
      </c>
      <c r="X285" s="15">
        <f>SUMIF('18'!B:B,summary!A:A,'18'!D:D)</f>
        <v>6</v>
      </c>
      <c r="Y285" s="15">
        <f>SUMIF('19'!B:B,summary!A:A,'19'!D:D)</f>
        <v>0</v>
      </c>
      <c r="Z285" s="15">
        <f>SUMIF('20'!B:B,summary!A:A,'20'!D:D)</f>
        <v>1</v>
      </c>
      <c r="AA285" s="15">
        <f>SUMIF('21'!B:B,summary!A:A,'21'!D:D)</f>
        <v>3</v>
      </c>
      <c r="AB285" s="15">
        <f>SUMIF('22'!B:B,summary!A:A,'22'!D:D)</f>
        <v>2</v>
      </c>
      <c r="AC285" s="15">
        <f>SUMIF('23'!B:B,summary!A:A,'23'!D:D)</f>
        <v>5</v>
      </c>
      <c r="AD285" s="15">
        <f>SUMIF('24'!B:B,summary!A:A,'24'!D:D)</f>
        <v>3</v>
      </c>
      <c r="AE285" s="15">
        <f>SUMIF('25'!B:B,summary!A:A,'25'!D:D)</f>
        <v>2</v>
      </c>
      <c r="AF285" s="15">
        <f>SUMIF('26'!B:B,summary!A:A,'26'!D:D)</f>
        <v>0</v>
      </c>
      <c r="AG285" s="15">
        <f>SUMIF('27'!B:B,summary!A:A,'27'!D:D)</f>
        <v>1</v>
      </c>
      <c r="AH285" s="15">
        <f>SUMIF('28'!B:B,summary!A:A,'28'!D:D)</f>
        <v>1</v>
      </c>
      <c r="AI285" s="15">
        <f>SUMIF('29'!B:B,summary!A:A,'29'!D:D)</f>
        <v>3</v>
      </c>
      <c r="AJ285" s="15">
        <f>SUMIF('30'!B:B,summary!A:A,'30'!D:D)</f>
        <v>2</v>
      </c>
      <c r="AK285" s="15">
        <f>SUMIF('31'!B:B,summary!A:A,'31'!D:D)</f>
        <v>0</v>
      </c>
      <c r="AL285" s="41">
        <f t="shared" si="33"/>
        <v>84</v>
      </c>
      <c r="AM285" s="75"/>
      <c r="AN285" s="96">
        <f t="shared" si="31"/>
        <v>0</v>
      </c>
      <c r="AO285" s="74">
        <f t="shared" si="32"/>
        <v>-84</v>
      </c>
      <c r="AP285" s="101"/>
      <c r="AQ285" s="102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4"/>
      <c r="BW285" s="104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SUMIF('1'!B:B,summary!A:A,'1'!D:D)</f>
        <v>0</v>
      </c>
      <c r="H286" s="15">
        <f>SUMIF('2'!B:B,summary!A:A,'2'!D:D)</f>
        <v>0</v>
      </c>
      <c r="I286" s="15">
        <f>SUMIF('3'!B:B,summary!A:A,'3'!D:D)</f>
        <v>0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>
        <f t="shared" si="33"/>
        <v>0</v>
      </c>
      <c r="AM286" s="75"/>
      <c r="AN286" s="96">
        <f t="shared" si="31"/>
        <v>0</v>
      </c>
      <c r="AO286" s="74">
        <f t="shared" si="32"/>
        <v>0</v>
      </c>
      <c r="AP286" s="101"/>
      <c r="AQ286" s="102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4"/>
      <c r="BW286" s="104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SUMIF('1'!B:B,summary!A:A,'1'!D:D)</f>
        <v>2</v>
      </c>
      <c r="H287" s="15">
        <f>SUMIF('2'!B:B,summary!A:A,'2'!D:D)</f>
        <v>0</v>
      </c>
      <c r="I287" s="15">
        <f>SUMIF('3'!B:B,summary!A:A,'3'!D:D)</f>
        <v>2</v>
      </c>
      <c r="J287" s="15">
        <f>SUMIF('4'!B:B,summary!A:A,'4'!D:D)</f>
        <v>0</v>
      </c>
      <c r="K287" s="15">
        <f>SUMIF('5'!B:B,summary!A:A,'5'!D:D)</f>
        <v>0</v>
      </c>
      <c r="L287" s="15">
        <f>SUMIF('6'!B:B,summary!A:A,'6'!D:D)</f>
        <v>1</v>
      </c>
      <c r="M287" s="15">
        <f>SUMIF('7'!B:B,summary!A:A,'7'!D:D)</f>
        <v>0</v>
      </c>
      <c r="N287" s="15">
        <f>SUMIF('8'!B:B,summary!A:A,'8'!D:D)</f>
        <v>0</v>
      </c>
      <c r="O287" s="15">
        <f>SUMIF('9'!B:B,summary!A:A,'9'!D:D)</f>
        <v>0</v>
      </c>
      <c r="P287" s="15">
        <f>SUMIF('10'!B:B,summary!A:A,'10'!D:D)</f>
        <v>1</v>
      </c>
      <c r="Q287" s="15">
        <f>SUMIF('11'!B:B,summary!A:A,'11'!D:D)</f>
        <v>1</v>
      </c>
      <c r="R287" s="15">
        <f>SUMIF('12'!B:B,summary!A:A,'12'!D:D)</f>
        <v>0</v>
      </c>
      <c r="S287" s="15">
        <f>SUMIF('13'!B:B,summary!A:A,'13'!D:D)</f>
        <v>2</v>
      </c>
      <c r="T287" s="15">
        <f>SUMIF('14'!B:B,summary!A:A,'14'!D:D)</f>
        <v>0</v>
      </c>
      <c r="U287" s="15">
        <f>SUMIF('15'!B:B,summary!A:A,'15'!D:D)</f>
        <v>0</v>
      </c>
      <c r="V287" s="15">
        <f>SUMIF('16'!B:B,summary!A:A,'16'!D:D)</f>
        <v>1</v>
      </c>
      <c r="W287" s="15">
        <f>SUMIF('17'!B:B,summary!A:A,'17'!D:D)</f>
        <v>3</v>
      </c>
      <c r="X287" s="15">
        <f>SUMIF('18'!B:B,summary!A:A,'18'!D:D)</f>
        <v>1</v>
      </c>
      <c r="Y287" s="15">
        <f>SUMIF('19'!B:B,summary!A:A,'19'!D:D)</f>
        <v>0</v>
      </c>
      <c r="Z287" s="15">
        <f>SUMIF('20'!B:B,summary!A:A,'20'!D:D)</f>
        <v>0</v>
      </c>
      <c r="AA287" s="15">
        <f>SUMIF('21'!B:B,summary!A:A,'21'!D:D)</f>
        <v>0</v>
      </c>
      <c r="AB287" s="15">
        <f>SUMIF('22'!B:B,summary!A:A,'22'!D:D)</f>
        <v>1</v>
      </c>
      <c r="AC287" s="15">
        <f>SUMIF('23'!B:B,summary!A:A,'23'!D:D)</f>
        <v>0</v>
      </c>
      <c r="AD287" s="15">
        <f>SUMIF('24'!B:B,summary!A:A,'24'!D:D)</f>
        <v>0</v>
      </c>
      <c r="AE287" s="15">
        <f>SUMIF('25'!B:B,summary!A:A,'25'!D:D)</f>
        <v>0</v>
      </c>
      <c r="AF287" s="15">
        <f>SUMIF('26'!B:B,summary!A:A,'26'!D:D)</f>
        <v>0</v>
      </c>
      <c r="AG287" s="15">
        <f>SUMIF('27'!B:B,summary!A:A,'27'!D:D)</f>
        <v>1</v>
      </c>
      <c r="AH287" s="15">
        <f>SUMIF('28'!B:B,summary!A:A,'28'!D:D)</f>
        <v>0</v>
      </c>
      <c r="AI287" s="15">
        <f>SUMIF('29'!B:B,summary!A:A,'29'!D:D)</f>
        <v>1</v>
      </c>
      <c r="AJ287" s="15">
        <f>SUMIF('30'!B:B,summary!A:A,'30'!D:D)</f>
        <v>0</v>
      </c>
      <c r="AK287" s="15">
        <f>SUMIF('31'!B:B,summary!A:A,'31'!D:D)</f>
        <v>0</v>
      </c>
      <c r="AL287" s="41">
        <f t="shared" si="33"/>
        <v>17</v>
      </c>
      <c r="AM287" s="75"/>
      <c r="AN287" s="96">
        <f t="shared" si="31"/>
        <v>0</v>
      </c>
      <c r="AO287" s="74">
        <f t="shared" si="32"/>
        <v>-17</v>
      </c>
      <c r="AP287" s="101"/>
      <c r="AQ287" s="102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4"/>
      <c r="BW287" s="104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SUMIF('1'!B:B,summary!A:A,'1'!D:D)</f>
        <v>0</v>
      </c>
      <c r="H288" s="15">
        <f>SUMIF('2'!B:B,summary!A:A,'2'!D:D)</f>
        <v>0</v>
      </c>
      <c r="I288" s="15">
        <f>SUMIF('3'!B:B,summary!A:A,'3'!D:D)</f>
        <v>0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>
        <f t="shared" si="33"/>
        <v>0</v>
      </c>
      <c r="AM288" s="75"/>
      <c r="AN288" s="96">
        <f t="shared" si="31"/>
        <v>0</v>
      </c>
      <c r="AO288" s="74">
        <f t="shared" si="32"/>
        <v>0</v>
      </c>
      <c r="AP288" s="101"/>
      <c r="AQ288" s="102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4"/>
      <c r="BW288" s="104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SUMIF('1'!B:B,summary!A:A,'1'!D:D)</f>
        <v>11</v>
      </c>
      <c r="H289" s="15">
        <f>SUMIF('2'!B:B,summary!A:A,'2'!D:D)</f>
        <v>6</v>
      </c>
      <c r="I289" s="15">
        <f>SUMIF('3'!B:B,summary!A:A,'3'!D:D)</f>
        <v>8</v>
      </c>
      <c r="J289" s="15">
        <f>SUMIF('4'!B:B,summary!A:A,'4'!D:D)</f>
        <v>3</v>
      </c>
      <c r="K289" s="15">
        <f>SUMIF('5'!B:B,summary!A:A,'5'!D:D)</f>
        <v>0</v>
      </c>
      <c r="L289" s="15">
        <f>SUMIF('6'!B:B,summary!A:A,'6'!D:D)</f>
        <v>14</v>
      </c>
      <c r="M289" s="15">
        <f>SUMIF('7'!B:B,summary!A:A,'7'!D:D)</f>
        <v>14</v>
      </c>
      <c r="N289" s="15">
        <f>SUMIF('8'!B:B,summary!A:A,'8'!D:D)</f>
        <v>10</v>
      </c>
      <c r="O289" s="15">
        <f>SUMIF('9'!B:B,summary!A:A,'9'!D:D)</f>
        <v>11</v>
      </c>
      <c r="P289" s="15">
        <f>SUMIF('10'!B:B,summary!A:A,'10'!D:D)</f>
        <v>5</v>
      </c>
      <c r="Q289" s="15">
        <f>SUMIF('11'!B:B,summary!A:A,'11'!D:D)</f>
        <v>11</v>
      </c>
      <c r="R289" s="15">
        <f>SUMIF('12'!B:B,summary!A:A,'12'!D:D)</f>
        <v>0</v>
      </c>
      <c r="S289" s="15">
        <f>SUMIF('13'!B:B,summary!A:A,'13'!D:D)</f>
        <v>7</v>
      </c>
      <c r="T289" s="15">
        <f>SUMIF('14'!B:B,summary!A:A,'14'!D:D)</f>
        <v>14</v>
      </c>
      <c r="U289" s="15">
        <f>SUMIF('15'!B:B,summary!A:A,'15'!D:D)</f>
        <v>8</v>
      </c>
      <c r="V289" s="15">
        <f>SUMIF('16'!B:B,summary!A:A,'16'!D:D)</f>
        <v>5</v>
      </c>
      <c r="W289" s="15">
        <f>SUMIF('17'!B:B,summary!A:A,'17'!D:D)</f>
        <v>12</v>
      </c>
      <c r="X289" s="15">
        <f>SUMIF('18'!B:B,summary!A:A,'18'!D:D)</f>
        <v>7</v>
      </c>
      <c r="Y289" s="15">
        <f>SUMIF('19'!B:B,summary!A:A,'19'!D:D)</f>
        <v>0</v>
      </c>
      <c r="Z289" s="15">
        <f>SUMIF('20'!B:B,summary!A:A,'20'!D:D)</f>
        <v>7</v>
      </c>
      <c r="AA289" s="15">
        <f>SUMIF('21'!B:B,summary!A:A,'21'!D:D)</f>
        <v>10</v>
      </c>
      <c r="AB289" s="15">
        <f>SUMIF('22'!B:B,summary!A:A,'22'!D:D)</f>
        <v>8</v>
      </c>
      <c r="AC289" s="15">
        <f>SUMIF('23'!B:B,summary!A:A,'23'!D:D)</f>
        <v>12</v>
      </c>
      <c r="AD289" s="15">
        <f>SUMIF('24'!B:B,summary!A:A,'24'!D:D)</f>
        <v>14</v>
      </c>
      <c r="AE289" s="15">
        <f>SUMIF('25'!B:B,summary!A:A,'25'!D:D)</f>
        <v>4</v>
      </c>
      <c r="AF289" s="15">
        <f>SUMIF('26'!B:B,summary!A:A,'26'!D:D)</f>
        <v>0</v>
      </c>
      <c r="AG289" s="15">
        <f>SUMIF('27'!B:B,summary!A:A,'27'!D:D)</f>
        <v>7</v>
      </c>
      <c r="AH289" s="15">
        <f>SUMIF('28'!B:B,summary!A:A,'28'!D:D)</f>
        <v>2</v>
      </c>
      <c r="AI289" s="15">
        <f>SUMIF('29'!B:B,summary!A:A,'29'!D:D)</f>
        <v>14</v>
      </c>
      <c r="AJ289" s="15">
        <f>SUMIF('30'!B:B,summary!A:A,'30'!D:D)</f>
        <v>5</v>
      </c>
      <c r="AK289" s="15">
        <f>SUMIF('31'!B:B,summary!A:A,'31'!D:D)</f>
        <v>0</v>
      </c>
      <c r="AL289" s="41">
        <f t="shared" si="33"/>
        <v>229</v>
      </c>
      <c r="AM289" s="75"/>
      <c r="AN289" s="96">
        <f t="shared" si="31"/>
        <v>0</v>
      </c>
      <c r="AO289" s="74">
        <f t="shared" si="32"/>
        <v>-229</v>
      </c>
      <c r="AP289" s="101"/>
      <c r="AQ289" s="102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4"/>
      <c r="BW289" s="104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SUMIF('1'!B:B,summary!A:A,'1'!D:D)</f>
        <v>0</v>
      </c>
      <c r="H290" s="15">
        <f>SUMIF('2'!B:B,summary!A:A,'2'!D:D)</f>
        <v>0</v>
      </c>
      <c r="I290" s="15">
        <f>SUMIF('3'!B:B,summary!A:A,'3'!D:D)</f>
        <v>0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>
        <f t="shared" si="33"/>
        <v>0</v>
      </c>
      <c r="AM290" s="75"/>
      <c r="AN290" s="96">
        <f t="shared" si="31"/>
        <v>0</v>
      </c>
      <c r="AO290" s="74">
        <f t="shared" si="32"/>
        <v>0</v>
      </c>
      <c r="AP290" s="101"/>
      <c r="AQ290" s="102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4"/>
      <c r="BW290" s="104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SUMIF('1'!B:B,summary!A:A,'1'!D:D)</f>
        <v>0</v>
      </c>
      <c r="H291" s="15">
        <f>SUMIF('2'!B:B,summary!A:A,'2'!D:D)</f>
        <v>0</v>
      </c>
      <c r="I291" s="15">
        <f>SUMIF('3'!B:B,summary!A:A,'3'!D:D)</f>
        <v>3</v>
      </c>
      <c r="J291" s="15">
        <f>SUMIF('4'!B:B,summary!A:A,'4'!D:D)</f>
        <v>1</v>
      </c>
      <c r="K291" s="15">
        <f>SUMIF('5'!B:B,summary!A:A,'5'!D:D)</f>
        <v>0</v>
      </c>
      <c r="L291" s="15">
        <f>SUMIF('6'!B:B,summary!A:A,'6'!D:D)</f>
        <v>0</v>
      </c>
      <c r="M291" s="15">
        <f>SUMIF('7'!B:B,summary!A:A,'7'!D:D)</f>
        <v>15</v>
      </c>
      <c r="N291" s="15">
        <f>SUMIF('8'!B:B,summary!A:A,'8'!D:D)</f>
        <v>0</v>
      </c>
      <c r="O291" s="15">
        <f>SUMIF('9'!B:B,summary!A:A,'9'!D:D)</f>
        <v>0</v>
      </c>
      <c r="P291" s="15">
        <f>SUMIF('10'!B:B,summary!A:A,'10'!D:D)</f>
        <v>3</v>
      </c>
      <c r="Q291" s="15">
        <f>SUMIF('11'!B:B,summary!A:A,'11'!D:D)</f>
        <v>4</v>
      </c>
      <c r="R291" s="15">
        <f>SUMIF('12'!B:B,summary!A:A,'12'!D:D)</f>
        <v>0</v>
      </c>
      <c r="S291" s="15">
        <f>SUMIF('13'!B:B,summary!A:A,'13'!D:D)</f>
        <v>0</v>
      </c>
      <c r="T291" s="15">
        <f>SUMIF('14'!B:B,summary!A:A,'14'!D:D)</f>
        <v>0</v>
      </c>
      <c r="U291" s="15">
        <f>SUMIF('15'!B:B,summary!A:A,'15'!D:D)</f>
        <v>10</v>
      </c>
      <c r="V291" s="15">
        <f>SUMIF('16'!B:B,summary!A:A,'16'!D:D)</f>
        <v>0</v>
      </c>
      <c r="W291" s="15">
        <f>SUMIF('17'!B:B,summary!A:A,'17'!D:D)</f>
        <v>2</v>
      </c>
      <c r="X291" s="15">
        <f>SUMIF('18'!B:B,summary!A:A,'18'!D:D)</f>
        <v>16</v>
      </c>
      <c r="Y291" s="15">
        <f>SUMIF('19'!B:B,summary!A:A,'19'!D:D)</f>
        <v>0</v>
      </c>
      <c r="Z291" s="15">
        <f>SUMIF('20'!B:B,summary!A:A,'20'!D:D)</f>
        <v>0</v>
      </c>
      <c r="AA291" s="15">
        <f>SUMIF('21'!B:B,summary!A:A,'21'!D:D)</f>
        <v>0</v>
      </c>
      <c r="AB291" s="15">
        <f>SUMIF('22'!B:B,summary!A:A,'22'!D:D)</f>
        <v>0</v>
      </c>
      <c r="AC291" s="15">
        <f>SUMIF('23'!B:B,summary!A:A,'23'!D:D)</f>
        <v>0</v>
      </c>
      <c r="AD291" s="15">
        <f>SUMIF('24'!B:B,summary!A:A,'24'!D:D)</f>
        <v>3</v>
      </c>
      <c r="AE291" s="15">
        <f>SUMIF('25'!B:B,summary!A:A,'25'!D:D)</f>
        <v>1</v>
      </c>
      <c r="AF291" s="15">
        <f>SUMIF('26'!B:B,summary!A:A,'26'!D:D)</f>
        <v>0</v>
      </c>
      <c r="AG291" s="15">
        <f>SUMIF('27'!B:B,summary!A:A,'27'!D:D)</f>
        <v>0</v>
      </c>
      <c r="AH291" s="15">
        <f>SUMIF('28'!B:B,summary!A:A,'28'!D:D)</f>
        <v>0</v>
      </c>
      <c r="AI291" s="15">
        <f>SUMIF('29'!B:B,summary!A:A,'29'!D:D)</f>
        <v>15</v>
      </c>
      <c r="AJ291" s="15">
        <f>SUMIF('30'!B:B,summary!A:A,'30'!D:D)</f>
        <v>1</v>
      </c>
      <c r="AK291" s="15">
        <f>SUMIF('31'!B:B,summary!A:A,'31'!D:D)</f>
        <v>0</v>
      </c>
      <c r="AL291" s="41">
        <f t="shared" si="33"/>
        <v>74</v>
      </c>
      <c r="AM291" s="75"/>
      <c r="AN291" s="96">
        <f t="shared" si="31"/>
        <v>0</v>
      </c>
      <c r="AO291" s="74">
        <f t="shared" si="32"/>
        <v>-74</v>
      </c>
      <c r="AP291" s="101"/>
      <c r="AQ291" s="102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4"/>
      <c r="BW291" s="104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SUMIF('1'!B:B,summary!A:A,'1'!D:D)</f>
        <v>18</v>
      </c>
      <c r="H292" s="15">
        <f>SUMIF('2'!B:B,summary!A:A,'2'!D:D)</f>
        <v>15</v>
      </c>
      <c r="I292" s="15">
        <f>SUMIF('3'!B:B,summary!A:A,'3'!D:D)</f>
        <v>0</v>
      </c>
      <c r="J292" s="15">
        <f>SUMIF('4'!B:B,summary!A:A,'4'!D:D)</f>
        <v>15</v>
      </c>
      <c r="K292" s="15">
        <f>SUMIF('5'!B:B,summary!A:A,'5'!D:D)</f>
        <v>0</v>
      </c>
      <c r="L292" s="15">
        <f>SUMIF('6'!B:B,summary!A:A,'6'!D:D)</f>
        <v>0</v>
      </c>
      <c r="M292" s="15">
        <f>SUMIF('7'!B:B,summary!A:A,'7'!D:D)</f>
        <v>0</v>
      </c>
      <c r="N292" s="15">
        <f>SUMIF('8'!B:B,summary!A:A,'8'!D:D)</f>
        <v>15</v>
      </c>
      <c r="O292" s="15">
        <f>SUMIF('9'!B:B,summary!A:A,'9'!D:D)</f>
        <v>0</v>
      </c>
      <c r="P292" s="15">
        <f>SUMIF('10'!B:B,summary!A:A,'10'!D:D)</f>
        <v>30</v>
      </c>
      <c r="Q292" s="15">
        <f>SUMIF('11'!B:B,summary!A:A,'11'!D:D)</f>
        <v>15</v>
      </c>
      <c r="R292" s="15">
        <f>SUMIF('12'!B:B,summary!A:A,'12'!D:D)</f>
        <v>0</v>
      </c>
      <c r="S292" s="15">
        <f>SUMIF('13'!B:B,summary!A:A,'13'!D:D)</f>
        <v>0</v>
      </c>
      <c r="T292" s="15">
        <f>SUMIF('14'!B:B,summary!A:A,'14'!D:D)</f>
        <v>0</v>
      </c>
      <c r="U292" s="15">
        <f>SUMIF('15'!B:B,summary!A:A,'15'!D:D)</f>
        <v>15</v>
      </c>
      <c r="V292" s="15">
        <f>SUMIF('16'!B:B,summary!A:A,'16'!D:D)</f>
        <v>15</v>
      </c>
      <c r="W292" s="15">
        <f>SUMIF('17'!B:B,summary!A:A,'17'!D:D)</f>
        <v>0</v>
      </c>
      <c r="X292" s="15">
        <f>SUMIF('18'!B:B,summary!A:A,'18'!D:D)</f>
        <v>15</v>
      </c>
      <c r="Y292" s="15">
        <f>SUMIF('19'!B:B,summary!A:A,'19'!D:D)</f>
        <v>0</v>
      </c>
      <c r="Z292" s="15">
        <f>SUMIF('20'!B:B,summary!A:A,'20'!D:D)</f>
        <v>0</v>
      </c>
      <c r="AA292" s="15">
        <f>SUMIF('21'!B:B,summary!A:A,'21'!D:D)</f>
        <v>0</v>
      </c>
      <c r="AB292" s="15">
        <f>SUMIF('22'!B:B,summary!A:A,'22'!D:D)</f>
        <v>15</v>
      </c>
      <c r="AC292" s="15">
        <f>SUMIF('23'!B:B,summary!A:A,'23'!D:D)</f>
        <v>0</v>
      </c>
      <c r="AD292" s="15">
        <f>SUMIF('24'!B:B,summary!A:A,'24'!D:D)</f>
        <v>15</v>
      </c>
      <c r="AE292" s="15">
        <f>SUMIF('25'!B:B,summary!A:A,'25'!D:D)</f>
        <v>15</v>
      </c>
      <c r="AF292" s="15">
        <f>SUMIF('26'!B:B,summary!A:A,'26'!D:D)</f>
        <v>0</v>
      </c>
      <c r="AG292" s="15">
        <f>SUMIF('27'!B:B,summary!A:A,'27'!D:D)</f>
        <v>0</v>
      </c>
      <c r="AH292" s="15">
        <f>SUMIF('28'!B:B,summary!A:A,'28'!D:D)</f>
        <v>0</v>
      </c>
      <c r="AI292" s="15">
        <f>SUMIF('29'!B:B,summary!A:A,'29'!D:D)</f>
        <v>15</v>
      </c>
      <c r="AJ292" s="15">
        <f>SUMIF('30'!B:B,summary!A:A,'30'!D:D)</f>
        <v>0</v>
      </c>
      <c r="AK292" s="15">
        <f>SUMIF('31'!B:B,summary!A:A,'31'!D:D)</f>
        <v>0</v>
      </c>
      <c r="AL292" s="41">
        <f t="shared" si="33"/>
        <v>213</v>
      </c>
      <c r="AM292" s="75"/>
      <c r="AN292" s="96">
        <f t="shared" si="31"/>
        <v>0</v>
      </c>
      <c r="AO292" s="74">
        <f t="shared" si="32"/>
        <v>-213</v>
      </c>
      <c r="AP292" s="101"/>
      <c r="AQ292" s="102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4"/>
      <c r="BW292" s="104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SUMIF('1'!B:B,summary!A:A,'1'!D:D)</f>
        <v>0</v>
      </c>
      <c r="H293" s="15">
        <f>SUMIF('2'!B:B,summary!A:A,'2'!D:D)</f>
        <v>0</v>
      </c>
      <c r="I293" s="15">
        <f>SUMIF('3'!B:B,summary!A:A,'3'!D:D)</f>
        <v>0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>
        <f t="shared" si="33"/>
        <v>0</v>
      </c>
      <c r="AM293" s="75"/>
      <c r="AN293" s="96">
        <f t="shared" si="31"/>
        <v>0</v>
      </c>
      <c r="AO293" s="74">
        <f t="shared" si="32"/>
        <v>0</v>
      </c>
      <c r="AP293" s="101"/>
      <c r="AQ293" s="102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4"/>
      <c r="BW293" s="104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SUMIF('1'!B:B,summary!A:A,'1'!D:D)</f>
        <v>0</v>
      </c>
      <c r="H294" s="15">
        <f>SUMIF('2'!B:B,summary!A:A,'2'!D:D)</f>
        <v>3</v>
      </c>
      <c r="I294" s="15">
        <f>SUMIF('3'!B:B,summary!A:A,'3'!D:D)</f>
        <v>1</v>
      </c>
      <c r="J294" s="15">
        <f>SUMIF('4'!B:B,summary!A:A,'4'!D:D)</f>
        <v>0</v>
      </c>
      <c r="K294" s="15">
        <f>SUMIF('5'!B:B,summary!A:A,'5'!D:D)</f>
        <v>0</v>
      </c>
      <c r="L294" s="15">
        <f>SUMIF('6'!B:B,summary!A:A,'6'!D:D)</f>
        <v>0</v>
      </c>
      <c r="M294" s="15">
        <f>SUMIF('7'!B:B,summary!A:A,'7'!D:D)</f>
        <v>0</v>
      </c>
      <c r="N294" s="15">
        <f>SUMIF('8'!B:B,summary!A:A,'8'!D:D)</f>
        <v>2</v>
      </c>
      <c r="O294" s="15">
        <f>SUMIF('9'!B:B,summary!A:A,'9'!D:D)</f>
        <v>0</v>
      </c>
      <c r="P294" s="15">
        <f>SUMIF('10'!B:B,summary!A:A,'10'!D:D)</f>
        <v>1</v>
      </c>
      <c r="Q294" s="15">
        <f>SUMIF('11'!B:B,summary!A:A,'11'!D:D)</f>
        <v>2</v>
      </c>
      <c r="R294" s="15">
        <f>SUMIF('12'!B:B,summary!A:A,'12'!D:D)</f>
        <v>0</v>
      </c>
      <c r="S294" s="15">
        <f>SUMIF('13'!B:B,summary!A:A,'13'!D:D)</f>
        <v>0</v>
      </c>
      <c r="T294" s="15">
        <f>SUMIF('14'!B:B,summary!A:A,'14'!D:D)</f>
        <v>0</v>
      </c>
      <c r="U294" s="15">
        <f>SUMIF('15'!B:B,summary!A:A,'15'!D:D)</f>
        <v>1</v>
      </c>
      <c r="V294" s="15">
        <f>SUMIF('16'!B:B,summary!A:A,'16'!D:D)</f>
        <v>1</v>
      </c>
      <c r="W294" s="15">
        <f>SUMIF('17'!B:B,summary!A:A,'17'!D:D)</f>
        <v>1</v>
      </c>
      <c r="X294" s="15">
        <f>SUMIF('18'!B:B,summary!A:A,'18'!D:D)</f>
        <v>3</v>
      </c>
      <c r="Y294" s="15">
        <f>SUMIF('19'!B:B,summary!A:A,'19'!D:D)</f>
        <v>0</v>
      </c>
      <c r="Z294" s="15">
        <f>SUMIF('20'!B:B,summary!A:A,'20'!D:D)</f>
        <v>0</v>
      </c>
      <c r="AA294" s="15">
        <f>SUMIF('21'!B:B,summary!A:A,'21'!D:D)</f>
        <v>0</v>
      </c>
      <c r="AB294" s="15">
        <f>SUMIF('22'!B:B,summary!A:A,'22'!D:D)</f>
        <v>1</v>
      </c>
      <c r="AC294" s="15">
        <f>SUMIF('23'!B:B,summary!A:A,'23'!D:D)</f>
        <v>0</v>
      </c>
      <c r="AD294" s="15">
        <f>SUMIF('24'!B:B,summary!A:A,'24'!D:D)</f>
        <v>2</v>
      </c>
      <c r="AE294" s="15">
        <f>SUMIF('25'!B:B,summary!A:A,'25'!D:D)</f>
        <v>0</v>
      </c>
      <c r="AF294" s="15">
        <f>SUMIF('26'!B:B,summary!A:A,'26'!D:D)</f>
        <v>0</v>
      </c>
      <c r="AG294" s="15">
        <f>SUMIF('27'!B:B,summary!A:A,'27'!D:D)</f>
        <v>0</v>
      </c>
      <c r="AH294" s="15">
        <f>SUMIF('28'!B:B,summary!A:A,'28'!D:D)</f>
        <v>0</v>
      </c>
      <c r="AI294" s="15">
        <f>SUMIF('29'!B:B,summary!A:A,'29'!D:D)</f>
        <v>0</v>
      </c>
      <c r="AJ294" s="15">
        <f>SUMIF('30'!B:B,summary!A:A,'30'!D:D)</f>
        <v>0</v>
      </c>
      <c r="AK294" s="15">
        <f>SUMIF('31'!B:B,summary!A:A,'31'!D:D)</f>
        <v>0</v>
      </c>
      <c r="AL294" s="41">
        <f t="shared" si="33"/>
        <v>18</v>
      </c>
      <c r="AM294" s="75"/>
      <c r="AN294" s="96">
        <f t="shared" si="31"/>
        <v>0</v>
      </c>
      <c r="AO294" s="74">
        <f t="shared" si="32"/>
        <v>-18</v>
      </c>
      <c r="AP294" s="101"/>
      <c r="AQ294" s="102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4"/>
      <c r="BW294" s="104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SUMIF('1'!B:B,summary!A:A,'1'!D:D)</f>
        <v>0</v>
      </c>
      <c r="H295" s="15">
        <f>SUMIF('2'!B:B,summary!A:A,'2'!D:D)</f>
        <v>0</v>
      </c>
      <c r="I295" s="15">
        <f>SUMIF('3'!B:B,summary!A:A,'3'!D:D)</f>
        <v>0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>
        <f t="shared" si="33"/>
        <v>0</v>
      </c>
      <c r="AM295" s="75"/>
      <c r="AN295" s="96">
        <f t="shared" si="31"/>
        <v>0</v>
      </c>
      <c r="AO295" s="74">
        <f t="shared" si="32"/>
        <v>0</v>
      </c>
      <c r="AP295" s="101"/>
      <c r="AQ295" s="102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4"/>
      <c r="BW295" s="104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SUMIF('1'!B:B,summary!A:A,'1'!D:D)</f>
        <v>0</v>
      </c>
      <c r="H296" s="15">
        <f>SUMIF('2'!B:B,summary!A:A,'2'!D:D)</f>
        <v>3</v>
      </c>
      <c r="I296" s="15">
        <f>SUMIF('3'!B:B,summary!A:A,'3'!D:D)</f>
        <v>0</v>
      </c>
      <c r="J296" s="15">
        <f>SUMIF('4'!B:B,summary!A:A,'4'!D:D)</f>
        <v>0</v>
      </c>
      <c r="K296" s="15">
        <f>SUMIF('5'!B:B,summary!A:A,'5'!D:D)</f>
        <v>0</v>
      </c>
      <c r="L296" s="15">
        <f>SUMIF('6'!B:B,summary!A:A,'6'!D:D)</f>
        <v>5</v>
      </c>
      <c r="M296" s="15">
        <f>SUMIF('7'!B:B,summary!A:A,'7'!D:D)</f>
        <v>2</v>
      </c>
      <c r="N296" s="15">
        <f>SUMIF('8'!B:B,summary!A:A,'8'!D:D)</f>
        <v>0</v>
      </c>
      <c r="O296" s="15">
        <f>SUMIF('9'!B:B,summary!A:A,'9'!D:D)</f>
        <v>1</v>
      </c>
      <c r="P296" s="15">
        <f>SUMIF('10'!B:B,summary!A:A,'10'!D:D)</f>
        <v>1</v>
      </c>
      <c r="Q296" s="15">
        <f>SUMIF('11'!B:B,summary!A:A,'11'!D:D)</f>
        <v>0</v>
      </c>
      <c r="R296" s="15">
        <f>SUMIF('12'!B:B,summary!A:A,'12'!D:D)</f>
        <v>0</v>
      </c>
      <c r="S296" s="15">
        <f>SUMIF('13'!B:B,summary!A:A,'13'!D:D)</f>
        <v>0</v>
      </c>
      <c r="T296" s="15">
        <f>SUMIF('14'!B:B,summary!A:A,'14'!D:D)</f>
        <v>1</v>
      </c>
      <c r="U296" s="15">
        <f>SUMIF('15'!B:B,summary!A:A,'15'!D:D)</f>
        <v>0</v>
      </c>
      <c r="V296" s="15">
        <f>SUMIF('16'!B:B,summary!A:A,'16'!D:D)</f>
        <v>2</v>
      </c>
      <c r="W296" s="15">
        <f>SUMIF('17'!B:B,summary!A:A,'17'!D:D)</f>
        <v>1</v>
      </c>
      <c r="X296" s="15">
        <f>SUMIF('18'!B:B,summary!A:A,'18'!D:D)</f>
        <v>0</v>
      </c>
      <c r="Y296" s="15">
        <f>SUMIF('19'!B:B,summary!A:A,'19'!D:D)</f>
        <v>0</v>
      </c>
      <c r="Z296" s="15">
        <f>SUMIF('20'!B:B,summary!A:A,'20'!D:D)</f>
        <v>4</v>
      </c>
      <c r="AA296" s="15">
        <f>SUMIF('21'!B:B,summary!A:A,'21'!D:D)</f>
        <v>0</v>
      </c>
      <c r="AB296" s="15">
        <f>SUMIF('22'!B:B,summary!A:A,'22'!D:D)</f>
        <v>2</v>
      </c>
      <c r="AC296" s="15">
        <f>SUMIF('23'!B:B,summary!A:A,'23'!D:D)</f>
        <v>2</v>
      </c>
      <c r="AD296" s="15">
        <f>SUMIF('24'!B:B,summary!A:A,'24'!D:D)</f>
        <v>0</v>
      </c>
      <c r="AE296" s="15">
        <f>SUMIF('25'!B:B,summary!A:A,'25'!D:D)</f>
        <v>0</v>
      </c>
      <c r="AF296" s="15">
        <f>SUMIF('26'!B:B,summary!A:A,'26'!D:D)</f>
        <v>0</v>
      </c>
      <c r="AG296" s="15">
        <f>SUMIF('27'!B:B,summary!A:A,'27'!D:D)</f>
        <v>3</v>
      </c>
      <c r="AH296" s="15">
        <f>SUMIF('28'!B:B,summary!A:A,'28'!D:D)</f>
        <v>1</v>
      </c>
      <c r="AI296" s="15">
        <f>SUMIF('29'!B:B,summary!A:A,'29'!D:D)</f>
        <v>0</v>
      </c>
      <c r="AJ296" s="15">
        <f>SUMIF('30'!B:B,summary!A:A,'30'!D:D)</f>
        <v>3</v>
      </c>
      <c r="AK296" s="15">
        <f>SUMIF('31'!B:B,summary!A:A,'31'!D:D)</f>
        <v>0</v>
      </c>
      <c r="AL296" s="41">
        <f t="shared" si="33"/>
        <v>31</v>
      </c>
      <c r="AM296" s="75"/>
      <c r="AN296" s="96">
        <f t="shared" si="31"/>
        <v>0</v>
      </c>
      <c r="AO296" s="74">
        <f t="shared" si="32"/>
        <v>-31</v>
      </c>
      <c r="AP296" s="101"/>
      <c r="AQ296" s="102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4"/>
      <c r="BW296" s="104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SUMIF('1'!B:B,summary!A:A,'1'!D:D)</f>
        <v>2</v>
      </c>
      <c r="H297" s="15">
        <f>SUMIF('2'!B:B,summary!A:A,'2'!D:D)</f>
        <v>1</v>
      </c>
      <c r="I297" s="15">
        <f>SUMIF('3'!B:B,summary!A:A,'3'!D:D)</f>
        <v>0</v>
      </c>
      <c r="J297" s="15">
        <f>SUMIF('4'!B:B,summary!A:A,'4'!D:D)</f>
        <v>4</v>
      </c>
      <c r="K297" s="15">
        <f>SUMIF('5'!B:B,summary!A:A,'5'!D:D)</f>
        <v>0</v>
      </c>
      <c r="L297" s="15">
        <f>SUMIF('6'!B:B,summary!A:A,'6'!D:D)</f>
        <v>1</v>
      </c>
      <c r="M297" s="15">
        <f>SUMIF('7'!B:B,summary!A:A,'7'!D:D)</f>
        <v>2</v>
      </c>
      <c r="N297" s="15">
        <f>SUMIF('8'!B:B,summary!A:A,'8'!D:D)</f>
        <v>2</v>
      </c>
      <c r="O297" s="15">
        <f>SUMIF('9'!B:B,summary!A:A,'9'!D:D)</f>
        <v>1</v>
      </c>
      <c r="P297" s="15">
        <f>SUMIF('10'!B:B,summary!A:A,'10'!D:D)</f>
        <v>1</v>
      </c>
      <c r="Q297" s="15">
        <f>SUMIF('11'!B:B,summary!A:A,'11'!D:D)</f>
        <v>1</v>
      </c>
      <c r="R297" s="15">
        <f>SUMIF('12'!B:B,summary!A:A,'12'!D:D)</f>
        <v>0</v>
      </c>
      <c r="S297" s="15">
        <f>SUMIF('13'!B:B,summary!A:A,'13'!D:D)</f>
        <v>1</v>
      </c>
      <c r="T297" s="15">
        <f>SUMIF('14'!B:B,summary!A:A,'14'!D:D)</f>
        <v>1</v>
      </c>
      <c r="U297" s="15">
        <f>SUMIF('15'!B:B,summary!A:A,'15'!D:D)</f>
        <v>2</v>
      </c>
      <c r="V297" s="15">
        <f>SUMIF('16'!B:B,summary!A:A,'16'!D:D)</f>
        <v>0</v>
      </c>
      <c r="W297" s="15">
        <f>SUMIF('17'!B:B,summary!A:A,'17'!D:D)</f>
        <v>1</v>
      </c>
      <c r="X297" s="15">
        <f>SUMIF('18'!B:B,summary!A:A,'18'!D:D)</f>
        <v>2</v>
      </c>
      <c r="Y297" s="15">
        <f>SUMIF('19'!B:B,summary!A:A,'19'!D:D)</f>
        <v>0</v>
      </c>
      <c r="Z297" s="15">
        <f>SUMIF('20'!B:B,summary!A:A,'20'!D:D)</f>
        <v>0</v>
      </c>
      <c r="AA297" s="15">
        <f>SUMIF('21'!B:B,summary!A:A,'21'!D:D)</f>
        <v>0</v>
      </c>
      <c r="AB297" s="15">
        <f>SUMIF('22'!B:B,summary!A:A,'22'!D:D)</f>
        <v>0</v>
      </c>
      <c r="AC297" s="15">
        <f>SUMIF('23'!B:B,summary!A:A,'23'!D:D)</f>
        <v>2</v>
      </c>
      <c r="AD297" s="15">
        <f>SUMIF('24'!B:B,summary!A:A,'24'!D:D)</f>
        <v>5</v>
      </c>
      <c r="AE297" s="15">
        <f>SUMIF('25'!B:B,summary!A:A,'25'!D:D)</f>
        <v>1</v>
      </c>
      <c r="AF297" s="15">
        <f>SUMIF('26'!B:B,summary!A:A,'26'!D:D)</f>
        <v>0</v>
      </c>
      <c r="AG297" s="15">
        <f>SUMIF('27'!B:B,summary!A:A,'27'!D:D)</f>
        <v>0</v>
      </c>
      <c r="AH297" s="15">
        <f>SUMIF('28'!B:B,summary!A:A,'28'!D:D)</f>
        <v>1</v>
      </c>
      <c r="AI297" s="15">
        <f>SUMIF('29'!B:B,summary!A:A,'29'!D:D)</f>
        <v>3</v>
      </c>
      <c r="AJ297" s="15">
        <f>SUMIF('30'!B:B,summary!A:A,'30'!D:D)</f>
        <v>1</v>
      </c>
      <c r="AK297" s="15">
        <f>SUMIF('31'!B:B,summary!A:A,'31'!D:D)</f>
        <v>0</v>
      </c>
      <c r="AL297" s="41">
        <f t="shared" si="33"/>
        <v>35</v>
      </c>
      <c r="AM297" s="75"/>
      <c r="AN297" s="96">
        <f t="shared" si="31"/>
        <v>0</v>
      </c>
      <c r="AO297" s="74">
        <f t="shared" si="32"/>
        <v>-35</v>
      </c>
      <c r="AP297" s="101"/>
      <c r="AQ297" s="102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4"/>
      <c r="BW297" s="104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SUMIF('1'!B:B,summary!A:A,'1'!D:D)</f>
        <v>0</v>
      </c>
      <c r="H298" s="15">
        <f>SUMIF('2'!B:B,summary!A:A,'2'!D:D)</f>
        <v>0</v>
      </c>
      <c r="I298" s="15">
        <f>SUMIF('3'!B:B,summary!A:A,'3'!D:D)</f>
        <v>0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0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0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>
        <f t="shared" si="33"/>
        <v>0</v>
      </c>
      <c r="AM298" s="75"/>
      <c r="AN298" s="96">
        <f t="shared" si="31"/>
        <v>0</v>
      </c>
      <c r="AO298" s="74">
        <f t="shared" si="32"/>
        <v>0</v>
      </c>
      <c r="AP298" s="101"/>
      <c r="AQ298" s="102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4"/>
      <c r="BW298" s="104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SUMIF('1'!B:B,summary!A:A,'1'!D:D)</f>
        <v>1</v>
      </c>
      <c r="H299" s="15">
        <f>SUMIF('2'!B:B,summary!A:A,'2'!D:D)</f>
        <v>0</v>
      </c>
      <c r="I299" s="15">
        <f>SUMIF('3'!B:B,summary!A:A,'3'!D:D)</f>
        <v>0</v>
      </c>
      <c r="J299" s="15">
        <f>SUMIF('4'!B:B,summary!A:A,'4'!D:D)</f>
        <v>0</v>
      </c>
      <c r="K299" s="15">
        <f>SUMIF('5'!B:B,summary!A:A,'5'!D:D)</f>
        <v>0</v>
      </c>
      <c r="L299" s="15">
        <f>SUMIF('6'!B:B,summary!A:A,'6'!D:D)</f>
        <v>0</v>
      </c>
      <c r="M299" s="15">
        <f>SUMIF('7'!B:B,summary!A:A,'7'!D:D)</f>
        <v>0</v>
      </c>
      <c r="N299" s="15">
        <f>SUMIF('8'!B:B,summary!A:A,'8'!D:D)</f>
        <v>1</v>
      </c>
      <c r="O299" s="15">
        <f>SUMIF('9'!B:B,summary!A:A,'9'!D:D)</f>
        <v>0</v>
      </c>
      <c r="P299" s="15">
        <f>SUMIF('10'!B:B,summary!A:A,'10'!D:D)</f>
        <v>1</v>
      </c>
      <c r="Q299" s="15">
        <f>SUMIF('11'!B:B,summary!A:A,'11'!D:D)</f>
        <v>2</v>
      </c>
      <c r="R299" s="15">
        <f>SUMIF('12'!B:B,summary!A:A,'12'!D:D)</f>
        <v>0</v>
      </c>
      <c r="S299" s="15">
        <f>SUMIF('13'!B:B,summary!A:A,'13'!D:D)</f>
        <v>2</v>
      </c>
      <c r="T299" s="15">
        <f>SUMIF('14'!B:B,summary!A:A,'14'!D:D)</f>
        <v>0</v>
      </c>
      <c r="U299" s="15">
        <f>SUMIF('15'!B:B,summary!A:A,'15'!D:D)</f>
        <v>0</v>
      </c>
      <c r="V299" s="15">
        <f>SUMIF('16'!B:B,summary!A:A,'16'!D:D)</f>
        <v>0</v>
      </c>
      <c r="W299" s="15">
        <f>SUMIF('17'!B:B,summary!A:A,'17'!D:D)</f>
        <v>0</v>
      </c>
      <c r="X299" s="15">
        <f>SUMIF('18'!B:B,summary!A:A,'18'!D:D)</f>
        <v>0</v>
      </c>
      <c r="Y299" s="15">
        <f>SUMIF('19'!B:B,summary!A:A,'19'!D:D)</f>
        <v>0</v>
      </c>
      <c r="Z299" s="15">
        <f>SUMIF('20'!B:B,summary!A:A,'20'!D:D)</f>
        <v>1</v>
      </c>
      <c r="AA299" s="15">
        <f>SUMIF('21'!B:B,summary!A:A,'21'!D:D)</f>
        <v>0</v>
      </c>
      <c r="AB299" s="15">
        <f>SUMIF('22'!B:B,summary!A:A,'22'!D:D)</f>
        <v>1</v>
      </c>
      <c r="AC299" s="15">
        <f>SUMIF('23'!B:B,summary!A:A,'23'!D:D)</f>
        <v>0</v>
      </c>
      <c r="AD299" s="15">
        <f>SUMIF('24'!B:B,summary!A:A,'24'!D:D)</f>
        <v>0</v>
      </c>
      <c r="AE299" s="15">
        <f>SUMIF('25'!B:B,summary!A:A,'25'!D:D)</f>
        <v>1</v>
      </c>
      <c r="AF299" s="15">
        <f>SUMIF('26'!B:B,summary!A:A,'26'!D:D)</f>
        <v>0</v>
      </c>
      <c r="AG299" s="15">
        <f>SUMIF('27'!B:B,summary!A:A,'27'!D:D)</f>
        <v>0</v>
      </c>
      <c r="AH299" s="15">
        <f>SUMIF('28'!B:B,summary!A:A,'28'!D:D)</f>
        <v>0</v>
      </c>
      <c r="AI299" s="15">
        <f>SUMIF('29'!B:B,summary!A:A,'29'!D:D)</f>
        <v>1</v>
      </c>
      <c r="AJ299" s="15">
        <f>SUMIF('30'!B:B,summary!A:A,'30'!D:D)</f>
        <v>0</v>
      </c>
      <c r="AK299" s="15">
        <f>SUMIF('31'!B:B,summary!A:A,'31'!D:D)</f>
        <v>0</v>
      </c>
      <c r="AL299" s="41">
        <f t="shared" si="33"/>
        <v>11</v>
      </c>
      <c r="AM299" s="75"/>
      <c r="AN299" s="96">
        <f t="shared" si="31"/>
        <v>0</v>
      </c>
      <c r="AO299" s="74">
        <f t="shared" si="32"/>
        <v>-11</v>
      </c>
      <c r="AP299" s="101"/>
      <c r="AQ299" s="102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4"/>
      <c r="BW299" s="104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SUMIF('1'!B:B,summary!A:A,'1'!D:D)</f>
        <v>0</v>
      </c>
      <c r="H300" s="15">
        <f>SUMIF('2'!B:B,summary!A:A,'2'!D:D)</f>
        <v>10</v>
      </c>
      <c r="I300" s="15">
        <f>SUMIF('3'!B:B,summary!A:A,'3'!D:D)</f>
        <v>0</v>
      </c>
      <c r="J300" s="15">
        <f>SUMIF('4'!B:B,summary!A:A,'4'!D:D)</f>
        <v>0</v>
      </c>
      <c r="K300" s="15">
        <f>SUMIF('5'!B:B,summary!A:A,'5'!D:D)</f>
        <v>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0</v>
      </c>
      <c r="O300" s="15">
        <f>SUMIF('9'!B:B,summary!A:A,'9'!D:D)</f>
        <v>10</v>
      </c>
      <c r="P300" s="15">
        <f>SUMIF('10'!B:B,summary!A:A,'10'!D:D)</f>
        <v>0</v>
      </c>
      <c r="Q300" s="15">
        <f>SUMIF('11'!B:B,summary!A:A,'11'!D:D)</f>
        <v>0</v>
      </c>
      <c r="R300" s="15">
        <f>SUMIF('12'!B:B,summary!A:A,'12'!D:D)</f>
        <v>0</v>
      </c>
      <c r="S300" s="15">
        <f>SUMIF('13'!B:B,summary!A:A,'13'!D:D)</f>
        <v>0</v>
      </c>
      <c r="T300" s="15">
        <f>SUMIF('14'!B:B,summary!A:A,'14'!D:D)</f>
        <v>10</v>
      </c>
      <c r="U300" s="15">
        <f>SUMIF('15'!B:B,summary!A:A,'15'!D:D)</f>
        <v>0</v>
      </c>
      <c r="V300" s="15">
        <f>SUMIF('16'!B:B,summary!A:A,'16'!D:D)</f>
        <v>0</v>
      </c>
      <c r="W300" s="15">
        <f>SUMIF('17'!B:B,summary!A:A,'17'!D:D)</f>
        <v>0</v>
      </c>
      <c r="X300" s="15">
        <f>SUMIF('18'!B:B,summary!A:A,'18'!D:D)</f>
        <v>6</v>
      </c>
      <c r="Y300" s="15">
        <f>SUMIF('19'!B:B,summary!A:A,'19'!D:D)</f>
        <v>0</v>
      </c>
      <c r="Z300" s="15">
        <f>SUMIF('20'!B:B,summary!A:A,'20'!D:D)</f>
        <v>0</v>
      </c>
      <c r="AA300" s="15">
        <f>SUMIF('21'!B:B,summary!A:A,'21'!D:D)</f>
        <v>12</v>
      </c>
      <c r="AB300" s="15">
        <f>SUMIF('22'!B:B,summary!A:A,'22'!D:D)</f>
        <v>0</v>
      </c>
      <c r="AC300" s="15">
        <f>SUMIF('23'!B:B,summary!A:A,'23'!D:D)</f>
        <v>0</v>
      </c>
      <c r="AD300" s="15">
        <f>SUMIF('24'!B:B,summary!A:A,'24'!D:D)</f>
        <v>0</v>
      </c>
      <c r="AE300" s="15">
        <f>SUMIF('25'!B:B,summary!A:A,'25'!D:D)</f>
        <v>0</v>
      </c>
      <c r="AF300" s="15">
        <f>SUMIF('26'!B:B,summary!A:A,'26'!D:D)</f>
        <v>0</v>
      </c>
      <c r="AG300" s="15">
        <f>SUMIF('27'!B:B,summary!A:A,'27'!D:D)</f>
        <v>0</v>
      </c>
      <c r="AH300" s="15">
        <f>SUMIF('28'!B:B,summary!A:A,'28'!D:D)</f>
        <v>12</v>
      </c>
      <c r="AI300" s="15">
        <f>SUMIF('29'!B:B,summary!A:A,'29'!D:D)</f>
        <v>0</v>
      </c>
      <c r="AJ300" s="15">
        <f>SUMIF('30'!B:B,summary!A:A,'30'!D:D)</f>
        <v>0</v>
      </c>
      <c r="AK300" s="15">
        <f>SUMIF('31'!B:B,summary!A:A,'31'!D:D)</f>
        <v>0</v>
      </c>
      <c r="AL300" s="41">
        <f t="shared" si="33"/>
        <v>60</v>
      </c>
      <c r="AM300" s="75"/>
      <c r="AN300" s="96">
        <f t="shared" si="31"/>
        <v>0</v>
      </c>
      <c r="AO300" s="74">
        <f t="shared" si="32"/>
        <v>-60</v>
      </c>
      <c r="AP300" s="101"/>
      <c r="AQ300" s="102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4"/>
      <c r="BW300" s="104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SUMIF('1'!B:B,summary!A:A,'1'!D:D)</f>
        <v>0</v>
      </c>
      <c r="H301" s="15">
        <f>SUMIF('2'!B:B,summary!A:A,'2'!D:D)</f>
        <v>0</v>
      </c>
      <c r="I301" s="15">
        <f>SUMIF('3'!B:B,summary!A:A,'3'!D:D)</f>
        <v>0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1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0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1</v>
      </c>
      <c r="AH301" s="15">
        <f>SUMIF('28'!B:B,summary!A:A,'28'!D:D)</f>
        <v>0</v>
      </c>
      <c r="AI301" s="15">
        <f>SUMIF('29'!B:B,summary!A:A,'29'!D:D)</f>
        <v>0</v>
      </c>
      <c r="AJ301" s="15">
        <f>SUMIF('30'!B:B,summary!A:A,'30'!D:D)</f>
        <v>0</v>
      </c>
      <c r="AK301" s="15">
        <f>SUMIF('31'!B:B,summary!A:A,'31'!D:D)</f>
        <v>0</v>
      </c>
      <c r="AL301" s="41">
        <f t="shared" si="33"/>
        <v>2</v>
      </c>
      <c r="AM301" s="75"/>
      <c r="AN301" s="96">
        <f t="shared" si="31"/>
        <v>0</v>
      </c>
      <c r="AO301" s="74">
        <f t="shared" si="32"/>
        <v>-2</v>
      </c>
      <c r="AP301" s="101"/>
      <c r="AQ301" s="102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4"/>
      <c r="BW301" s="104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SUMIF('1'!B:B,summary!A:A,'1'!D:D)</f>
        <v>0</v>
      </c>
      <c r="H302" s="15">
        <f>SUMIF('2'!B:B,summary!A:A,'2'!D:D)</f>
        <v>0</v>
      </c>
      <c r="I302" s="15">
        <f>SUMIF('3'!B:B,summary!A:A,'3'!D:D)</f>
        <v>0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>
        <f t="shared" si="33"/>
        <v>0</v>
      </c>
      <c r="AM302" s="75"/>
      <c r="AN302" s="96">
        <f t="shared" si="31"/>
        <v>0</v>
      </c>
      <c r="AO302" s="74">
        <f t="shared" si="32"/>
        <v>0</v>
      </c>
      <c r="AP302" s="101"/>
      <c r="AQ302" s="102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4"/>
      <c r="BW302" s="104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SUMIF('1'!B:B,summary!A:A,'1'!D:D)</f>
        <v>0</v>
      </c>
      <c r="H303" s="15">
        <f>SUMIF('2'!B:B,summary!A:A,'2'!D:D)</f>
        <v>0</v>
      </c>
      <c r="I303" s="15">
        <f>SUMIF('3'!B:B,summary!A:A,'3'!D:D)</f>
        <v>0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>
        <f t="shared" si="33"/>
        <v>0</v>
      </c>
      <c r="AM303" s="75"/>
      <c r="AN303" s="96">
        <f t="shared" si="31"/>
        <v>0</v>
      </c>
      <c r="AO303" s="74">
        <f t="shared" si="32"/>
        <v>0</v>
      </c>
      <c r="AP303" s="101"/>
      <c r="AQ303" s="102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4"/>
      <c r="BW303" s="104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SUMIF('1'!B:B,summary!A:A,'1'!D:D)</f>
        <v>2</v>
      </c>
      <c r="H304" s="15">
        <f>SUMIF('2'!B:B,summary!A:A,'2'!D:D)</f>
        <v>2</v>
      </c>
      <c r="I304" s="15">
        <f>SUMIF('3'!B:B,summary!A:A,'3'!D:D)</f>
        <v>32</v>
      </c>
      <c r="J304" s="15">
        <f>SUMIF('4'!B:B,summary!A:A,'4'!D:D)</f>
        <v>22</v>
      </c>
      <c r="K304" s="15">
        <f>SUMIF('5'!B:B,summary!A:A,'5'!D:D)</f>
        <v>0</v>
      </c>
      <c r="L304" s="15">
        <f>SUMIF('6'!B:B,summary!A:A,'6'!D:D)</f>
        <v>20</v>
      </c>
      <c r="M304" s="15">
        <f>SUMIF('7'!B:B,summary!A:A,'7'!D:D)</f>
        <v>12</v>
      </c>
      <c r="N304" s="15">
        <f>SUMIF('8'!B:B,summary!A:A,'8'!D:D)</f>
        <v>22</v>
      </c>
      <c r="O304" s="15">
        <f>SUMIF('9'!B:B,summary!A:A,'9'!D:D)</f>
        <v>2</v>
      </c>
      <c r="P304" s="15">
        <f>SUMIF('10'!B:B,summary!A:A,'10'!D:D)</f>
        <v>12</v>
      </c>
      <c r="Q304" s="15">
        <f>SUMIF('11'!B:B,summary!A:A,'11'!D:D)</f>
        <v>12</v>
      </c>
      <c r="R304" s="15">
        <f>SUMIF('12'!B:B,summary!A:A,'12'!D:D)</f>
        <v>0</v>
      </c>
      <c r="S304" s="15">
        <f>SUMIF('13'!B:B,summary!A:A,'13'!D:D)</f>
        <v>20</v>
      </c>
      <c r="T304" s="15">
        <f>SUMIF('14'!B:B,summary!A:A,'14'!D:D)</f>
        <v>12</v>
      </c>
      <c r="U304" s="15">
        <f>SUMIF('15'!B:B,summary!A:A,'15'!D:D)</f>
        <v>2</v>
      </c>
      <c r="V304" s="15">
        <f>SUMIF('16'!B:B,summary!A:A,'16'!D:D)</f>
        <v>22</v>
      </c>
      <c r="W304" s="15">
        <f>SUMIF('17'!B:B,summary!A:A,'17'!D:D)</f>
        <v>22</v>
      </c>
      <c r="X304" s="15">
        <f>SUMIF('18'!B:B,summary!A:A,'18'!D:D)</f>
        <v>2</v>
      </c>
      <c r="Y304" s="15">
        <f>SUMIF('19'!B:B,summary!A:A,'19'!D:D)</f>
        <v>0</v>
      </c>
      <c r="Z304" s="15">
        <f>SUMIF('20'!B:B,summary!A:A,'20'!D:D)</f>
        <v>40</v>
      </c>
      <c r="AA304" s="15">
        <f>SUMIF('21'!B:B,summary!A:A,'21'!D:D)</f>
        <v>2</v>
      </c>
      <c r="AB304" s="15">
        <f>SUMIF('22'!B:B,summary!A:A,'22'!D:D)</f>
        <v>2</v>
      </c>
      <c r="AC304" s="15">
        <f>SUMIF('23'!B:B,summary!A:A,'23'!D:D)</f>
        <v>22</v>
      </c>
      <c r="AD304" s="15">
        <f>SUMIF('24'!B:B,summary!A:A,'24'!D:D)</f>
        <v>32</v>
      </c>
      <c r="AE304" s="15">
        <f>SUMIF('25'!B:B,summary!A:A,'25'!D:D)</f>
        <v>2</v>
      </c>
      <c r="AF304" s="15">
        <f>SUMIF('26'!B:B,summary!A:A,'26'!D:D)</f>
        <v>0</v>
      </c>
      <c r="AG304" s="15">
        <f>SUMIF('27'!B:B,summary!A:A,'27'!D:D)</f>
        <v>10</v>
      </c>
      <c r="AH304" s="15">
        <f>SUMIF('28'!B:B,summary!A:A,'28'!D:D)</f>
        <v>17</v>
      </c>
      <c r="AI304" s="15">
        <f>SUMIF('29'!B:B,summary!A:A,'29'!D:D)</f>
        <v>12</v>
      </c>
      <c r="AJ304" s="15">
        <f>SUMIF('30'!B:B,summary!A:A,'30'!D:D)</f>
        <v>2</v>
      </c>
      <c r="AK304" s="15">
        <f>SUMIF('31'!B:B,summary!A:A,'31'!D:D)</f>
        <v>0</v>
      </c>
      <c r="AL304" s="41">
        <f t="shared" si="33"/>
        <v>359</v>
      </c>
      <c r="AM304" s="75"/>
      <c r="AN304" s="96">
        <f t="shared" si="31"/>
        <v>0</v>
      </c>
      <c r="AO304" s="74">
        <f t="shared" si="32"/>
        <v>-359</v>
      </c>
      <c r="AP304" s="101"/>
      <c r="AQ304" s="102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4"/>
      <c r="BW304" s="104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SUMIF('1'!B:B,summary!A:A,'1'!D:D)</f>
        <v>55</v>
      </c>
      <c r="H305" s="15">
        <f>SUMIF('2'!B:B,summary!A:A,'2'!D:D)</f>
        <v>95</v>
      </c>
      <c r="I305" s="15">
        <f>SUMIF('3'!B:B,summary!A:A,'3'!D:D)</f>
        <v>118</v>
      </c>
      <c r="J305" s="15">
        <f>SUMIF('4'!B:B,summary!A:A,'4'!D:D)</f>
        <v>38</v>
      </c>
      <c r="K305" s="15">
        <f>SUMIF('5'!B:B,summary!A:A,'5'!D:D)</f>
        <v>0</v>
      </c>
      <c r="L305" s="15">
        <f>SUMIF('6'!B:B,summary!A:A,'6'!D:D)</f>
        <v>115</v>
      </c>
      <c r="M305" s="15">
        <f>SUMIF('7'!B:B,summary!A:A,'7'!D:D)</f>
        <v>39</v>
      </c>
      <c r="N305" s="15">
        <f>SUMIF('8'!B:B,summary!A:A,'8'!D:D)</f>
        <v>49</v>
      </c>
      <c r="O305" s="15">
        <f>SUMIF('9'!B:B,summary!A:A,'9'!D:D)</f>
        <v>125</v>
      </c>
      <c r="P305" s="15">
        <f>SUMIF('10'!B:B,summary!A:A,'10'!D:D)</f>
        <v>60</v>
      </c>
      <c r="Q305" s="15">
        <f>SUMIF('11'!B:B,summary!A:A,'11'!D:D)</f>
        <v>77</v>
      </c>
      <c r="R305" s="15">
        <f>SUMIF('12'!B:B,summary!A:A,'12'!D:D)</f>
        <v>0</v>
      </c>
      <c r="S305" s="15">
        <f>SUMIF('13'!B:B,summary!A:A,'13'!D:D)</f>
        <v>100</v>
      </c>
      <c r="T305" s="15">
        <f>SUMIF('14'!B:B,summary!A:A,'14'!D:D)</f>
        <v>28</v>
      </c>
      <c r="U305" s="15">
        <f>SUMIF('15'!B:B,summary!A:A,'15'!D:D)</f>
        <v>49</v>
      </c>
      <c r="V305" s="15">
        <f>SUMIF('16'!B:B,summary!A:A,'16'!D:D)</f>
        <v>79</v>
      </c>
      <c r="W305" s="15">
        <f>SUMIF('17'!B:B,summary!A:A,'17'!D:D)</f>
        <v>90</v>
      </c>
      <c r="X305" s="15">
        <f>SUMIF('18'!B:B,summary!A:A,'18'!D:D)</f>
        <v>50</v>
      </c>
      <c r="Y305" s="15">
        <f>SUMIF('19'!B:B,summary!A:A,'19'!D:D)</f>
        <v>0</v>
      </c>
      <c r="Z305" s="15">
        <f>SUMIF('20'!B:B,summary!A:A,'20'!D:D)</f>
        <v>75</v>
      </c>
      <c r="AA305" s="15">
        <f>SUMIF('21'!B:B,summary!A:A,'21'!D:D)</f>
        <v>52</v>
      </c>
      <c r="AB305" s="15">
        <f>SUMIF('22'!B:B,summary!A:A,'22'!D:D)</f>
        <v>33</v>
      </c>
      <c r="AC305" s="15">
        <f>SUMIF('23'!B:B,summary!A:A,'23'!D:D)</f>
        <v>85</v>
      </c>
      <c r="AD305" s="15">
        <f>SUMIF('24'!B:B,summary!A:A,'24'!D:D)</f>
        <v>105</v>
      </c>
      <c r="AE305" s="15">
        <f>SUMIF('25'!B:B,summary!A:A,'25'!D:D)</f>
        <v>40</v>
      </c>
      <c r="AF305" s="15">
        <f>SUMIF('26'!B:B,summary!A:A,'26'!D:D)</f>
        <v>0</v>
      </c>
      <c r="AG305" s="15">
        <f>SUMIF('27'!B:B,summary!A:A,'27'!D:D)</f>
        <v>80</v>
      </c>
      <c r="AH305" s="15">
        <f>SUMIF('28'!B:B,summary!A:A,'28'!D:D)</f>
        <v>25</v>
      </c>
      <c r="AI305" s="15">
        <f>SUMIF('29'!B:B,summary!A:A,'29'!D:D)</f>
        <v>43</v>
      </c>
      <c r="AJ305" s="15">
        <f>SUMIF('30'!B:B,summary!A:A,'30'!D:D)</f>
        <v>147</v>
      </c>
      <c r="AK305" s="15">
        <f>SUMIF('31'!B:B,summary!A:A,'31'!D:D)</f>
        <v>0</v>
      </c>
      <c r="AL305" s="41">
        <f t="shared" si="33"/>
        <v>1852</v>
      </c>
      <c r="AM305" s="75"/>
      <c r="AN305" s="96">
        <f t="shared" si="31"/>
        <v>0</v>
      </c>
      <c r="AO305" s="74">
        <f t="shared" si="32"/>
        <v>-1852</v>
      </c>
      <c r="AP305" s="101"/>
      <c r="AQ305" s="102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4"/>
      <c r="BW305" s="104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SUMIF('1'!B:B,summary!A:A,'1'!D:D)</f>
        <v>0</v>
      </c>
      <c r="H306" s="15">
        <f>SUMIF('2'!B:B,summary!A:A,'2'!D:D)</f>
        <v>0</v>
      </c>
      <c r="I306" s="15">
        <f>SUMIF('3'!B:B,summary!A:A,'3'!D:D)</f>
        <v>0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>
        <f t="shared" si="33"/>
        <v>0</v>
      </c>
      <c r="AM306" s="75"/>
      <c r="AN306" s="96">
        <f t="shared" si="31"/>
        <v>0</v>
      </c>
      <c r="AO306" s="74">
        <f t="shared" si="32"/>
        <v>0</v>
      </c>
      <c r="AP306" s="101"/>
      <c r="AQ306" s="102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4"/>
      <c r="BW306" s="104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SUMIF('1'!B:B,summary!A:A,'1'!D:D)</f>
        <v>23</v>
      </c>
      <c r="H307" s="15">
        <f>SUMIF('2'!B:B,summary!A:A,'2'!D:D)</f>
        <v>15</v>
      </c>
      <c r="I307" s="15">
        <f>SUMIF('3'!B:B,summary!A:A,'3'!D:D)</f>
        <v>12</v>
      </c>
      <c r="J307" s="15">
        <f>SUMIF('4'!B:B,summary!A:A,'4'!D:D)</f>
        <v>4</v>
      </c>
      <c r="K307" s="15">
        <f>SUMIF('5'!B:B,summary!A:A,'5'!D:D)</f>
        <v>0</v>
      </c>
      <c r="L307" s="15">
        <f>SUMIF('6'!B:B,summary!A:A,'6'!D:D)</f>
        <v>27</v>
      </c>
      <c r="M307" s="15">
        <f>SUMIF('7'!B:B,summary!A:A,'7'!D:D)</f>
        <v>11</v>
      </c>
      <c r="N307" s="15">
        <f>SUMIF('8'!B:B,summary!A:A,'8'!D:D)</f>
        <v>5</v>
      </c>
      <c r="O307" s="15">
        <f>SUMIF('9'!B:B,summary!A:A,'9'!D:D)</f>
        <v>18</v>
      </c>
      <c r="P307" s="15">
        <f>SUMIF('10'!B:B,summary!A:A,'10'!D:D)</f>
        <v>21</v>
      </c>
      <c r="Q307" s="15">
        <f>SUMIF('11'!B:B,summary!A:A,'11'!D:D)</f>
        <v>9</v>
      </c>
      <c r="R307" s="15">
        <f>SUMIF('12'!B:B,summary!A:A,'12'!D:D)</f>
        <v>0</v>
      </c>
      <c r="S307" s="15">
        <f>SUMIF('13'!B:B,summary!A:A,'13'!D:D)</f>
        <v>17</v>
      </c>
      <c r="T307" s="15">
        <f>SUMIF('14'!B:B,summary!A:A,'14'!D:D)</f>
        <v>11</v>
      </c>
      <c r="U307" s="15">
        <f>SUMIF('15'!B:B,summary!A:A,'15'!D:D)</f>
        <v>4</v>
      </c>
      <c r="V307" s="15">
        <f>SUMIF('16'!B:B,summary!A:A,'16'!D:D)</f>
        <v>17</v>
      </c>
      <c r="W307" s="15">
        <f>SUMIF('17'!B:B,summary!A:A,'17'!D:D)</f>
        <v>19</v>
      </c>
      <c r="X307" s="15">
        <f>SUMIF('18'!B:B,summary!A:A,'18'!D:D)</f>
        <v>7</v>
      </c>
      <c r="Y307" s="15">
        <f>SUMIF('19'!B:B,summary!A:A,'19'!D:D)</f>
        <v>0</v>
      </c>
      <c r="Z307" s="15">
        <f>SUMIF('20'!B:B,summary!A:A,'20'!D:D)</f>
        <v>22</v>
      </c>
      <c r="AA307" s="15">
        <f>SUMIF('21'!B:B,summary!A:A,'21'!D:D)</f>
        <v>5</v>
      </c>
      <c r="AB307" s="15">
        <f>SUMIF('22'!B:B,summary!A:A,'22'!D:D)</f>
        <v>5</v>
      </c>
      <c r="AC307" s="15">
        <f>SUMIF('23'!B:B,summary!A:A,'23'!D:D)</f>
        <v>21</v>
      </c>
      <c r="AD307" s="15">
        <f>SUMIF('24'!B:B,summary!A:A,'24'!D:D)</f>
        <v>21.5</v>
      </c>
      <c r="AE307" s="15">
        <f>SUMIF('25'!B:B,summary!A:A,'25'!D:D)</f>
        <v>6</v>
      </c>
      <c r="AF307" s="15">
        <f>SUMIF('26'!B:B,summary!A:A,'26'!D:D)</f>
        <v>0</v>
      </c>
      <c r="AG307" s="15">
        <f>SUMIF('27'!B:B,summary!A:A,'27'!D:D)</f>
        <v>12</v>
      </c>
      <c r="AH307" s="15">
        <f>SUMIF('28'!B:B,summary!A:A,'28'!D:D)</f>
        <v>10</v>
      </c>
      <c r="AI307" s="15">
        <f>SUMIF('29'!B:B,summary!A:A,'29'!D:D)</f>
        <v>15</v>
      </c>
      <c r="AJ307" s="15">
        <f>SUMIF('30'!B:B,summary!A:A,'30'!D:D)</f>
        <v>16</v>
      </c>
      <c r="AK307" s="15">
        <f>SUMIF('31'!B:B,summary!A:A,'31'!D:D)</f>
        <v>0</v>
      </c>
      <c r="AL307" s="41">
        <f t="shared" si="33"/>
        <v>353.5</v>
      </c>
      <c r="AM307" s="75"/>
      <c r="AN307" s="96">
        <f t="shared" si="31"/>
        <v>0</v>
      </c>
      <c r="AO307" s="74">
        <f t="shared" si="32"/>
        <v>-353.5</v>
      </c>
      <c r="AP307" s="101"/>
      <c r="AQ307" s="102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4"/>
      <c r="BW307" s="104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SUMIF('1'!B:B,summary!A:A,'1'!D:D)</f>
        <v>0</v>
      </c>
      <c r="H308" s="15">
        <f>SUMIF('2'!B:B,summary!A:A,'2'!D:D)</f>
        <v>0</v>
      </c>
      <c r="I308" s="15">
        <f>SUMIF('3'!B:B,summary!A:A,'3'!D:D)</f>
        <v>0</v>
      </c>
      <c r="J308" s="15">
        <f>SUMIF('4'!B:B,summary!A:A,'4'!D:D)</f>
        <v>5</v>
      </c>
      <c r="K308" s="15">
        <f>SUMIF('5'!B:B,summary!A:A,'5'!D:D)</f>
        <v>0</v>
      </c>
      <c r="L308" s="15">
        <f>SUMIF('6'!B:B,summary!A:A,'6'!D:D)</f>
        <v>0</v>
      </c>
      <c r="M308" s="15">
        <f>SUMIF('7'!B:B,summary!A:A,'7'!D:D)</f>
        <v>0</v>
      </c>
      <c r="N308" s="15">
        <f>SUMIF('8'!B:B,summary!A:A,'8'!D:D)</f>
        <v>0</v>
      </c>
      <c r="O308" s="15">
        <f>SUMIF('9'!B:B,summary!A:A,'9'!D:D)</f>
        <v>0</v>
      </c>
      <c r="P308" s="15">
        <f>SUMIF('10'!B:B,summary!A:A,'10'!D:D)</f>
        <v>0</v>
      </c>
      <c r="Q308" s="15">
        <f>SUMIF('11'!B:B,summary!A:A,'11'!D:D)</f>
        <v>5</v>
      </c>
      <c r="R308" s="15">
        <f>SUMIF('12'!B:B,summary!A:A,'12'!D:D)</f>
        <v>0</v>
      </c>
      <c r="S308" s="15">
        <f>SUMIF('13'!B:B,summary!A:A,'13'!D:D)</f>
        <v>0</v>
      </c>
      <c r="T308" s="15">
        <f>SUMIF('14'!B:B,summary!A:A,'14'!D:D)</f>
        <v>0</v>
      </c>
      <c r="U308" s="15">
        <f>SUMIF('15'!B:B,summary!A:A,'15'!D:D)</f>
        <v>0</v>
      </c>
      <c r="V308" s="15">
        <f>SUMIF('16'!B:B,summary!A:A,'16'!D:D)</f>
        <v>0</v>
      </c>
      <c r="W308" s="15">
        <f>SUMIF('17'!B:B,summary!A:A,'17'!D:D)</f>
        <v>0</v>
      </c>
      <c r="X308" s="15">
        <f>SUMIF('18'!B:B,summary!A:A,'18'!D:D)</f>
        <v>0</v>
      </c>
      <c r="Y308" s="15">
        <f>SUMIF('19'!B:B,summary!A:A,'19'!D:D)</f>
        <v>0</v>
      </c>
      <c r="Z308" s="15">
        <f>SUMIF('20'!B:B,summary!A:A,'20'!D:D)</f>
        <v>0</v>
      </c>
      <c r="AA308" s="15">
        <f>SUMIF('21'!B:B,summary!A:A,'21'!D:D)</f>
        <v>0</v>
      </c>
      <c r="AB308" s="15">
        <f>SUMIF('22'!B:B,summary!A:A,'22'!D:D)</f>
        <v>0</v>
      </c>
      <c r="AC308" s="15">
        <f>SUMIF('23'!B:B,summary!A:A,'23'!D:D)</f>
        <v>5</v>
      </c>
      <c r="AD308" s="15">
        <f>SUMIF('24'!B:B,summary!A:A,'24'!D:D)</f>
        <v>0</v>
      </c>
      <c r="AE308" s="15">
        <f>SUMIF('25'!B:B,summary!A:A,'25'!D:D)</f>
        <v>0</v>
      </c>
      <c r="AF308" s="15">
        <f>SUMIF('26'!B:B,summary!A:A,'26'!D:D)</f>
        <v>0</v>
      </c>
      <c r="AG308" s="15">
        <f>SUMIF('27'!B:B,summary!A:A,'27'!D:D)</f>
        <v>0</v>
      </c>
      <c r="AH308" s="15">
        <f>SUMIF('28'!B:B,summary!A:A,'28'!D:D)</f>
        <v>0</v>
      </c>
      <c r="AI308" s="15">
        <f>SUMIF('29'!B:B,summary!A:A,'29'!D:D)</f>
        <v>0</v>
      </c>
      <c r="AJ308" s="15">
        <f>SUMIF('30'!B:B,summary!A:A,'30'!D:D)</f>
        <v>5</v>
      </c>
      <c r="AK308" s="15">
        <f>SUMIF('31'!B:B,summary!A:A,'31'!D:D)</f>
        <v>0</v>
      </c>
      <c r="AL308" s="41">
        <f t="shared" si="33"/>
        <v>20</v>
      </c>
      <c r="AM308" s="75"/>
      <c r="AN308" s="96">
        <f t="shared" si="31"/>
        <v>0</v>
      </c>
      <c r="AO308" s="74">
        <f t="shared" si="32"/>
        <v>-20</v>
      </c>
      <c r="AP308" s="101"/>
      <c r="AQ308" s="102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4"/>
      <c r="BW308" s="104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SUMIF('1'!B:B,summary!A:A,'1'!D:D)</f>
        <v>0</v>
      </c>
      <c r="H309" s="15">
        <f>SUMIF('2'!B:B,summary!A:A,'2'!D:D)</f>
        <v>0</v>
      </c>
      <c r="I309" s="15">
        <f>SUMIF('3'!B:B,summary!A:A,'3'!D:D)</f>
        <v>0</v>
      </c>
      <c r="J309" s="15">
        <f>SUMIF('4'!B:B,summary!A:A,'4'!D:D)</f>
        <v>0</v>
      </c>
      <c r="K309" s="15">
        <f>SUMIF('5'!B:B,summary!A:A,'5'!D:D)</f>
        <v>0</v>
      </c>
      <c r="L309" s="15">
        <f>SUMIF('6'!B:B,summary!A:A,'6'!D:D)</f>
        <v>0</v>
      </c>
      <c r="M309" s="15">
        <f>SUMIF('7'!B:B,summary!A:A,'7'!D:D)</f>
        <v>0</v>
      </c>
      <c r="N309" s="15">
        <f>SUMIF('8'!B:B,summary!A:A,'8'!D:D)</f>
        <v>0</v>
      </c>
      <c r="O309" s="15">
        <f>SUMIF('9'!B:B,summary!A:A,'9'!D:D)</f>
        <v>0</v>
      </c>
      <c r="P309" s="15">
        <f>SUMIF('10'!B:B,summary!A:A,'10'!D:D)</f>
        <v>0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0</v>
      </c>
      <c r="T309" s="15">
        <f>SUMIF('14'!B:B,summary!A:A,'14'!D:D)</f>
        <v>0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0</v>
      </c>
      <c r="Y309" s="15">
        <f>SUMIF('19'!B:B,summary!A:A,'19'!D:D)</f>
        <v>0</v>
      </c>
      <c r="Z309" s="15">
        <f>SUMIF('20'!B:B,summary!A:A,'20'!D:D)</f>
        <v>0</v>
      </c>
      <c r="AA309" s="15">
        <f>SUMIF('21'!B:B,summary!A:A,'21'!D:D)</f>
        <v>0</v>
      </c>
      <c r="AB309" s="15">
        <f>SUMIF('22'!B:B,summary!A:A,'22'!D:D)</f>
        <v>0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0</v>
      </c>
      <c r="AJ309" s="15">
        <f>SUMIF('30'!B:B,summary!A:A,'30'!D:D)</f>
        <v>0</v>
      </c>
      <c r="AK309" s="15">
        <f>SUMIF('31'!B:B,summary!A:A,'31'!D:D)</f>
        <v>0</v>
      </c>
      <c r="AL309" s="41">
        <f t="shared" si="33"/>
        <v>0</v>
      </c>
      <c r="AM309" s="75"/>
      <c r="AN309" s="96">
        <f t="shared" si="31"/>
        <v>0</v>
      </c>
      <c r="AO309" s="74">
        <f t="shared" si="32"/>
        <v>0</v>
      </c>
      <c r="AP309" s="101"/>
      <c r="AQ309" s="102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4"/>
      <c r="BW309" s="104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SUMIF('1'!B:B,summary!A:A,'1'!D:D)</f>
        <v>29</v>
      </c>
      <c r="H310" s="15">
        <f>SUMIF('2'!B:B,summary!A:A,'2'!D:D)</f>
        <v>22</v>
      </c>
      <c r="I310" s="15">
        <f>SUMIF('3'!B:B,summary!A:A,'3'!D:D)</f>
        <v>10.5</v>
      </c>
      <c r="J310" s="15">
        <f>SUMIF('4'!B:B,summary!A:A,'4'!D:D)</f>
        <v>12</v>
      </c>
      <c r="K310" s="15">
        <f>SUMIF('5'!B:B,summary!A:A,'5'!D:D)</f>
        <v>0</v>
      </c>
      <c r="L310" s="15">
        <f>SUMIF('6'!B:B,summary!A:A,'6'!D:D)</f>
        <v>33</v>
      </c>
      <c r="M310" s="15">
        <f>SUMIF('7'!B:B,summary!A:A,'7'!D:D)</f>
        <v>15</v>
      </c>
      <c r="N310" s="15">
        <f>SUMIF('8'!B:B,summary!A:A,'8'!D:D)</f>
        <v>7</v>
      </c>
      <c r="O310" s="15">
        <f>SUMIF('9'!B:B,summary!A:A,'9'!D:D)</f>
        <v>23</v>
      </c>
      <c r="P310" s="15">
        <f>SUMIF('10'!B:B,summary!A:A,'10'!D:D)</f>
        <v>19.5</v>
      </c>
      <c r="Q310" s="15">
        <f>SUMIF('11'!B:B,summary!A:A,'11'!D:D)</f>
        <v>12</v>
      </c>
      <c r="R310" s="15">
        <f>SUMIF('12'!B:B,summary!A:A,'12'!D:D)</f>
        <v>0</v>
      </c>
      <c r="S310" s="15">
        <f>SUMIF('13'!B:B,summary!A:A,'13'!D:D)</f>
        <v>19</v>
      </c>
      <c r="T310" s="15">
        <f>SUMIF('14'!B:B,summary!A:A,'14'!D:D)</f>
        <v>19</v>
      </c>
      <c r="U310" s="15">
        <f>SUMIF('15'!B:B,summary!A:A,'15'!D:D)</f>
        <v>12</v>
      </c>
      <c r="V310" s="15">
        <f>SUMIF('16'!B:B,summary!A:A,'16'!D:D)</f>
        <v>15</v>
      </c>
      <c r="W310" s="15">
        <f>SUMIF('17'!B:B,summary!A:A,'17'!D:D)</f>
        <v>16</v>
      </c>
      <c r="X310" s="15">
        <f>SUMIF('18'!B:B,summary!A:A,'18'!D:D)</f>
        <v>14</v>
      </c>
      <c r="Y310" s="15">
        <f>SUMIF('19'!B:B,summary!A:A,'19'!D:D)</f>
        <v>0</v>
      </c>
      <c r="Z310" s="15">
        <f>SUMIF('20'!B:B,summary!A:A,'20'!D:D)</f>
        <v>20</v>
      </c>
      <c r="AA310" s="15">
        <f>SUMIF('21'!B:B,summary!A:A,'21'!D:D)</f>
        <v>28</v>
      </c>
      <c r="AB310" s="15">
        <f>SUMIF('22'!B:B,summary!A:A,'22'!D:D)</f>
        <v>8</v>
      </c>
      <c r="AC310" s="15">
        <f>SUMIF('23'!B:B,summary!A:A,'23'!D:D)</f>
        <v>18</v>
      </c>
      <c r="AD310" s="15">
        <f>SUMIF('24'!B:B,summary!A:A,'24'!D:D)</f>
        <v>21</v>
      </c>
      <c r="AE310" s="15">
        <f>SUMIF('25'!B:B,summary!A:A,'25'!D:D)</f>
        <v>7</v>
      </c>
      <c r="AF310" s="15">
        <f>SUMIF('26'!B:B,summary!A:A,'26'!D:D)</f>
        <v>0</v>
      </c>
      <c r="AG310" s="15">
        <f>SUMIF('27'!B:B,summary!A:A,'27'!D:D)</f>
        <v>16</v>
      </c>
      <c r="AH310" s="15">
        <f>SUMIF('28'!B:B,summary!A:A,'28'!D:D)</f>
        <v>21</v>
      </c>
      <c r="AI310" s="15">
        <f>SUMIF('29'!B:B,summary!A:A,'29'!D:D)</f>
        <v>16</v>
      </c>
      <c r="AJ310" s="15">
        <f>SUMIF('30'!B:B,summary!A:A,'30'!D:D)</f>
        <v>15</v>
      </c>
      <c r="AK310" s="15">
        <f>SUMIF('31'!B:B,summary!A:A,'31'!D:D)</f>
        <v>0</v>
      </c>
      <c r="AL310" s="41">
        <f t="shared" si="33"/>
        <v>448</v>
      </c>
      <c r="AM310" s="75"/>
      <c r="AN310" s="96">
        <f t="shared" si="31"/>
        <v>0</v>
      </c>
      <c r="AO310" s="74">
        <f t="shared" si="32"/>
        <v>-448</v>
      </c>
      <c r="AP310" s="101"/>
      <c r="AQ310" s="102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4"/>
      <c r="BW310" s="104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SUMIF('1'!B:B,summary!A:A,'1'!D:D)</f>
        <v>7</v>
      </c>
      <c r="H311" s="15">
        <f>SUMIF('2'!B:B,summary!A:A,'2'!D:D)</f>
        <v>4</v>
      </c>
      <c r="I311" s="15">
        <f>SUMIF('3'!B:B,summary!A:A,'3'!D:D)</f>
        <v>3</v>
      </c>
      <c r="J311" s="15">
        <f>SUMIF('4'!B:B,summary!A:A,'4'!D:D)</f>
        <v>1</v>
      </c>
      <c r="K311" s="15">
        <f>SUMIF('5'!B:B,summary!A:A,'5'!D:D)</f>
        <v>0</v>
      </c>
      <c r="L311" s="15">
        <f>SUMIF('6'!B:B,summary!A:A,'6'!D:D)</f>
        <v>6</v>
      </c>
      <c r="M311" s="15">
        <f>SUMIF('7'!B:B,summary!A:A,'7'!D:D)</f>
        <v>5</v>
      </c>
      <c r="N311" s="15">
        <f>SUMIF('8'!B:B,summary!A:A,'8'!D:D)</f>
        <v>2</v>
      </c>
      <c r="O311" s="15">
        <f>SUMIF('9'!B:B,summary!A:A,'9'!D:D)</f>
        <v>3</v>
      </c>
      <c r="P311" s="15">
        <f>SUMIF('10'!B:B,summary!A:A,'10'!D:D)</f>
        <v>8</v>
      </c>
      <c r="Q311" s="15">
        <f>SUMIF('11'!B:B,summary!A:A,'11'!D:D)</f>
        <v>4</v>
      </c>
      <c r="R311" s="15">
        <f>SUMIF('12'!B:B,summary!A:A,'12'!D:D)</f>
        <v>0</v>
      </c>
      <c r="S311" s="15">
        <f>SUMIF('13'!B:B,summary!A:A,'13'!D:D)</f>
        <v>2</v>
      </c>
      <c r="T311" s="15">
        <f>SUMIF('14'!B:B,summary!A:A,'14'!D:D)</f>
        <v>4</v>
      </c>
      <c r="U311" s="15">
        <f>SUMIF('15'!B:B,summary!A:A,'15'!D:D)</f>
        <v>1</v>
      </c>
      <c r="V311" s="15">
        <f>SUMIF('16'!B:B,summary!A:A,'16'!D:D)</f>
        <v>5</v>
      </c>
      <c r="W311" s="15">
        <f>SUMIF('17'!B:B,summary!A:A,'17'!D:D)</f>
        <v>4.5</v>
      </c>
      <c r="X311" s="15">
        <f>SUMIF('18'!B:B,summary!A:A,'18'!D:D)</f>
        <v>4</v>
      </c>
      <c r="Y311" s="15">
        <f>SUMIF('19'!B:B,summary!A:A,'19'!D:D)</f>
        <v>0</v>
      </c>
      <c r="Z311" s="15">
        <f>SUMIF('20'!B:B,summary!A:A,'20'!D:D)</f>
        <v>5.5</v>
      </c>
      <c r="AA311" s="15">
        <f>SUMIF('21'!B:B,summary!A:A,'21'!D:D)</f>
        <v>1</v>
      </c>
      <c r="AB311" s="15">
        <f>SUMIF('22'!B:B,summary!A:A,'22'!D:D)</f>
        <v>2</v>
      </c>
      <c r="AC311" s="15">
        <f>SUMIF('23'!B:B,summary!A:A,'23'!D:D)</f>
        <v>3</v>
      </c>
      <c r="AD311" s="15">
        <f>SUMIF('24'!B:B,summary!A:A,'24'!D:D)</f>
        <v>3</v>
      </c>
      <c r="AE311" s="15">
        <f>SUMIF('25'!B:B,summary!A:A,'25'!D:D)</f>
        <v>3</v>
      </c>
      <c r="AF311" s="15">
        <f>SUMIF('26'!B:B,summary!A:A,'26'!D:D)</f>
        <v>0</v>
      </c>
      <c r="AG311" s="15">
        <f>SUMIF('27'!B:B,summary!A:A,'27'!D:D)</f>
        <v>5</v>
      </c>
      <c r="AH311" s="15">
        <f>SUMIF('28'!B:B,summary!A:A,'28'!D:D)</f>
        <v>5</v>
      </c>
      <c r="AI311" s="15">
        <f>SUMIF('29'!B:B,summary!A:A,'29'!D:D)</f>
        <v>6</v>
      </c>
      <c r="AJ311" s="15">
        <f>SUMIF('30'!B:B,summary!A:A,'30'!D:D)</f>
        <v>3</v>
      </c>
      <c r="AK311" s="15">
        <f>SUMIF('31'!B:B,summary!A:A,'31'!D:D)</f>
        <v>0</v>
      </c>
      <c r="AL311" s="41">
        <f t="shared" si="33"/>
        <v>100</v>
      </c>
      <c r="AM311" s="75"/>
      <c r="AN311" s="96">
        <f t="shared" si="31"/>
        <v>0</v>
      </c>
      <c r="AO311" s="74">
        <f t="shared" si="32"/>
        <v>-100</v>
      </c>
      <c r="AP311" s="101"/>
      <c r="AQ311" s="102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4"/>
      <c r="BW311" s="104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SUMIF('1'!B:B,summary!A:A,'1'!D:D)</f>
        <v>0</v>
      </c>
      <c r="H312" s="15">
        <f>SUMIF('2'!B:B,summary!A:A,'2'!D:D)</f>
        <v>0</v>
      </c>
      <c r="I312" s="15">
        <f>SUMIF('3'!B:B,summary!A:A,'3'!D:D)</f>
        <v>0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>
        <f t="shared" si="33"/>
        <v>0</v>
      </c>
      <c r="AM312" s="75"/>
      <c r="AN312" s="96">
        <f t="shared" si="31"/>
        <v>0</v>
      </c>
      <c r="AO312" s="74">
        <f t="shared" si="32"/>
        <v>0</v>
      </c>
      <c r="AP312" s="101"/>
      <c r="AQ312" s="102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4"/>
      <c r="BW312" s="104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SUMIF('1'!B:B,summary!A:A,'1'!D:D)</f>
        <v>0</v>
      </c>
      <c r="H313" s="15">
        <f>SUMIF('2'!B:B,summary!A:A,'2'!D:D)</f>
        <v>0</v>
      </c>
      <c r="I313" s="15">
        <f>SUMIF('3'!B:B,summary!A:A,'3'!D:D)</f>
        <v>0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>
        <f t="shared" si="33"/>
        <v>0</v>
      </c>
      <c r="AM313" s="75"/>
      <c r="AN313" s="96">
        <f t="shared" si="31"/>
        <v>0</v>
      </c>
      <c r="AO313" s="74">
        <f t="shared" si="32"/>
        <v>0</v>
      </c>
      <c r="AP313" s="101"/>
      <c r="AQ313" s="102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4"/>
      <c r="BW313" s="104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SUMIF('1'!B:B,summary!A:A,'1'!D:D)</f>
        <v>0</v>
      </c>
      <c r="H314" s="15">
        <f>SUMIF('2'!B:B,summary!A:A,'2'!D:D)</f>
        <v>1</v>
      </c>
      <c r="I314" s="15">
        <f>SUMIF('3'!B:B,summary!A:A,'3'!D:D)</f>
        <v>0</v>
      </c>
      <c r="J314" s="15">
        <f>SUMIF('4'!B:B,summary!A:A,'4'!D:D)</f>
        <v>1</v>
      </c>
      <c r="K314" s="15">
        <f>SUMIF('5'!B:B,summary!A:A,'5'!D:D)</f>
        <v>0</v>
      </c>
      <c r="L314" s="15">
        <f>SUMIF('6'!B:B,summary!A:A,'6'!D:D)</f>
        <v>1</v>
      </c>
      <c r="M314" s="15">
        <f>SUMIF('7'!B:B,summary!A:A,'7'!D:D)</f>
        <v>0</v>
      </c>
      <c r="N314" s="15">
        <f>SUMIF('8'!B:B,summary!A:A,'8'!D:D)</f>
        <v>1</v>
      </c>
      <c r="O314" s="15">
        <f>SUMIF('9'!B:B,summary!A:A,'9'!D:D)</f>
        <v>0</v>
      </c>
      <c r="P314" s="15">
        <f>SUMIF('10'!B:B,summary!A:A,'10'!D:D)</f>
        <v>1</v>
      </c>
      <c r="Q314" s="15">
        <f>SUMIF('11'!B:B,summary!A:A,'11'!D:D)</f>
        <v>0</v>
      </c>
      <c r="R314" s="15">
        <f>SUMIF('12'!B:B,summary!A:A,'12'!D:D)</f>
        <v>0</v>
      </c>
      <c r="S314" s="15">
        <f>SUMIF('13'!B:B,summary!A:A,'13'!D:D)</f>
        <v>1</v>
      </c>
      <c r="T314" s="15">
        <f>SUMIF('14'!B:B,summary!A:A,'14'!D:D)</f>
        <v>0</v>
      </c>
      <c r="U314" s="15">
        <f>SUMIF('15'!B:B,summary!A:A,'15'!D:D)</f>
        <v>1</v>
      </c>
      <c r="V314" s="15">
        <f>SUMIF('16'!B:B,summary!A:A,'16'!D:D)</f>
        <v>0</v>
      </c>
      <c r="W314" s="15">
        <f>SUMIF('17'!B:B,summary!A:A,'17'!D:D)</f>
        <v>0</v>
      </c>
      <c r="X314" s="15">
        <f>SUMIF('18'!B:B,summary!A:A,'18'!D:D)</f>
        <v>1</v>
      </c>
      <c r="Y314" s="15">
        <f>SUMIF('19'!B:B,summary!A:A,'19'!D:D)</f>
        <v>0</v>
      </c>
      <c r="Z314" s="15">
        <f>SUMIF('20'!B:B,summary!A:A,'20'!D:D)</f>
        <v>0</v>
      </c>
      <c r="AA314" s="15">
        <f>SUMIF('21'!B:B,summary!A:A,'21'!D:D)</f>
        <v>0</v>
      </c>
      <c r="AB314" s="15">
        <f>SUMIF('22'!B:B,summary!A:A,'22'!D:D)</f>
        <v>0</v>
      </c>
      <c r="AC314" s="15">
        <f>SUMIF('23'!B:B,summary!A:A,'23'!D:D)</f>
        <v>1</v>
      </c>
      <c r="AD314" s="15">
        <f>SUMIF('24'!B:B,summary!A:A,'24'!D:D)</f>
        <v>0</v>
      </c>
      <c r="AE314" s="15">
        <f>SUMIF('25'!B:B,summary!A:A,'25'!D:D)</f>
        <v>1</v>
      </c>
      <c r="AF314" s="15">
        <f>SUMIF('26'!B:B,summary!A:A,'26'!D:D)</f>
        <v>0</v>
      </c>
      <c r="AG314" s="15">
        <f>SUMIF('27'!B:B,summary!A:A,'27'!D:D)</f>
        <v>2</v>
      </c>
      <c r="AH314" s="15">
        <f>SUMIF('28'!B:B,summary!A:A,'28'!D:D)</f>
        <v>0</v>
      </c>
      <c r="AI314" s="15">
        <f>SUMIF('29'!B:B,summary!A:A,'29'!D:D)</f>
        <v>0</v>
      </c>
      <c r="AJ314" s="15">
        <f>SUMIF('30'!B:B,summary!A:A,'30'!D:D)</f>
        <v>2</v>
      </c>
      <c r="AK314" s="15">
        <f>SUMIF('31'!B:B,summary!A:A,'31'!D:D)</f>
        <v>0</v>
      </c>
      <c r="AL314" s="41">
        <f t="shared" si="33"/>
        <v>14</v>
      </c>
      <c r="AM314" s="75"/>
      <c r="AN314" s="96">
        <f t="shared" si="31"/>
        <v>0</v>
      </c>
      <c r="AO314" s="74">
        <f t="shared" si="32"/>
        <v>-14</v>
      </c>
      <c r="AP314" s="101"/>
      <c r="AQ314" s="102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4"/>
      <c r="BW314" s="104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SUMIF('1'!B:B,summary!A:A,'1'!D:D)</f>
        <v>0</v>
      </c>
      <c r="H315" s="15">
        <f>SUMIF('2'!B:B,summary!A:A,'2'!D:D)</f>
        <v>0</v>
      </c>
      <c r="I315" s="15">
        <f>SUMIF('3'!B:B,summary!A:A,'3'!D:D)</f>
        <v>0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>
        <f t="shared" si="33"/>
        <v>0</v>
      </c>
      <c r="AM315" s="75"/>
      <c r="AN315" s="96">
        <f t="shared" si="31"/>
        <v>0</v>
      </c>
      <c r="AO315" s="74">
        <f t="shared" si="32"/>
        <v>0</v>
      </c>
      <c r="AP315" s="101"/>
      <c r="AQ315" s="102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4"/>
      <c r="BW315" s="104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SUMIF('1'!B:B,summary!A:A,'1'!D:D)</f>
        <v>0</v>
      </c>
      <c r="H316" s="15">
        <f>SUMIF('2'!B:B,summary!A:A,'2'!D:D)</f>
        <v>0</v>
      </c>
      <c r="I316" s="15">
        <f>SUMIF('3'!B:B,summary!A:A,'3'!D:D)</f>
        <v>0</v>
      </c>
      <c r="J316" s="15">
        <f>SUMIF('4'!B:B,summary!A:A,'4'!D:D)</f>
        <v>0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0</v>
      </c>
      <c r="Q316" s="15">
        <f>SUMIF('11'!B:B,summary!A:A,'11'!D:D)</f>
        <v>0</v>
      </c>
      <c r="R316" s="15">
        <f>SUMIF('12'!B:B,summary!A:A,'12'!D:D)</f>
        <v>0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0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>
        <f t="shared" si="33"/>
        <v>0</v>
      </c>
      <c r="AM316" s="75"/>
      <c r="AN316" s="96">
        <f t="shared" si="31"/>
        <v>0</v>
      </c>
      <c r="AO316" s="74">
        <f t="shared" si="32"/>
        <v>0</v>
      </c>
      <c r="AP316" s="101"/>
      <c r="AQ316" s="102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4"/>
      <c r="BW316" s="104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SUMIF('1'!B:B,summary!A:A,'1'!D:D)</f>
        <v>20</v>
      </c>
      <c r="H317" s="15">
        <f>SUMIF('2'!B:B,summary!A:A,'2'!D:D)</f>
        <v>60</v>
      </c>
      <c r="I317" s="15">
        <f>SUMIF('3'!B:B,summary!A:A,'3'!D:D)</f>
        <v>30</v>
      </c>
      <c r="J317" s="15">
        <f>SUMIF('4'!B:B,summary!A:A,'4'!D:D)</f>
        <v>0</v>
      </c>
      <c r="K317" s="15">
        <f>SUMIF('5'!B:B,summary!A:A,'5'!D:D)</f>
        <v>0</v>
      </c>
      <c r="L317" s="15">
        <f>SUMIF('6'!B:B,summary!A:A,'6'!D:D)</f>
        <v>50</v>
      </c>
      <c r="M317" s="15">
        <f>SUMIF('7'!B:B,summary!A:A,'7'!D:D)</f>
        <v>30</v>
      </c>
      <c r="N317" s="15">
        <f>SUMIF('8'!B:B,summary!A:A,'8'!D:D)</f>
        <v>0</v>
      </c>
      <c r="O317" s="15">
        <f>SUMIF('9'!B:B,summary!A:A,'9'!D:D)</f>
        <v>40</v>
      </c>
      <c r="P317" s="15">
        <f>SUMIF('10'!B:B,summary!A:A,'10'!D:D)</f>
        <v>30</v>
      </c>
      <c r="Q317" s="15">
        <f>SUMIF('11'!B:B,summary!A:A,'11'!D:D)</f>
        <v>0</v>
      </c>
      <c r="R317" s="15">
        <f>SUMIF('12'!B:B,summary!A:A,'12'!D:D)</f>
        <v>0</v>
      </c>
      <c r="S317" s="15">
        <f>SUMIF('13'!B:B,summary!A:A,'13'!D:D)</f>
        <v>50</v>
      </c>
      <c r="T317" s="15">
        <f>SUMIF('14'!B:B,summary!A:A,'14'!D:D)</f>
        <v>20</v>
      </c>
      <c r="U317" s="15">
        <f>SUMIF('15'!B:B,summary!A:A,'15'!D:D)</f>
        <v>20</v>
      </c>
      <c r="V317" s="15">
        <f>SUMIF('16'!B:B,summary!A:A,'16'!D:D)</f>
        <v>50</v>
      </c>
      <c r="W317" s="15">
        <f>SUMIF('17'!B:B,summary!A:A,'17'!D:D)</f>
        <v>10</v>
      </c>
      <c r="X317" s="15">
        <f>SUMIF('18'!B:B,summary!A:A,'18'!D:D)</f>
        <v>0</v>
      </c>
      <c r="Y317" s="15">
        <f>SUMIF('19'!B:B,summary!A:A,'19'!D:D)</f>
        <v>0</v>
      </c>
      <c r="Z317" s="15">
        <f>SUMIF('20'!B:B,summary!A:A,'20'!D:D)</f>
        <v>30</v>
      </c>
      <c r="AA317" s="15">
        <f>SUMIF('21'!B:B,summary!A:A,'21'!D:D)</f>
        <v>10</v>
      </c>
      <c r="AB317" s="15">
        <f>SUMIF('22'!B:B,summary!A:A,'22'!D:D)</f>
        <v>0</v>
      </c>
      <c r="AC317" s="15">
        <f>SUMIF('23'!B:B,summary!A:A,'23'!D:D)</f>
        <v>30</v>
      </c>
      <c r="AD317" s="15">
        <f>SUMIF('24'!B:B,summary!A:A,'24'!D:D)</f>
        <v>20</v>
      </c>
      <c r="AE317" s="15">
        <f>SUMIF('25'!B:B,summary!A:A,'25'!D:D)</f>
        <v>0</v>
      </c>
      <c r="AF317" s="15">
        <f>SUMIF('26'!B:B,summary!A:A,'26'!D:D)</f>
        <v>0</v>
      </c>
      <c r="AG317" s="15">
        <f>SUMIF('27'!B:B,summary!A:A,'27'!D:D)</f>
        <v>40</v>
      </c>
      <c r="AH317" s="15">
        <f>SUMIF('28'!B:B,summary!A:A,'28'!D:D)</f>
        <v>10</v>
      </c>
      <c r="AI317" s="15">
        <f>SUMIF('29'!B:B,summary!A:A,'29'!D:D)</f>
        <v>0</v>
      </c>
      <c r="AJ317" s="15">
        <f>SUMIF('30'!B:B,summary!A:A,'30'!D:D)</f>
        <v>40</v>
      </c>
      <c r="AK317" s="15">
        <f>SUMIF('31'!B:B,summary!A:A,'31'!D:D)</f>
        <v>0</v>
      </c>
      <c r="AL317" s="41">
        <f t="shared" si="33"/>
        <v>590</v>
      </c>
      <c r="AM317" s="75"/>
      <c r="AN317" s="96">
        <f t="shared" si="31"/>
        <v>0</v>
      </c>
      <c r="AO317" s="74">
        <f t="shared" si="32"/>
        <v>-590</v>
      </c>
      <c r="AP317" s="101"/>
      <c r="AQ317" s="102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4"/>
      <c r="BW317" s="104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SUMIF('1'!B:B,summary!A:A,'1'!D:D)</f>
        <v>0</v>
      </c>
      <c r="H318" s="15">
        <f>SUMIF('2'!B:B,summary!A:A,'2'!D:D)</f>
        <v>0</v>
      </c>
      <c r="I318" s="15">
        <f>SUMIF('3'!B:B,summary!A:A,'3'!D:D)</f>
        <v>0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>
        <f t="shared" si="33"/>
        <v>0</v>
      </c>
      <c r="AM318" s="75"/>
      <c r="AN318" s="96">
        <f t="shared" si="31"/>
        <v>0</v>
      </c>
      <c r="AO318" s="74">
        <f t="shared" si="32"/>
        <v>0</v>
      </c>
      <c r="AP318" s="101"/>
      <c r="AQ318" s="102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4"/>
      <c r="BW318" s="104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SUMIF('1'!B:B,summary!A:A,'1'!D:D)</f>
        <v>5</v>
      </c>
      <c r="H319" s="15">
        <f>SUMIF('2'!B:B,summary!A:A,'2'!D:D)</f>
        <v>0</v>
      </c>
      <c r="I319" s="15">
        <f>SUMIF('3'!B:B,summary!A:A,'3'!D:D)</f>
        <v>1</v>
      </c>
      <c r="J319" s="15">
        <f>SUMIF('4'!B:B,summary!A:A,'4'!D:D)</f>
        <v>3</v>
      </c>
      <c r="K319" s="15">
        <f>SUMIF('5'!B:B,summary!A:A,'5'!D:D)</f>
        <v>0</v>
      </c>
      <c r="L319" s="15">
        <f>SUMIF('6'!B:B,summary!A:A,'6'!D:D)</f>
        <v>0</v>
      </c>
      <c r="M319" s="15">
        <f>SUMIF('7'!B:B,summary!A:A,'7'!D:D)</f>
        <v>2</v>
      </c>
      <c r="N319" s="15">
        <f>SUMIF('8'!B:B,summary!A:A,'8'!D:D)</f>
        <v>1</v>
      </c>
      <c r="O319" s="15">
        <f>SUMIF('9'!B:B,summary!A:A,'9'!D:D)</f>
        <v>0</v>
      </c>
      <c r="P319" s="15">
        <f>SUMIF('10'!B:B,summary!A:A,'10'!D:D)</f>
        <v>3</v>
      </c>
      <c r="Q319" s="15">
        <f>SUMIF('11'!B:B,summary!A:A,'11'!D:D)</f>
        <v>1</v>
      </c>
      <c r="R319" s="15">
        <f>SUMIF('12'!B:B,summary!A:A,'12'!D:D)</f>
        <v>0</v>
      </c>
      <c r="S319" s="15">
        <f>SUMIF('13'!B:B,summary!A:A,'13'!D:D)</f>
        <v>0</v>
      </c>
      <c r="T319" s="15">
        <f>SUMIF('14'!B:B,summary!A:A,'14'!D:D)</f>
        <v>0</v>
      </c>
      <c r="U319" s="15">
        <f>SUMIF('15'!B:B,summary!A:A,'15'!D:D)</f>
        <v>0</v>
      </c>
      <c r="V319" s="15">
        <f>SUMIF('16'!B:B,summary!A:A,'16'!D:D)</f>
        <v>1</v>
      </c>
      <c r="W319" s="15">
        <f>SUMIF('17'!B:B,summary!A:A,'17'!D:D)</f>
        <v>1</v>
      </c>
      <c r="X319" s="15">
        <f>SUMIF('18'!B:B,summary!A:A,'18'!D:D)</f>
        <v>4</v>
      </c>
      <c r="Y319" s="15">
        <f>SUMIF('19'!B:B,summary!A:A,'19'!D:D)</f>
        <v>0</v>
      </c>
      <c r="Z319" s="15">
        <f>SUMIF('20'!B:B,summary!A:A,'20'!D:D)</f>
        <v>1</v>
      </c>
      <c r="AA319" s="15">
        <f>SUMIF('21'!B:B,summary!A:A,'21'!D:D)</f>
        <v>0</v>
      </c>
      <c r="AB319" s="15">
        <f>SUMIF('22'!B:B,summary!A:A,'22'!D:D)</f>
        <v>0</v>
      </c>
      <c r="AC319" s="15">
        <f>SUMIF('23'!B:B,summary!A:A,'23'!D:D)</f>
        <v>2</v>
      </c>
      <c r="AD319" s="15">
        <f>SUMIF('24'!B:B,summary!A:A,'24'!D:D)</f>
        <v>2</v>
      </c>
      <c r="AE319" s="15">
        <f>SUMIF('25'!B:B,summary!A:A,'25'!D:D)</f>
        <v>1</v>
      </c>
      <c r="AF319" s="15">
        <f>SUMIF('26'!B:B,summary!A:A,'26'!D:D)</f>
        <v>0</v>
      </c>
      <c r="AG319" s="15">
        <f>SUMIF('27'!B:B,summary!A:A,'27'!D:D)</f>
        <v>1</v>
      </c>
      <c r="AH319" s="15">
        <f>SUMIF('28'!B:B,summary!A:A,'28'!D:D)</f>
        <v>0</v>
      </c>
      <c r="AI319" s="15">
        <f>SUMIF('29'!B:B,summary!A:A,'29'!D:D)</f>
        <v>0</v>
      </c>
      <c r="AJ319" s="15">
        <f>SUMIF('30'!B:B,summary!A:A,'30'!D:D)</f>
        <v>2</v>
      </c>
      <c r="AK319" s="15">
        <f>SUMIF('31'!B:B,summary!A:A,'31'!D:D)</f>
        <v>0</v>
      </c>
      <c r="AL319" s="41">
        <f t="shared" si="33"/>
        <v>31</v>
      </c>
      <c r="AM319" s="75"/>
      <c r="AN319" s="96">
        <f t="shared" si="31"/>
        <v>0</v>
      </c>
      <c r="AO319" s="74">
        <f t="shared" si="32"/>
        <v>-31</v>
      </c>
      <c r="AP319" s="101"/>
      <c r="AQ319" s="102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4"/>
      <c r="BW319" s="104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SUMIF('1'!B:B,summary!A:A,'1'!D:D)</f>
        <v>2</v>
      </c>
      <c r="H320" s="15">
        <f>SUMIF('2'!B:B,summary!A:A,'2'!D:D)</f>
        <v>1</v>
      </c>
      <c r="I320" s="15">
        <f>SUMIF('3'!B:B,summary!A:A,'3'!D:D)</f>
        <v>0</v>
      </c>
      <c r="J320" s="15">
        <f>SUMIF('4'!B:B,summary!A:A,'4'!D:D)</f>
        <v>1</v>
      </c>
      <c r="K320" s="15">
        <f>SUMIF('5'!B:B,summary!A:A,'5'!D:D)</f>
        <v>0</v>
      </c>
      <c r="L320" s="15">
        <f>SUMIF('6'!B:B,summary!A:A,'6'!D:D)</f>
        <v>0</v>
      </c>
      <c r="M320" s="15">
        <f>SUMIF('7'!B:B,summary!A:A,'7'!D:D)</f>
        <v>3</v>
      </c>
      <c r="N320" s="15">
        <f>SUMIF('8'!B:B,summary!A:A,'8'!D:D)</f>
        <v>4</v>
      </c>
      <c r="O320" s="15">
        <f>SUMIF('9'!B:B,summary!A:A,'9'!D:D)</f>
        <v>1</v>
      </c>
      <c r="P320" s="15">
        <f>SUMIF('10'!B:B,summary!A:A,'10'!D:D)</f>
        <v>1</v>
      </c>
      <c r="Q320" s="15">
        <f>SUMIF('11'!B:B,summary!A:A,'11'!D:D)</f>
        <v>1</v>
      </c>
      <c r="R320" s="15">
        <f>SUMIF('12'!B:B,summary!A:A,'12'!D:D)</f>
        <v>0</v>
      </c>
      <c r="S320" s="15">
        <f>SUMIF('13'!B:B,summary!A:A,'13'!D:D)</f>
        <v>0</v>
      </c>
      <c r="T320" s="15">
        <f>SUMIF('14'!B:B,summary!A:A,'14'!D:D)</f>
        <v>0</v>
      </c>
      <c r="U320" s="15">
        <f>SUMIF('15'!B:B,summary!A:A,'15'!D:D)</f>
        <v>0</v>
      </c>
      <c r="V320" s="15">
        <f>SUMIF('16'!B:B,summary!A:A,'16'!D:D)</f>
        <v>1</v>
      </c>
      <c r="W320" s="15">
        <f>SUMIF('17'!B:B,summary!A:A,'17'!D:D)</f>
        <v>0</v>
      </c>
      <c r="X320" s="15">
        <f>SUMIF('18'!B:B,summary!A:A,'18'!D:D)</f>
        <v>2</v>
      </c>
      <c r="Y320" s="15">
        <f>SUMIF('19'!B:B,summary!A:A,'19'!D:D)</f>
        <v>0</v>
      </c>
      <c r="Z320" s="15">
        <f>SUMIF('20'!B:B,summary!A:A,'20'!D:D)</f>
        <v>1</v>
      </c>
      <c r="AA320" s="15">
        <f>SUMIF('21'!B:B,summary!A:A,'21'!D:D)</f>
        <v>2</v>
      </c>
      <c r="AB320" s="15">
        <f>SUMIF('22'!B:B,summary!A:A,'22'!D:D)</f>
        <v>0</v>
      </c>
      <c r="AC320" s="15">
        <f>SUMIF('23'!B:B,summary!A:A,'23'!D:D)</f>
        <v>0</v>
      </c>
      <c r="AD320" s="15">
        <f>SUMIF('24'!B:B,summary!A:A,'24'!D:D)</f>
        <v>1</v>
      </c>
      <c r="AE320" s="15">
        <f>SUMIF('25'!B:B,summary!A:A,'25'!D:D)</f>
        <v>1</v>
      </c>
      <c r="AF320" s="15">
        <f>SUMIF('26'!B:B,summary!A:A,'26'!D:D)</f>
        <v>0</v>
      </c>
      <c r="AG320" s="15">
        <f>SUMIF('27'!B:B,summary!A:A,'27'!D:D)</f>
        <v>3</v>
      </c>
      <c r="AH320" s="15">
        <f>SUMIF('28'!B:B,summary!A:A,'28'!D:D)</f>
        <v>1</v>
      </c>
      <c r="AI320" s="15">
        <f>SUMIF('29'!B:B,summary!A:A,'29'!D:D)</f>
        <v>0</v>
      </c>
      <c r="AJ320" s="15">
        <f>SUMIF('30'!B:B,summary!A:A,'30'!D:D)</f>
        <v>2</v>
      </c>
      <c r="AK320" s="15">
        <f>SUMIF('31'!B:B,summary!A:A,'31'!D:D)</f>
        <v>0</v>
      </c>
      <c r="AL320" s="41">
        <f t="shared" si="33"/>
        <v>28</v>
      </c>
      <c r="AM320" s="75"/>
      <c r="AN320" s="96">
        <f t="shared" si="31"/>
        <v>0</v>
      </c>
      <c r="AO320" s="74">
        <f t="shared" si="32"/>
        <v>-28</v>
      </c>
      <c r="AP320" s="101"/>
      <c r="AQ320" s="102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4"/>
      <c r="BW320" s="104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SUMIF('1'!B:B,summary!A:A,'1'!D:D)</f>
        <v>0</v>
      </c>
      <c r="H321" s="15">
        <f>SUMIF('2'!B:B,summary!A:A,'2'!D:D)</f>
        <v>1</v>
      </c>
      <c r="I321" s="15">
        <f>SUMIF('3'!B:B,summary!A:A,'3'!D:D)</f>
        <v>0</v>
      </c>
      <c r="J321" s="15">
        <f>SUMIF('4'!B:B,summary!A:A,'4'!D:D)</f>
        <v>0</v>
      </c>
      <c r="K321" s="15">
        <f>SUMIF('5'!B:B,summary!A:A,'5'!D:D)</f>
        <v>0</v>
      </c>
      <c r="L321" s="15">
        <f>SUMIF('6'!B:B,summary!A:A,'6'!D:D)</f>
        <v>0</v>
      </c>
      <c r="M321" s="15">
        <f>SUMIF('7'!B:B,summary!A:A,'7'!D:D)</f>
        <v>1</v>
      </c>
      <c r="N321" s="15">
        <f>SUMIF('8'!B:B,summary!A:A,'8'!D:D)</f>
        <v>0</v>
      </c>
      <c r="O321" s="15">
        <f>SUMIF('9'!B:B,summary!A:A,'9'!D:D)</f>
        <v>1</v>
      </c>
      <c r="P321" s="15">
        <f>SUMIF('10'!B:B,summary!A:A,'10'!D:D)</f>
        <v>0</v>
      </c>
      <c r="Q321" s="15">
        <f>SUMIF('11'!B:B,summary!A:A,'11'!D:D)</f>
        <v>0</v>
      </c>
      <c r="R321" s="15">
        <f>SUMIF('12'!B:B,summary!A:A,'12'!D:D)</f>
        <v>0</v>
      </c>
      <c r="S321" s="15">
        <f>SUMIF('13'!B:B,summary!A:A,'13'!D:D)</f>
        <v>1</v>
      </c>
      <c r="T321" s="15">
        <f>SUMIF('14'!B:B,summary!A:A,'14'!D:D)</f>
        <v>1</v>
      </c>
      <c r="U321" s="15">
        <f>SUMIF('15'!B:B,summary!A:A,'15'!D:D)</f>
        <v>0</v>
      </c>
      <c r="V321" s="15">
        <f>SUMIF('16'!B:B,summary!A:A,'16'!D:D)</f>
        <v>1</v>
      </c>
      <c r="W321" s="15">
        <f>SUMIF('17'!B:B,summary!A:A,'17'!D:D)</f>
        <v>0</v>
      </c>
      <c r="X321" s="15">
        <f>SUMIF('18'!B:B,summary!A:A,'18'!D:D)</f>
        <v>1</v>
      </c>
      <c r="Y321" s="15">
        <f>SUMIF('19'!B:B,summary!A:A,'19'!D:D)</f>
        <v>0</v>
      </c>
      <c r="Z321" s="15">
        <f>SUMIF('20'!B:B,summary!A:A,'20'!D:D)</f>
        <v>0</v>
      </c>
      <c r="AA321" s="15">
        <f>SUMIF('21'!B:B,summary!A:A,'21'!D:D)</f>
        <v>1</v>
      </c>
      <c r="AB321" s="15">
        <f>SUMIF('22'!B:B,summary!A:A,'22'!D:D)</f>
        <v>0</v>
      </c>
      <c r="AC321" s="15">
        <f>SUMIF('23'!B:B,summary!A:A,'23'!D:D)</f>
        <v>0</v>
      </c>
      <c r="AD321" s="15">
        <f>SUMIF('24'!B:B,summary!A:A,'24'!D:D)</f>
        <v>0</v>
      </c>
      <c r="AE321" s="15">
        <f>SUMIF('25'!B:B,summary!A:A,'25'!D:D)</f>
        <v>0</v>
      </c>
      <c r="AF321" s="15">
        <f>SUMIF('26'!B:B,summary!A:A,'26'!D:D)</f>
        <v>0</v>
      </c>
      <c r="AG321" s="15">
        <f>SUMIF('27'!B:B,summary!A:A,'27'!D:D)</f>
        <v>0</v>
      </c>
      <c r="AH321" s="15">
        <f>SUMIF('28'!B:B,summary!A:A,'28'!D:D)</f>
        <v>1</v>
      </c>
      <c r="AI321" s="15">
        <f>SUMIF('29'!B:B,summary!A:A,'29'!D:D)</f>
        <v>0</v>
      </c>
      <c r="AJ321" s="15">
        <f>SUMIF('30'!B:B,summary!A:A,'30'!D:D)</f>
        <v>0</v>
      </c>
      <c r="AK321" s="15">
        <f>SUMIF('31'!B:B,summary!A:A,'31'!D:D)</f>
        <v>0</v>
      </c>
      <c r="AL321" s="41">
        <f t="shared" si="33"/>
        <v>9</v>
      </c>
      <c r="AM321" s="75"/>
      <c r="AN321" s="96">
        <f t="shared" si="31"/>
        <v>0</v>
      </c>
      <c r="AO321" s="74">
        <f t="shared" si="32"/>
        <v>-9</v>
      </c>
      <c r="AP321" s="101"/>
      <c r="AQ321" s="102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4"/>
      <c r="BW321" s="104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SUMIF('1'!B:B,summary!A:A,'1'!D:D)</f>
        <v>0</v>
      </c>
      <c r="H322" s="15">
        <f>SUMIF('2'!B:B,summary!A:A,'2'!D:D)</f>
        <v>0</v>
      </c>
      <c r="I322" s="15">
        <f>SUMIF('3'!B:B,summary!A:A,'3'!D:D)</f>
        <v>0</v>
      </c>
      <c r="J322" s="15">
        <f>SUMIF('4'!B:B,summary!A:A,'4'!D:D)</f>
        <v>0</v>
      </c>
      <c r="K322" s="15">
        <f>SUMIF('5'!B:B,summary!A:A,'5'!D:D)</f>
        <v>0</v>
      </c>
      <c r="L322" s="15">
        <f>SUMIF('6'!B:B,summary!A:A,'6'!D:D)</f>
        <v>0</v>
      </c>
      <c r="M322" s="15">
        <f>SUMIF('7'!B:B,summary!A:A,'7'!D:D)</f>
        <v>0</v>
      </c>
      <c r="N322" s="15">
        <f>SUMIF('8'!B:B,summary!A:A,'8'!D:D)</f>
        <v>0</v>
      </c>
      <c r="O322" s="15">
        <f>SUMIF('9'!B:B,summary!A:A,'9'!D:D)</f>
        <v>1</v>
      </c>
      <c r="P322" s="15">
        <f>SUMIF('10'!B:B,summary!A:A,'10'!D:D)</f>
        <v>0</v>
      </c>
      <c r="Q322" s="15">
        <f>SUMIF('11'!B:B,summary!A:A,'11'!D:D)</f>
        <v>0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0</v>
      </c>
      <c r="AD322" s="15">
        <f>SUMIF('24'!B:B,summary!A:A,'24'!D:D)</f>
        <v>0</v>
      </c>
      <c r="AE322" s="15">
        <f>SUMIF('25'!B:B,summary!A:A,'25'!D:D)</f>
        <v>0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0</v>
      </c>
      <c r="AJ322" s="15">
        <f>SUMIF('30'!B:B,summary!A:A,'30'!D:D)</f>
        <v>0</v>
      </c>
      <c r="AK322" s="15">
        <f>SUMIF('31'!B:B,summary!A:A,'31'!D:D)</f>
        <v>0</v>
      </c>
      <c r="AL322" s="41">
        <f t="shared" si="33"/>
        <v>1</v>
      </c>
      <c r="AM322" s="75"/>
      <c r="AN322" s="96">
        <f t="shared" si="31"/>
        <v>0</v>
      </c>
      <c r="AO322" s="74">
        <f t="shared" si="32"/>
        <v>-1</v>
      </c>
      <c r="AP322" s="101"/>
      <c r="AQ322" s="102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4"/>
      <c r="BW322" s="104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SUMIF('1'!B:B,summary!A:A,'1'!D:D)</f>
        <v>0</v>
      </c>
      <c r="H323" s="15">
        <f>SUMIF('2'!B:B,summary!A:A,'2'!D:D)</f>
        <v>0</v>
      </c>
      <c r="I323" s="15">
        <f>SUMIF('3'!B:B,summary!A:A,'3'!D:D)</f>
        <v>0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0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0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>
        <f t="shared" si="33"/>
        <v>0</v>
      </c>
      <c r="AM323" s="75"/>
      <c r="AN323" s="96">
        <f t="shared" si="31"/>
        <v>0</v>
      </c>
      <c r="AO323" s="74">
        <f t="shared" si="32"/>
        <v>0</v>
      </c>
      <c r="AP323" s="101"/>
      <c r="AQ323" s="102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4"/>
      <c r="BW323" s="104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SUMIF('1'!B:B,summary!A:A,'1'!D:D)</f>
        <v>0</v>
      </c>
      <c r="H324" s="15">
        <f>SUMIF('2'!B:B,summary!A:A,'2'!D:D)</f>
        <v>0</v>
      </c>
      <c r="I324" s="15">
        <f>SUMIF('3'!B:B,summary!A:A,'3'!D:D)</f>
        <v>0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>
        <f t="shared" si="33"/>
        <v>0</v>
      </c>
      <c r="AM324" s="75"/>
      <c r="AN324" s="96">
        <f t="shared" si="31"/>
        <v>0</v>
      </c>
      <c r="AO324" s="74">
        <f t="shared" si="32"/>
        <v>0</v>
      </c>
      <c r="AP324" s="101"/>
      <c r="AQ324" s="102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4"/>
      <c r="BW324" s="104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SUMIF('1'!B:B,summary!A:A,'1'!D:D)</f>
        <v>0</v>
      </c>
      <c r="H325" s="15">
        <f>SUMIF('2'!B:B,summary!A:A,'2'!D:D)</f>
        <v>0</v>
      </c>
      <c r="I325" s="15">
        <f>SUMIF('3'!B:B,summary!A:A,'3'!D:D)</f>
        <v>0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>
        <f t="shared" si="33"/>
        <v>0</v>
      </c>
      <c r="AM325" s="75"/>
      <c r="AN325" s="96">
        <f t="shared" si="31"/>
        <v>0</v>
      </c>
      <c r="AO325" s="74">
        <f t="shared" si="32"/>
        <v>0</v>
      </c>
      <c r="AP325" s="101"/>
      <c r="AQ325" s="102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4"/>
      <c r="BW325" s="104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SUMIF('1'!B:B,summary!A:A,'1'!D:D)</f>
        <v>0</v>
      </c>
      <c r="H326" s="15">
        <f>SUMIF('2'!B:B,summary!A:A,'2'!D:D)</f>
        <v>0</v>
      </c>
      <c r="I326" s="15">
        <f>SUMIF('3'!B:B,summary!A:A,'3'!D:D)</f>
        <v>0</v>
      </c>
      <c r="J326" s="15">
        <f>SUMIF('4'!B:B,summary!A:A,'4'!D:D)</f>
        <v>3</v>
      </c>
      <c r="K326" s="15">
        <f>SUMIF('5'!B:B,summary!A:A,'5'!D:D)</f>
        <v>0</v>
      </c>
      <c r="L326" s="15">
        <f>SUMIF('6'!B:B,summary!A:A,'6'!D:D)</f>
        <v>0</v>
      </c>
      <c r="M326" s="15">
        <f>SUMIF('7'!B:B,summary!A:A,'7'!D:D)</f>
        <v>0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0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0</v>
      </c>
      <c r="U326" s="15">
        <f>SUMIF('15'!B:B,summary!A:A,'15'!D:D)</f>
        <v>0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1</v>
      </c>
      <c r="Y326" s="15">
        <f>SUMIF('19'!B:B,summary!A:A,'19'!D:D)</f>
        <v>0</v>
      </c>
      <c r="Z326" s="15">
        <f>SUMIF('20'!B:B,summary!A:A,'20'!D:D)</f>
        <v>0</v>
      </c>
      <c r="AA326" s="15">
        <f>SUMIF('21'!B:B,summary!A:A,'21'!D:D)</f>
        <v>0</v>
      </c>
      <c r="AB326" s="15">
        <f>SUMIF('22'!B:B,summary!A:A,'22'!D:D)</f>
        <v>0</v>
      </c>
      <c r="AC326" s="15">
        <f>SUMIF('23'!B:B,summary!A:A,'23'!D:D)</f>
        <v>0</v>
      </c>
      <c r="AD326" s="15">
        <f>SUMIF('24'!B:B,summary!A:A,'24'!D:D)</f>
        <v>0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0</v>
      </c>
      <c r="AI326" s="15">
        <f>SUMIF('29'!B:B,summary!A:A,'29'!D:D)</f>
        <v>0</v>
      </c>
      <c r="AJ326" s="15">
        <f>SUMIF('30'!B:B,summary!A:A,'30'!D:D)</f>
        <v>2</v>
      </c>
      <c r="AK326" s="15">
        <f>SUMIF('31'!B:B,summary!A:A,'31'!D:D)</f>
        <v>0</v>
      </c>
      <c r="AL326" s="41">
        <f t="shared" si="33"/>
        <v>6</v>
      </c>
      <c r="AM326" s="75"/>
      <c r="AN326" s="96">
        <f t="shared" ref="AN326:AN364" si="34">SUM(AP326:BU326)</f>
        <v>0</v>
      </c>
      <c r="AO326" s="74">
        <f t="shared" ref="AO326:AO364" si="35">AM326+AN326-AL326</f>
        <v>-6</v>
      </c>
      <c r="AP326" s="101"/>
      <c r="AQ326" s="102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4"/>
      <c r="BW326" s="104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SUMIF('1'!B:B,summary!A:A,'1'!D:D)</f>
        <v>0</v>
      </c>
      <c r="H327" s="15">
        <f>SUMIF('2'!B:B,summary!A:A,'2'!D:D)</f>
        <v>0</v>
      </c>
      <c r="I327" s="15">
        <f>SUMIF('3'!B:B,summary!A:A,'3'!D:D)</f>
        <v>0</v>
      </c>
      <c r="J327" s="15">
        <f>SUMIF('4'!B:B,summary!A:A,'4'!D:D)</f>
        <v>0</v>
      </c>
      <c r="K327" s="15">
        <f>SUMIF('5'!B:B,summary!A:A,'5'!D:D)</f>
        <v>0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0</v>
      </c>
      <c r="Q327" s="15">
        <f>SUMIF('11'!B:B,summary!A:A,'11'!D:D)</f>
        <v>0</v>
      </c>
      <c r="R327" s="15">
        <f>SUMIF('12'!B:B,summary!A:A,'12'!D:D)</f>
        <v>0</v>
      </c>
      <c r="S327" s="15">
        <f>SUMIF('13'!B:B,summary!A:A,'13'!D:D)</f>
        <v>0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0</v>
      </c>
      <c r="AF327" s="15">
        <f>SUMIF('26'!B:B,summary!A:A,'26'!D:D)</f>
        <v>0</v>
      </c>
      <c r="AG327" s="15">
        <f>SUMIF('27'!B:B,summary!A:A,'27'!D:D)</f>
        <v>0</v>
      </c>
      <c r="AH327" s="15">
        <f>SUMIF('28'!B:B,summary!A:A,'28'!D:D)</f>
        <v>0</v>
      </c>
      <c r="AI327" s="15">
        <f>SUMIF('29'!B:B,summary!A:A,'29'!D:D)</f>
        <v>0</v>
      </c>
      <c r="AJ327" s="15">
        <f>SUMIF('30'!B:B,summary!A:A,'30'!D:D)</f>
        <v>1</v>
      </c>
      <c r="AK327" s="15">
        <f>SUMIF('31'!B:B,summary!A:A,'31'!D:D)</f>
        <v>0</v>
      </c>
      <c r="AL327" s="41">
        <f t="shared" si="33"/>
        <v>1</v>
      </c>
      <c r="AM327" s="75"/>
      <c r="AN327" s="96">
        <f t="shared" si="34"/>
        <v>0</v>
      </c>
      <c r="AO327" s="74">
        <f t="shared" si="35"/>
        <v>-1</v>
      </c>
      <c r="AP327" s="101"/>
      <c r="AQ327" s="102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4"/>
      <c r="BW327" s="104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SUMIF('1'!B:B,summary!A:A,'1'!D:D)</f>
        <v>0</v>
      </c>
      <c r="H328" s="15">
        <f>SUMIF('2'!B:B,summary!A:A,'2'!D:D)</f>
        <v>0</v>
      </c>
      <c r="I328" s="15">
        <f>SUMIF('3'!B:B,summary!A:A,'3'!D:D)</f>
        <v>0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0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>
        <f t="shared" si="33"/>
        <v>0</v>
      </c>
      <c r="AM328" s="75"/>
      <c r="AN328" s="96">
        <f t="shared" si="34"/>
        <v>0</v>
      </c>
      <c r="AO328" s="74">
        <f t="shared" si="35"/>
        <v>0</v>
      </c>
      <c r="AP328" s="101"/>
      <c r="AQ328" s="102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4"/>
      <c r="BW328" s="104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SUMIF('1'!B:B,summary!A:A,'1'!D:D)</f>
        <v>0</v>
      </c>
      <c r="H329" s="15">
        <f>SUMIF('2'!B:B,summary!A:A,'2'!D:D)</f>
        <v>0</v>
      </c>
      <c r="I329" s="15">
        <f>SUMIF('3'!B:B,summary!A:A,'3'!D:D)</f>
        <v>0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0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>
        <f t="shared" si="33"/>
        <v>0</v>
      </c>
      <c r="AM329" s="75"/>
      <c r="AN329" s="96">
        <f t="shared" si="34"/>
        <v>0</v>
      </c>
      <c r="AO329" s="74">
        <f t="shared" si="35"/>
        <v>0</v>
      </c>
      <c r="AP329" s="101"/>
      <c r="AQ329" s="102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4"/>
      <c r="BW329" s="104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SUMIF('1'!B:B,summary!A:A,'1'!D:D)</f>
        <v>0</v>
      </c>
      <c r="H330" s="15">
        <f>SUMIF('2'!B:B,summary!A:A,'2'!D:D)</f>
        <v>0</v>
      </c>
      <c r="I330" s="15">
        <f>SUMIF('3'!B:B,summary!A:A,'3'!D:D)</f>
        <v>0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0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0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0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>
        <f t="shared" si="33"/>
        <v>0</v>
      </c>
      <c r="AM330" s="75"/>
      <c r="AN330" s="96">
        <f t="shared" si="34"/>
        <v>0</v>
      </c>
      <c r="AO330" s="74">
        <f t="shared" si="35"/>
        <v>0</v>
      </c>
      <c r="AP330" s="101"/>
      <c r="AQ330" s="102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4"/>
      <c r="BW330" s="104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SUMIF('1'!B:B,summary!A:A,'1'!D:D)</f>
        <v>0</v>
      </c>
      <c r="H331" s="15">
        <f>SUMIF('2'!B:B,summary!A:A,'2'!D:D)</f>
        <v>0</v>
      </c>
      <c r="I331" s="15">
        <f>SUMIF('3'!B:B,summary!A:A,'3'!D:D)</f>
        <v>0</v>
      </c>
      <c r="J331" s="15">
        <f>SUMIF('4'!B:B,summary!A:A,'4'!D:D)</f>
        <v>0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0</v>
      </c>
      <c r="N331" s="15">
        <f>SUMIF('8'!B:B,summary!A:A,'8'!D:D)</f>
        <v>1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>
        <f t="shared" si="33"/>
        <v>1</v>
      </c>
      <c r="AM331" s="75"/>
      <c r="AN331" s="96">
        <f t="shared" si="34"/>
        <v>0</v>
      </c>
      <c r="AO331" s="74">
        <f t="shared" si="35"/>
        <v>-1</v>
      </c>
      <c r="AP331" s="101"/>
      <c r="AQ331" s="102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4"/>
      <c r="BW331" s="104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SUMIF('1'!B:B,summary!A:A,'1'!D:D)</f>
        <v>0</v>
      </c>
      <c r="H332" s="15">
        <f>SUMIF('2'!B:B,summary!A:A,'2'!D:D)</f>
        <v>0</v>
      </c>
      <c r="I332" s="15">
        <f>SUMIF('3'!B:B,summary!A:A,'3'!D:D)</f>
        <v>0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>
        <f t="shared" ref="AL332:AL364" si="36">SUM(G332:AK332)</f>
        <v>0</v>
      </c>
      <c r="AM332" s="75"/>
      <c r="AN332" s="96">
        <f t="shared" si="34"/>
        <v>0</v>
      </c>
      <c r="AO332" s="74">
        <f t="shared" si="35"/>
        <v>0</v>
      </c>
      <c r="AP332" s="101"/>
      <c r="AQ332" s="102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4"/>
      <c r="BW332" s="104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SUMIF('1'!B:B,summary!A:A,'1'!D:D)</f>
        <v>0</v>
      </c>
      <c r="H333" s="15">
        <f>SUMIF('2'!B:B,summary!A:A,'2'!D:D)</f>
        <v>0</v>
      </c>
      <c r="I333" s="15">
        <f>SUMIF('3'!B:B,summary!A:A,'3'!D:D)</f>
        <v>0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>
        <f t="shared" si="36"/>
        <v>0</v>
      </c>
      <c r="AM333" s="75"/>
      <c r="AN333" s="96">
        <f t="shared" si="34"/>
        <v>0</v>
      </c>
      <c r="AO333" s="74">
        <f t="shared" si="35"/>
        <v>0</v>
      </c>
      <c r="AP333" s="101"/>
      <c r="AQ333" s="102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4"/>
      <c r="BW333" s="104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SUMIF('1'!B:B,summary!A:A,'1'!D:D)</f>
        <v>0</v>
      </c>
      <c r="H334" s="15">
        <f>SUMIF('2'!B:B,summary!A:A,'2'!D:D)</f>
        <v>0</v>
      </c>
      <c r="I334" s="15">
        <f>SUMIF('3'!B:B,summary!A:A,'3'!D:D)</f>
        <v>0</v>
      </c>
      <c r="J334" s="15">
        <f>SUMIF('4'!B:B,summary!A:A,'4'!D:D)</f>
        <v>0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>
        <f t="shared" si="36"/>
        <v>0</v>
      </c>
      <c r="AM334" s="75"/>
      <c r="AN334" s="96">
        <f t="shared" si="34"/>
        <v>0</v>
      </c>
      <c r="AO334" s="74">
        <f t="shared" si="35"/>
        <v>0</v>
      </c>
      <c r="AP334" s="101"/>
      <c r="AQ334" s="102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4"/>
      <c r="BW334" s="104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SUMIF('1'!B:B,summary!A:A,'1'!D:D)</f>
        <v>0</v>
      </c>
      <c r="H335" s="15">
        <f>SUMIF('2'!B:B,summary!A:A,'2'!D:D)</f>
        <v>0</v>
      </c>
      <c r="I335" s="15">
        <f>SUMIF('3'!B:B,summary!A:A,'3'!D:D)</f>
        <v>0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1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>
        <f t="shared" si="36"/>
        <v>1</v>
      </c>
      <c r="AM335" s="75"/>
      <c r="AN335" s="96">
        <f t="shared" si="34"/>
        <v>0</v>
      </c>
      <c r="AO335" s="74">
        <f t="shared" si="35"/>
        <v>-1</v>
      </c>
      <c r="AP335" s="101"/>
      <c r="AQ335" s="102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4"/>
      <c r="BW335" s="104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SUMIF('1'!B:B,summary!A:A,'1'!D:D)</f>
        <v>0</v>
      </c>
      <c r="H336" s="15">
        <f>SUMIF('2'!B:B,summary!A:A,'2'!D:D)</f>
        <v>0</v>
      </c>
      <c r="I336" s="15">
        <f>SUMIF('3'!B:B,summary!A:A,'3'!D:D)</f>
        <v>0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>
        <f t="shared" si="36"/>
        <v>0</v>
      </c>
      <c r="AM336" s="75"/>
      <c r="AN336" s="96">
        <f t="shared" si="34"/>
        <v>0</v>
      </c>
      <c r="AO336" s="74">
        <f t="shared" si="35"/>
        <v>0</v>
      </c>
      <c r="AP336" s="101"/>
      <c r="AQ336" s="102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4"/>
      <c r="BW336" s="104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SUMIF('1'!B:B,summary!A:A,'1'!D:D)</f>
        <v>0</v>
      </c>
      <c r="H337" s="15">
        <f>SUMIF('2'!B:B,summary!A:A,'2'!D:D)</f>
        <v>0</v>
      </c>
      <c r="I337" s="15">
        <f>SUMIF('3'!B:B,summary!A:A,'3'!D:D)</f>
        <v>0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>
        <f t="shared" si="36"/>
        <v>0</v>
      </c>
      <c r="AM337" s="75"/>
      <c r="AN337" s="96">
        <f t="shared" si="34"/>
        <v>0</v>
      </c>
      <c r="AO337" s="74">
        <f t="shared" si="35"/>
        <v>0</v>
      </c>
      <c r="AP337" s="101"/>
      <c r="AQ337" s="102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4"/>
      <c r="BW337" s="104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SUMIF('1'!B:B,summary!A:A,'1'!D:D)</f>
        <v>0</v>
      </c>
      <c r="H338" s="15">
        <f>SUMIF('2'!B:B,summary!A:A,'2'!D:D)</f>
        <v>0</v>
      </c>
      <c r="I338" s="15">
        <f>SUMIF('3'!B:B,summary!A:A,'3'!D:D)</f>
        <v>0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1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>
        <f t="shared" si="36"/>
        <v>1</v>
      </c>
      <c r="AM338" s="75"/>
      <c r="AN338" s="96">
        <f t="shared" si="34"/>
        <v>0</v>
      </c>
      <c r="AO338" s="74">
        <f t="shared" si="35"/>
        <v>-1</v>
      </c>
      <c r="AP338" s="101"/>
      <c r="AQ338" s="102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4"/>
      <c r="BW338" s="104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SUMIF('1'!B:B,summary!A:A,'1'!D:D)</f>
        <v>0</v>
      </c>
      <c r="H339" s="15">
        <f>SUMIF('2'!B:B,summary!A:A,'2'!D:D)</f>
        <v>0</v>
      </c>
      <c r="I339" s="15">
        <f>SUMIF('3'!B:B,summary!A:A,'3'!D:D)</f>
        <v>0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0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>
        <f t="shared" si="36"/>
        <v>0</v>
      </c>
      <c r="AM339" s="75"/>
      <c r="AN339" s="96">
        <f t="shared" si="34"/>
        <v>0</v>
      </c>
      <c r="AO339" s="74">
        <f t="shared" si="35"/>
        <v>0</v>
      </c>
      <c r="AP339" s="101"/>
      <c r="AQ339" s="102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4"/>
      <c r="BW339" s="104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SUMIF('1'!B:B,summary!A:A,'1'!D:D)</f>
        <v>0</v>
      </c>
      <c r="H340" s="15">
        <f>SUMIF('2'!B:B,summary!A:A,'2'!D:D)</f>
        <v>0</v>
      </c>
      <c r="I340" s="15">
        <f>SUMIF('3'!B:B,summary!A:A,'3'!D:D)</f>
        <v>0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1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>
        <f t="shared" si="36"/>
        <v>1</v>
      </c>
      <c r="AM340" s="75"/>
      <c r="AN340" s="96">
        <f t="shared" si="34"/>
        <v>0</v>
      </c>
      <c r="AO340" s="74">
        <f t="shared" si="35"/>
        <v>-1</v>
      </c>
      <c r="AP340" s="101"/>
      <c r="AQ340" s="102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4"/>
      <c r="BW340" s="104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SUMIF('1'!B:B,summary!A:A,'1'!D:D)</f>
        <v>0</v>
      </c>
      <c r="H341" s="15">
        <f>SUMIF('2'!B:B,summary!A:A,'2'!D:D)</f>
        <v>0</v>
      </c>
      <c r="I341" s="15">
        <f>SUMIF('3'!B:B,summary!A:A,'3'!D:D)</f>
        <v>0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>
        <f t="shared" si="36"/>
        <v>0</v>
      </c>
      <c r="AM341" s="75"/>
      <c r="AN341" s="96">
        <f t="shared" si="34"/>
        <v>0</v>
      </c>
      <c r="AO341" s="74">
        <f t="shared" si="35"/>
        <v>0</v>
      </c>
      <c r="AP341" s="101"/>
      <c r="AQ341" s="102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4"/>
      <c r="BW341" s="104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SUMIF('1'!B:B,summary!A:A,'1'!D:D)</f>
        <v>0</v>
      </c>
      <c r="H342" s="15">
        <f>SUMIF('2'!B:B,summary!A:A,'2'!D:D)</f>
        <v>0</v>
      </c>
      <c r="I342" s="15">
        <f>SUMIF('3'!B:B,summary!A:A,'3'!D:D)</f>
        <v>0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>
        <f t="shared" si="36"/>
        <v>0</v>
      </c>
      <c r="AM342" s="75"/>
      <c r="AN342" s="96">
        <f t="shared" si="34"/>
        <v>0</v>
      </c>
      <c r="AO342" s="74">
        <f t="shared" si="35"/>
        <v>0</v>
      </c>
      <c r="AP342" s="101"/>
      <c r="AQ342" s="102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4"/>
      <c r="BW342" s="104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SUMIF('1'!B:B,summary!A:A,'1'!D:D)</f>
        <v>0</v>
      </c>
      <c r="H343" s="15">
        <f>SUMIF('2'!B:B,summary!A:A,'2'!D:D)</f>
        <v>0</v>
      </c>
      <c r="I343" s="15">
        <f>SUMIF('3'!B:B,summary!A:A,'3'!D:D)</f>
        <v>0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>
        <f t="shared" si="36"/>
        <v>0</v>
      </c>
      <c r="AM343" s="75"/>
      <c r="AN343" s="96">
        <f t="shared" si="34"/>
        <v>0</v>
      </c>
      <c r="AO343" s="74">
        <f t="shared" si="35"/>
        <v>0</v>
      </c>
      <c r="AP343" s="101"/>
      <c r="AQ343" s="102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4"/>
      <c r="BW343" s="104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SUMIF('1'!B:B,summary!A:A,'1'!D:D)</f>
        <v>0</v>
      </c>
      <c r="H344" s="15">
        <f>SUMIF('2'!B:B,summary!A:A,'2'!D:D)</f>
        <v>0</v>
      </c>
      <c r="I344" s="15">
        <f>SUMIF('3'!B:B,summary!A:A,'3'!D:D)</f>
        <v>0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>
        <f t="shared" si="36"/>
        <v>0</v>
      </c>
      <c r="AM344" s="75"/>
      <c r="AN344" s="96">
        <f t="shared" si="34"/>
        <v>0</v>
      </c>
      <c r="AO344" s="74">
        <f t="shared" si="35"/>
        <v>0</v>
      </c>
      <c r="AP344" s="101"/>
      <c r="AQ344" s="102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4"/>
      <c r="BW344" s="104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SUMIF('1'!B:B,summary!A:A,'1'!D:D)</f>
        <v>0</v>
      </c>
      <c r="H345" s="15">
        <f>SUMIF('2'!B:B,summary!A:A,'2'!D:D)</f>
        <v>0</v>
      </c>
      <c r="I345" s="15">
        <f>SUMIF('3'!B:B,summary!A:A,'3'!D:D)</f>
        <v>0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>
        <f t="shared" si="36"/>
        <v>0</v>
      </c>
      <c r="AM345" s="75"/>
      <c r="AN345" s="96">
        <f t="shared" si="34"/>
        <v>0</v>
      </c>
      <c r="AO345" s="74">
        <f t="shared" si="35"/>
        <v>0</v>
      </c>
      <c r="AP345" s="101"/>
      <c r="AQ345" s="102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4"/>
      <c r="BW345" s="104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SUMIF('1'!B:B,summary!A:A,'1'!D:D)</f>
        <v>0</v>
      </c>
      <c r="H346" s="15">
        <f>SUMIF('2'!B:B,summary!A:A,'2'!D:D)</f>
        <v>0</v>
      </c>
      <c r="I346" s="15">
        <f>SUMIF('3'!B:B,summary!A:A,'3'!D:D)</f>
        <v>0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>
        <f t="shared" si="36"/>
        <v>0</v>
      </c>
      <c r="AM346" s="75"/>
      <c r="AN346" s="96">
        <f t="shared" si="34"/>
        <v>0</v>
      </c>
      <c r="AO346" s="74">
        <f t="shared" si="35"/>
        <v>0</v>
      </c>
      <c r="AP346" s="101"/>
      <c r="AQ346" s="102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4"/>
      <c r="BW346" s="104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SUMIF('1'!B:B,summary!A:A,'1'!D:D)</f>
        <v>0</v>
      </c>
      <c r="H347" s="15">
        <f>SUMIF('2'!B:B,summary!A:A,'2'!D:D)</f>
        <v>0</v>
      </c>
      <c r="I347" s="15">
        <f>SUMIF('3'!B:B,summary!A:A,'3'!D:D)</f>
        <v>0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>
        <f t="shared" si="36"/>
        <v>0</v>
      </c>
      <c r="AM347" s="75"/>
      <c r="AN347" s="96">
        <f t="shared" si="34"/>
        <v>0</v>
      </c>
      <c r="AO347" s="74">
        <f t="shared" si="35"/>
        <v>0</v>
      </c>
      <c r="AP347" s="101"/>
      <c r="AQ347" s="102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4"/>
      <c r="BW347" s="104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SUMIF('1'!B:B,summary!A:A,'1'!D:D)</f>
        <v>0</v>
      </c>
      <c r="H348" s="15">
        <f>SUMIF('2'!B:B,summary!A:A,'2'!D:D)</f>
        <v>0</v>
      </c>
      <c r="I348" s="15">
        <f>SUMIF('3'!B:B,summary!A:A,'3'!D:D)</f>
        <v>0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>
        <f t="shared" si="36"/>
        <v>0</v>
      </c>
      <c r="AM348" s="75"/>
      <c r="AN348" s="96">
        <f t="shared" si="34"/>
        <v>0</v>
      </c>
      <c r="AO348" s="74">
        <f t="shared" si="35"/>
        <v>0</v>
      </c>
      <c r="AP348" s="101"/>
      <c r="AQ348" s="102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4"/>
      <c r="BW348" s="104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SUMIF('1'!B:B,summary!A:A,'1'!D:D)</f>
        <v>0</v>
      </c>
      <c r="H349" s="15">
        <f>SUMIF('2'!B:B,summary!A:A,'2'!D:D)</f>
        <v>0</v>
      </c>
      <c r="I349" s="15">
        <f>SUMIF('3'!B:B,summary!A:A,'3'!D:D)</f>
        <v>0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>
        <f t="shared" si="36"/>
        <v>0</v>
      </c>
      <c r="AM349" s="75"/>
      <c r="AN349" s="96">
        <f t="shared" si="34"/>
        <v>0</v>
      </c>
      <c r="AO349" s="74">
        <f t="shared" si="35"/>
        <v>0</v>
      </c>
      <c r="AP349" s="101"/>
      <c r="AQ349" s="102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4"/>
      <c r="BW349" s="104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SUMIF('1'!B:B,summary!A:A,'1'!D:D)</f>
        <v>0</v>
      </c>
      <c r="H350" s="15">
        <f>SUMIF('2'!B:B,summary!A:A,'2'!D:D)</f>
        <v>0</v>
      </c>
      <c r="I350" s="15">
        <f>SUMIF('3'!B:B,summary!A:A,'3'!D:D)</f>
        <v>0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>
        <f t="shared" si="36"/>
        <v>0</v>
      </c>
      <c r="AM350" s="75"/>
      <c r="AN350" s="96">
        <f t="shared" si="34"/>
        <v>0</v>
      </c>
      <c r="AO350" s="74">
        <f t="shared" si="35"/>
        <v>0</v>
      </c>
      <c r="AP350" s="101"/>
      <c r="AQ350" s="102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4"/>
      <c r="BW350" s="104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SUMIF('1'!B:B,summary!A:A,'1'!D:D)</f>
        <v>0</v>
      </c>
      <c r="H351" s="15">
        <f>SUMIF('2'!B:B,summary!A:A,'2'!D:D)</f>
        <v>0</v>
      </c>
      <c r="I351" s="15">
        <f>SUMIF('3'!B:B,summary!A:A,'3'!D:D)</f>
        <v>0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>
        <f t="shared" si="36"/>
        <v>0</v>
      </c>
      <c r="AM351" s="75"/>
      <c r="AN351" s="96">
        <f t="shared" si="34"/>
        <v>0</v>
      </c>
      <c r="AO351" s="74">
        <f t="shared" si="35"/>
        <v>0</v>
      </c>
      <c r="AP351" s="101"/>
      <c r="AQ351" s="102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4"/>
      <c r="BW351" s="104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SUMIF('1'!B:B,summary!A:A,'1'!D:D)</f>
        <v>0</v>
      </c>
      <c r="H352" s="15">
        <f>SUMIF('2'!B:B,summary!A:A,'2'!D:D)</f>
        <v>0</v>
      </c>
      <c r="I352" s="15">
        <f>SUMIF('3'!B:B,summary!A:A,'3'!D:D)</f>
        <v>0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>
        <f t="shared" si="36"/>
        <v>0</v>
      </c>
      <c r="AM352" s="75"/>
      <c r="AN352" s="96">
        <f t="shared" si="34"/>
        <v>0</v>
      </c>
      <c r="AO352" s="74">
        <f t="shared" si="35"/>
        <v>0</v>
      </c>
      <c r="AP352" s="101"/>
      <c r="AQ352" s="102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4"/>
      <c r="BW352" s="104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SUMIF('1'!B:B,summary!A:A,'1'!D:D)</f>
        <v>0</v>
      </c>
      <c r="H353" s="15">
        <f>SUMIF('2'!B:B,summary!A:A,'2'!D:D)</f>
        <v>0</v>
      </c>
      <c r="I353" s="15">
        <f>SUMIF('3'!B:B,summary!A:A,'3'!D:D)</f>
        <v>0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>
        <f t="shared" si="36"/>
        <v>0</v>
      </c>
      <c r="AM353" s="75"/>
      <c r="AN353" s="96">
        <f t="shared" si="34"/>
        <v>0</v>
      </c>
      <c r="AO353" s="74">
        <f t="shared" si="35"/>
        <v>0</v>
      </c>
      <c r="AP353" s="101"/>
      <c r="AQ353" s="102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4"/>
      <c r="BW353" s="104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SUMIF('1'!B:B,summary!A:A,'1'!D:D)</f>
        <v>0</v>
      </c>
      <c r="H354" s="15">
        <f>SUMIF('2'!B:B,summary!A:A,'2'!D:D)</f>
        <v>0</v>
      </c>
      <c r="I354" s="15">
        <f>SUMIF('3'!B:B,summary!A:A,'3'!D:D)</f>
        <v>0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>
        <f t="shared" si="36"/>
        <v>0</v>
      </c>
      <c r="AM354" s="75"/>
      <c r="AN354" s="96">
        <f t="shared" si="34"/>
        <v>0</v>
      </c>
      <c r="AO354" s="74">
        <f t="shared" si="35"/>
        <v>0</v>
      </c>
      <c r="AP354" s="101"/>
      <c r="AQ354" s="102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4"/>
      <c r="BW354" s="104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SUMIF('1'!B:B,summary!A:A,'1'!D:D)</f>
        <v>0</v>
      </c>
      <c r="H355" s="15">
        <f>SUMIF('2'!B:B,summary!A:A,'2'!D:D)</f>
        <v>0</v>
      </c>
      <c r="I355" s="15">
        <f>SUMIF('3'!B:B,summary!A:A,'3'!D:D)</f>
        <v>0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>
        <f t="shared" si="36"/>
        <v>0</v>
      </c>
      <c r="AM355" s="75"/>
      <c r="AN355" s="96">
        <f t="shared" si="34"/>
        <v>0</v>
      </c>
      <c r="AO355" s="74">
        <f t="shared" si="35"/>
        <v>0</v>
      </c>
      <c r="AP355" s="101"/>
      <c r="AQ355" s="102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4"/>
      <c r="BW355" s="104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SUMIF('1'!B:B,summary!A:A,'1'!D:D)</f>
        <v>0</v>
      </c>
      <c r="H356" s="15">
        <f>SUMIF('2'!B:B,summary!A:A,'2'!D:D)</f>
        <v>0</v>
      </c>
      <c r="I356" s="15">
        <f>SUMIF('3'!B:B,summary!A:A,'3'!D:D)</f>
        <v>0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>
        <f t="shared" si="36"/>
        <v>0</v>
      </c>
      <c r="AM356" s="75"/>
      <c r="AN356" s="96">
        <f t="shared" si="34"/>
        <v>0</v>
      </c>
      <c r="AO356" s="74">
        <f t="shared" si="35"/>
        <v>0</v>
      </c>
      <c r="AP356" s="101"/>
      <c r="AQ356" s="102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4"/>
      <c r="BW356" s="104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SUMIF('1'!B:B,summary!A:A,'1'!D:D)</f>
        <v>0</v>
      </c>
      <c r="H357" s="15">
        <f>SUMIF('2'!B:B,summary!A:A,'2'!D:D)</f>
        <v>0</v>
      </c>
      <c r="I357" s="15">
        <f>SUMIF('3'!B:B,summary!A:A,'3'!D:D)</f>
        <v>0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>
        <f t="shared" si="36"/>
        <v>0</v>
      </c>
      <c r="AM357" s="75"/>
      <c r="AN357" s="96">
        <f t="shared" si="34"/>
        <v>0</v>
      </c>
      <c r="AO357" s="74">
        <f t="shared" si="35"/>
        <v>0</v>
      </c>
      <c r="AP357" s="101"/>
      <c r="AQ357" s="102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4"/>
      <c r="BW357" s="104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SUMIF('1'!B:B,summary!A:A,'1'!D:D)</f>
        <v>0</v>
      </c>
      <c r="H358" s="15">
        <f>SUMIF('2'!B:B,summary!A:A,'2'!D:D)</f>
        <v>0</v>
      </c>
      <c r="I358" s="15">
        <f>SUMIF('3'!B:B,summary!A:A,'3'!D:D)</f>
        <v>0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>
        <f t="shared" si="36"/>
        <v>0</v>
      </c>
      <c r="AM358" s="75"/>
      <c r="AN358" s="96">
        <f t="shared" si="34"/>
        <v>0</v>
      </c>
      <c r="AO358" s="74">
        <f t="shared" si="35"/>
        <v>0</v>
      </c>
      <c r="AP358" s="101"/>
      <c r="AQ358" s="102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4"/>
      <c r="BW358" s="104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SUMIF('1'!B:B,summary!A:A,'1'!D:D)</f>
        <v>0</v>
      </c>
      <c r="H359" s="15">
        <f>SUMIF('2'!B:B,summary!A:A,'2'!D:D)</f>
        <v>0</v>
      </c>
      <c r="I359" s="15">
        <f>SUMIF('3'!B:B,summary!A:A,'3'!D:D)</f>
        <v>0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>
        <f t="shared" si="36"/>
        <v>0</v>
      </c>
      <c r="AM359" s="75"/>
      <c r="AN359" s="96">
        <f t="shared" si="34"/>
        <v>0</v>
      </c>
      <c r="AO359" s="74">
        <f t="shared" si="35"/>
        <v>0</v>
      </c>
      <c r="AP359" s="101"/>
      <c r="AQ359" s="102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4"/>
      <c r="BW359" s="104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SUMIF('1'!B:B,summary!A:A,'1'!D:D)</f>
        <v>0</v>
      </c>
      <c r="H360" s="15">
        <f>SUMIF('2'!B:B,summary!A:A,'2'!D:D)</f>
        <v>0</v>
      </c>
      <c r="I360" s="15">
        <f>SUMIF('3'!B:B,summary!A:A,'3'!D:D)</f>
        <v>0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>
        <f t="shared" si="36"/>
        <v>0</v>
      </c>
      <c r="AM360" s="75"/>
      <c r="AN360" s="96">
        <f t="shared" si="34"/>
        <v>0</v>
      </c>
      <c r="AO360" s="74">
        <f t="shared" si="35"/>
        <v>0</v>
      </c>
      <c r="AP360" s="101"/>
      <c r="AQ360" s="102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4"/>
      <c r="BW360" s="104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SUMIF('1'!B:B,summary!A:A,'1'!D:D)</f>
        <v>0</v>
      </c>
      <c r="H361" s="15">
        <f>SUMIF('2'!B:B,summary!A:A,'2'!D:D)</f>
        <v>0</v>
      </c>
      <c r="I361" s="15">
        <f>SUMIF('3'!B:B,summary!A:A,'3'!D:D)</f>
        <v>0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>
        <f t="shared" si="36"/>
        <v>0</v>
      </c>
      <c r="AM361" s="75"/>
      <c r="AN361" s="96">
        <f t="shared" si="34"/>
        <v>0</v>
      </c>
      <c r="AO361" s="74">
        <f t="shared" si="35"/>
        <v>0</v>
      </c>
      <c r="AP361" s="101"/>
      <c r="AQ361" s="102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4"/>
      <c r="BW361" s="104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SUMIF('1'!B:B,summary!A:A,'1'!D:D)</f>
        <v>0</v>
      </c>
      <c r="H362" s="15">
        <f>SUMIF('2'!B:B,summary!A:A,'2'!D:D)</f>
        <v>0</v>
      </c>
      <c r="I362" s="15">
        <f>SUMIF('3'!B:B,summary!A:A,'3'!D:D)</f>
        <v>0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>
        <f t="shared" si="36"/>
        <v>0</v>
      </c>
      <c r="AM362" s="75"/>
      <c r="AN362" s="96">
        <f t="shared" si="34"/>
        <v>0</v>
      </c>
      <c r="AO362" s="74">
        <f t="shared" si="35"/>
        <v>0</v>
      </c>
      <c r="AP362" s="101"/>
      <c r="AQ362" s="102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4"/>
      <c r="BW362" s="104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SUMIF('1'!B:B,summary!A:A,'1'!D:D)</f>
        <v>0</v>
      </c>
      <c r="H363" s="15">
        <f>SUMIF('2'!B:B,summary!A:A,'2'!D:D)</f>
        <v>0</v>
      </c>
      <c r="I363" s="15">
        <f>SUMIF('3'!B:B,summary!A:A,'3'!D:D)</f>
        <v>0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>
        <f t="shared" si="36"/>
        <v>0</v>
      </c>
      <c r="AM363" s="75"/>
      <c r="AN363" s="96">
        <f t="shared" si="34"/>
        <v>0</v>
      </c>
      <c r="AO363" s="74">
        <f t="shared" si="35"/>
        <v>0</v>
      </c>
      <c r="AP363" s="101"/>
      <c r="AQ363" s="102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4"/>
      <c r="BW363" s="104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SUMIF('1'!B:B,summary!A:A,'1'!D:D)</f>
        <v>0</v>
      </c>
      <c r="H364" s="15">
        <f>SUMIF('2'!B:B,summary!A:A,'2'!D:D)</f>
        <v>0</v>
      </c>
      <c r="I364" s="15">
        <f>SUMIF('3'!B:B,summary!A:A,'3'!D:D)</f>
        <v>0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>
        <f t="shared" si="36"/>
        <v>0</v>
      </c>
      <c r="AM364" s="75"/>
      <c r="AN364" s="96">
        <f t="shared" si="34"/>
        <v>0</v>
      </c>
      <c r="AO364" s="74">
        <f t="shared" si="35"/>
        <v>0</v>
      </c>
      <c r="AP364" s="101"/>
      <c r="AQ364" s="102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4"/>
      <c r="BW364" s="104"/>
    </row>
    <row r="365" spans="1:75" x14ac:dyDescent="0.35">
      <c r="AQ365" s="105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BN365" s="104"/>
      <c r="BO365" s="104"/>
      <c r="BP365" s="104"/>
      <c r="BQ365" s="104"/>
      <c r="BR365" s="104"/>
      <c r="BS365" s="104"/>
      <c r="BT365" s="104"/>
      <c r="BU365" s="104"/>
      <c r="BV365" s="104"/>
      <c r="BW365" s="104"/>
    </row>
    <row r="366" spans="1:75" x14ac:dyDescent="0.35">
      <c r="AQ366" s="105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BN366" s="104"/>
      <c r="BO366" s="104"/>
      <c r="BP366" s="104"/>
      <c r="BQ366" s="104"/>
      <c r="BR366" s="104"/>
      <c r="BS366" s="104"/>
      <c r="BT366" s="104"/>
      <c r="BU366" s="104"/>
      <c r="BV366" s="104"/>
      <c r="BW366" s="104"/>
    </row>
    <row r="367" spans="1:75" x14ac:dyDescent="0.35">
      <c r="AQ367" s="105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BN367" s="104"/>
      <c r="BO367" s="104"/>
      <c r="BP367" s="104"/>
      <c r="BQ367" s="104"/>
      <c r="BR367" s="104"/>
      <c r="BS367" s="104"/>
      <c r="BT367" s="104"/>
      <c r="BU367" s="104"/>
      <c r="BV367" s="104"/>
      <c r="BW367" s="104"/>
    </row>
    <row r="368" spans="1:75" x14ac:dyDescent="0.35">
      <c r="AQ368" s="105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BN368" s="104"/>
      <c r="BO368" s="104"/>
      <c r="BP368" s="104"/>
      <c r="BQ368" s="104"/>
      <c r="BR368" s="104"/>
      <c r="BS368" s="104"/>
      <c r="BT368" s="104"/>
      <c r="BU368" s="104"/>
      <c r="BV368" s="104"/>
      <c r="BW368" s="104"/>
    </row>
    <row r="369" spans="43:75" x14ac:dyDescent="0.35">
      <c r="AQ369" s="105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  <c r="BT369" s="104"/>
      <c r="BU369" s="104"/>
      <c r="BV369" s="104"/>
      <c r="BW369" s="104"/>
    </row>
    <row r="370" spans="43:75" x14ac:dyDescent="0.35">
      <c r="AQ370" s="105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</row>
    <row r="371" spans="43:75" x14ac:dyDescent="0.35">
      <c r="AQ371" s="105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</row>
    <row r="372" spans="43:75" x14ac:dyDescent="0.35">
      <c r="AQ372" s="105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BN372" s="104"/>
      <c r="BO372" s="104"/>
      <c r="BP372" s="104"/>
      <c r="BQ372" s="104"/>
      <c r="BR372" s="104"/>
      <c r="BS372" s="104"/>
      <c r="BT372" s="104"/>
      <c r="BU372" s="104"/>
      <c r="BV372" s="104"/>
      <c r="BW372" s="104"/>
    </row>
    <row r="373" spans="43:75" x14ac:dyDescent="0.35">
      <c r="AQ373" s="105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BN373" s="104"/>
      <c r="BO373" s="104"/>
      <c r="BP373" s="104"/>
      <c r="BQ373" s="104"/>
      <c r="BR373" s="104"/>
      <c r="BS373" s="104"/>
      <c r="BT373" s="104"/>
      <c r="BU373" s="104"/>
      <c r="BV373" s="104"/>
      <c r="BW373" s="104"/>
    </row>
    <row r="374" spans="43:75" x14ac:dyDescent="0.35">
      <c r="AQ374" s="105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BN374" s="104"/>
      <c r="BO374" s="104"/>
      <c r="BP374" s="104"/>
      <c r="BQ374" s="104"/>
      <c r="BR374" s="104"/>
      <c r="BS374" s="104"/>
      <c r="BT374" s="104"/>
      <c r="BU374" s="104"/>
      <c r="BV374" s="104"/>
      <c r="BW374" s="104"/>
    </row>
    <row r="375" spans="43:75" x14ac:dyDescent="0.35">
      <c r="AQ375" s="105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</row>
    <row r="376" spans="43:75" x14ac:dyDescent="0.35">
      <c r="AQ376" s="105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BN376" s="104"/>
      <c r="BO376" s="104"/>
      <c r="BP376" s="104"/>
      <c r="BQ376" s="104"/>
      <c r="BR376" s="104"/>
      <c r="BS376" s="104"/>
      <c r="BT376" s="104"/>
      <c r="BU376" s="104"/>
      <c r="BV376" s="104"/>
      <c r="BW376" s="104"/>
    </row>
    <row r="377" spans="43:75" x14ac:dyDescent="0.35">
      <c r="AQ377" s="105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BN377" s="104"/>
      <c r="BO377" s="104"/>
      <c r="BP377" s="104"/>
      <c r="BQ377" s="104"/>
      <c r="BR377" s="104"/>
      <c r="BS377" s="104"/>
      <c r="BT377" s="104"/>
      <c r="BU377" s="104"/>
      <c r="BV377" s="104"/>
      <c r="BW377" s="104"/>
    </row>
    <row r="378" spans="43:75" x14ac:dyDescent="0.35">
      <c r="AQ378" s="105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BN378" s="104"/>
      <c r="BO378" s="104"/>
      <c r="BP378" s="104"/>
      <c r="BQ378" s="104"/>
      <c r="BR378" s="104"/>
      <c r="BS378" s="104"/>
      <c r="BT378" s="104"/>
      <c r="BU378" s="104"/>
      <c r="BV378" s="104"/>
      <c r="BW378" s="104"/>
    </row>
    <row r="379" spans="43:75" x14ac:dyDescent="0.35">
      <c r="AQ379" s="105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BN379" s="104"/>
      <c r="BO379" s="104"/>
      <c r="BP379" s="104"/>
      <c r="BQ379" s="104"/>
      <c r="BR379" s="104"/>
      <c r="BS379" s="104"/>
      <c r="BT379" s="104"/>
      <c r="BU379" s="104"/>
      <c r="BV379" s="104"/>
      <c r="BW379" s="104"/>
    </row>
    <row r="380" spans="43:75" x14ac:dyDescent="0.35">
      <c r="AQ380" s="105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</row>
    <row r="381" spans="43:75" x14ac:dyDescent="0.35">
      <c r="AQ381" s="105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</row>
    <row r="382" spans="43:75" x14ac:dyDescent="0.35">
      <c r="AQ382" s="105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BN382" s="104"/>
      <c r="BO382" s="104"/>
      <c r="BP382" s="104"/>
      <c r="BQ382" s="104"/>
      <c r="BR382" s="104"/>
      <c r="BS382" s="104"/>
      <c r="BT382" s="104"/>
      <c r="BU382" s="104"/>
      <c r="BV382" s="104"/>
      <c r="BW382" s="104"/>
    </row>
    <row r="383" spans="43:75" x14ac:dyDescent="0.35">
      <c r="AQ383" s="105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BN383" s="104"/>
      <c r="BO383" s="104"/>
      <c r="BP383" s="104"/>
      <c r="BQ383" s="104"/>
      <c r="BR383" s="104"/>
      <c r="BS383" s="104"/>
      <c r="BT383" s="104"/>
      <c r="BU383" s="104"/>
      <c r="BV383" s="104"/>
      <c r="BW383" s="104"/>
    </row>
    <row r="384" spans="43:75" x14ac:dyDescent="0.35">
      <c r="AQ384" s="105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BN384" s="104"/>
      <c r="BO384" s="104"/>
      <c r="BP384" s="104"/>
      <c r="BQ384" s="104"/>
      <c r="BR384" s="104"/>
      <c r="BS384" s="104"/>
      <c r="BT384" s="104"/>
      <c r="BU384" s="104"/>
      <c r="BV384" s="104"/>
      <c r="BW384" s="104"/>
    </row>
    <row r="385" spans="43:75" x14ac:dyDescent="0.35">
      <c r="AQ385" s="105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BN385" s="104"/>
      <c r="BO385" s="104"/>
      <c r="BP385" s="104"/>
      <c r="BQ385" s="104"/>
      <c r="BR385" s="104"/>
      <c r="BS385" s="104"/>
      <c r="BT385" s="104"/>
      <c r="BU385" s="104"/>
      <c r="BV385" s="104"/>
      <c r="BW385" s="104"/>
    </row>
    <row r="386" spans="43:75" x14ac:dyDescent="0.35">
      <c r="AQ386" s="105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BN386" s="104"/>
      <c r="BO386" s="104"/>
      <c r="BP386" s="104"/>
      <c r="BQ386" s="104"/>
      <c r="BR386" s="104"/>
      <c r="BS386" s="104"/>
      <c r="BT386" s="104"/>
      <c r="BU386" s="104"/>
      <c r="BV386" s="104"/>
      <c r="BW386" s="104"/>
    </row>
    <row r="387" spans="43:75" x14ac:dyDescent="0.35">
      <c r="AQ387" s="105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</row>
    <row r="388" spans="43:75" x14ac:dyDescent="0.35">
      <c r="AQ388" s="105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BN388" s="104"/>
      <c r="BO388" s="104"/>
      <c r="BP388" s="104"/>
      <c r="BQ388" s="104"/>
      <c r="BR388" s="104"/>
      <c r="BS388" s="104"/>
      <c r="BT388" s="104"/>
      <c r="BU388" s="104"/>
      <c r="BV388" s="104"/>
      <c r="BW388" s="104"/>
    </row>
    <row r="389" spans="43:75" x14ac:dyDescent="0.35">
      <c r="AQ389" s="105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BN389" s="104"/>
      <c r="BO389" s="104"/>
      <c r="BP389" s="104"/>
      <c r="BQ389" s="104"/>
      <c r="BR389" s="104"/>
      <c r="BS389" s="104"/>
      <c r="BT389" s="104"/>
      <c r="BU389" s="104"/>
      <c r="BV389" s="104"/>
      <c r="BW389" s="104"/>
    </row>
    <row r="390" spans="43:75" x14ac:dyDescent="0.35">
      <c r="AQ390" s="105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BN390" s="104"/>
      <c r="BO390" s="104"/>
      <c r="BP390" s="104"/>
      <c r="BQ390" s="104"/>
      <c r="BR390" s="104"/>
      <c r="BS390" s="104"/>
      <c r="BT390" s="104"/>
      <c r="BU390" s="104"/>
      <c r="BV390" s="104"/>
      <c r="BW390" s="104"/>
    </row>
    <row r="391" spans="43:75" x14ac:dyDescent="0.35">
      <c r="AQ391" s="105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BN391" s="104"/>
      <c r="BO391" s="104"/>
      <c r="BP391" s="104"/>
      <c r="BQ391" s="104"/>
      <c r="BR391" s="104"/>
      <c r="BS391" s="104"/>
      <c r="BT391" s="104"/>
      <c r="BU391" s="104"/>
      <c r="BV391" s="104"/>
      <c r="BW391" s="104"/>
    </row>
    <row r="392" spans="43:75" x14ac:dyDescent="0.35">
      <c r="AQ392" s="105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BN392" s="104"/>
      <c r="BO392" s="104"/>
      <c r="BP392" s="104"/>
      <c r="BQ392" s="104"/>
      <c r="BR392" s="104"/>
      <c r="BS392" s="104"/>
      <c r="BT392" s="104"/>
      <c r="BU392" s="104"/>
      <c r="BV392" s="104"/>
      <c r="BW392" s="104"/>
    </row>
    <row r="393" spans="43:75" x14ac:dyDescent="0.35">
      <c r="AQ393" s="105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BN393" s="104"/>
      <c r="BO393" s="104"/>
      <c r="BP393" s="104"/>
      <c r="BQ393" s="104"/>
      <c r="BR393" s="104"/>
      <c r="BS393" s="104"/>
      <c r="BT393" s="104"/>
      <c r="BU393" s="104"/>
      <c r="BV393" s="104"/>
      <c r="BW393" s="104"/>
    </row>
    <row r="394" spans="43:75" x14ac:dyDescent="0.35">
      <c r="AQ394" s="105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BN394" s="104"/>
      <c r="BO394" s="104"/>
      <c r="BP394" s="104"/>
      <c r="BQ394" s="104"/>
      <c r="BR394" s="104"/>
      <c r="BS394" s="104"/>
      <c r="BT394" s="104"/>
      <c r="BU394" s="104"/>
      <c r="BV394" s="104"/>
      <c r="BW394" s="104"/>
    </row>
    <row r="395" spans="43:75" x14ac:dyDescent="0.35">
      <c r="AQ395" s="105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BN395" s="104"/>
      <c r="BO395" s="104"/>
      <c r="BP395" s="104"/>
      <c r="BQ395" s="104"/>
      <c r="BR395" s="104"/>
      <c r="BS395" s="104"/>
      <c r="BT395" s="104"/>
      <c r="BU395" s="104"/>
      <c r="BV395" s="104"/>
      <c r="BW395" s="104"/>
    </row>
    <row r="396" spans="43:75" x14ac:dyDescent="0.35">
      <c r="AQ396" s="105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BN396" s="104"/>
      <c r="BO396" s="104"/>
      <c r="BP396" s="104"/>
      <c r="BQ396" s="104"/>
      <c r="BR396" s="104"/>
      <c r="BS396" s="104"/>
      <c r="BT396" s="104"/>
      <c r="BU396" s="104"/>
      <c r="BV396" s="104"/>
      <c r="BW396" s="104"/>
    </row>
    <row r="397" spans="43:75" x14ac:dyDescent="0.35">
      <c r="AQ397" s="105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BN397" s="104"/>
      <c r="BO397" s="104"/>
      <c r="BP397" s="104"/>
      <c r="BQ397" s="104"/>
      <c r="BR397" s="104"/>
      <c r="BS397" s="104"/>
      <c r="BT397" s="104"/>
      <c r="BU397" s="104"/>
      <c r="BV397" s="104"/>
      <c r="BW397" s="104"/>
    </row>
    <row r="398" spans="43:75" x14ac:dyDescent="0.35">
      <c r="AQ398" s="105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BN398" s="104"/>
      <c r="BO398" s="104"/>
      <c r="BP398" s="104"/>
      <c r="BQ398" s="104"/>
      <c r="BR398" s="104"/>
      <c r="BS398" s="104"/>
      <c r="BT398" s="104"/>
      <c r="BU398" s="104"/>
      <c r="BV398" s="104"/>
      <c r="BW398" s="104"/>
    </row>
    <row r="399" spans="43:75" x14ac:dyDescent="0.35">
      <c r="AQ399" s="105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BN399" s="104"/>
      <c r="BO399" s="104"/>
      <c r="BP399" s="104"/>
      <c r="BQ399" s="104"/>
      <c r="BR399" s="104"/>
      <c r="BS399" s="104"/>
      <c r="BT399" s="104"/>
      <c r="BU399" s="104"/>
      <c r="BV399" s="104"/>
      <c r="BW399" s="104"/>
    </row>
    <row r="400" spans="43:75" x14ac:dyDescent="0.35">
      <c r="AQ400" s="105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BN400" s="104"/>
      <c r="BO400" s="104"/>
      <c r="BP400" s="104"/>
      <c r="BQ400" s="104"/>
      <c r="BR400" s="104"/>
      <c r="BS400" s="104"/>
      <c r="BT400" s="104"/>
      <c r="BU400" s="104"/>
      <c r="BV400" s="104"/>
      <c r="BW400" s="104"/>
    </row>
    <row r="401" spans="43:75" x14ac:dyDescent="0.35">
      <c r="AQ401" s="105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BN401" s="104"/>
      <c r="BO401" s="104"/>
      <c r="BP401" s="104"/>
      <c r="BQ401" s="104"/>
      <c r="BR401" s="104"/>
      <c r="BS401" s="104"/>
      <c r="BT401" s="104"/>
      <c r="BU401" s="104"/>
      <c r="BV401" s="104"/>
      <c r="BW401" s="104"/>
    </row>
    <row r="402" spans="43:75" x14ac:dyDescent="0.35">
      <c r="AQ402" s="105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BN402" s="104"/>
      <c r="BO402" s="104"/>
      <c r="BP402" s="104"/>
      <c r="BQ402" s="104"/>
      <c r="BR402" s="104"/>
      <c r="BS402" s="104"/>
      <c r="BT402" s="104"/>
      <c r="BU402" s="104"/>
      <c r="BV402" s="104"/>
      <c r="BW402" s="104"/>
    </row>
    <row r="403" spans="43:75" x14ac:dyDescent="0.35">
      <c r="AQ403" s="105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BN403" s="104"/>
      <c r="BO403" s="104"/>
      <c r="BP403" s="104"/>
      <c r="BQ403" s="104"/>
      <c r="BR403" s="104"/>
      <c r="BS403" s="104"/>
      <c r="BT403" s="104"/>
      <c r="BU403" s="104"/>
      <c r="BV403" s="104"/>
      <c r="BW403" s="104"/>
    </row>
    <row r="404" spans="43:75" x14ac:dyDescent="0.35">
      <c r="AQ404" s="105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  <c r="BN404" s="104"/>
      <c r="BO404" s="104"/>
      <c r="BP404" s="104"/>
      <c r="BQ404" s="104"/>
      <c r="BR404" s="104"/>
      <c r="BS404" s="104"/>
      <c r="BT404" s="104"/>
      <c r="BU404" s="104"/>
      <c r="BV404" s="104"/>
      <c r="BW404" s="104"/>
    </row>
    <row r="405" spans="43:75" x14ac:dyDescent="0.35">
      <c r="AQ405" s="105"/>
      <c r="AR405" s="104"/>
      <c r="AS405" s="104"/>
      <c r="AT405" s="104"/>
      <c r="AU405" s="104"/>
      <c r="AV405" s="104"/>
      <c r="AW405" s="104"/>
      <c r="AX405" s="104"/>
      <c r="AY405" s="104"/>
      <c r="AZ405" s="104"/>
      <c r="BA405" s="104"/>
      <c r="BB405" s="104"/>
      <c r="BC405" s="104"/>
      <c r="BD405" s="104"/>
      <c r="BE405" s="104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BT405" s="104"/>
      <c r="BU405" s="104"/>
      <c r="BV405" s="104"/>
      <c r="BW405" s="104"/>
    </row>
    <row r="406" spans="43:75" x14ac:dyDescent="0.35">
      <c r="AQ406" s="105"/>
      <c r="AR406" s="104"/>
      <c r="AS406" s="104"/>
      <c r="AT406" s="104"/>
      <c r="AU406" s="104"/>
      <c r="AV406" s="104"/>
      <c r="AW406" s="104"/>
      <c r="AX406" s="104"/>
      <c r="AY406" s="104"/>
      <c r="AZ406" s="104"/>
      <c r="BA406" s="104"/>
      <c r="BB406" s="104"/>
      <c r="BC406" s="104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BR406" s="104"/>
      <c r="BS406" s="104"/>
      <c r="BT406" s="104"/>
      <c r="BU406" s="104"/>
      <c r="BV406" s="104"/>
      <c r="BW406" s="104"/>
    </row>
    <row r="407" spans="43:75" x14ac:dyDescent="0.35">
      <c r="AQ407" s="105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</row>
    <row r="408" spans="43:75" x14ac:dyDescent="0.35">
      <c r="AQ408" s="105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</row>
    <row r="409" spans="43:75" x14ac:dyDescent="0.35">
      <c r="AQ409" s="105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</row>
    <row r="410" spans="43:75" x14ac:dyDescent="0.35">
      <c r="AQ410" s="105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</row>
    <row r="411" spans="43:75" x14ac:dyDescent="0.35">
      <c r="AQ411" s="105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</row>
    <row r="412" spans="43:75" x14ac:dyDescent="0.35">
      <c r="AQ412" s="105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</row>
    <row r="413" spans="43:75" x14ac:dyDescent="0.35">
      <c r="AQ413" s="105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/>
      <c r="BI413" s="104"/>
      <c r="BJ413" s="104"/>
      <c r="BK413" s="104"/>
      <c r="BL413" s="104"/>
      <c r="BM413" s="104"/>
      <c r="BN413" s="104"/>
      <c r="BO413" s="104"/>
      <c r="BP413" s="104"/>
      <c r="BQ413" s="104"/>
      <c r="BR413" s="104"/>
      <c r="BS413" s="104"/>
      <c r="BT413" s="104"/>
      <c r="BU413" s="104"/>
      <c r="BV413" s="104"/>
      <c r="BW413" s="104"/>
    </row>
    <row r="414" spans="43:75" x14ac:dyDescent="0.35">
      <c r="AQ414" s="105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/>
      <c r="BI414" s="104"/>
      <c r="BJ414" s="104"/>
      <c r="BK414" s="104"/>
      <c r="BL414" s="104"/>
      <c r="BM414" s="104"/>
      <c r="BN414" s="104"/>
      <c r="BO414" s="104"/>
      <c r="BP414" s="104"/>
      <c r="BQ414" s="104"/>
      <c r="BR414" s="104"/>
      <c r="BS414" s="104"/>
      <c r="BT414" s="104"/>
      <c r="BU414" s="104"/>
      <c r="BV414" s="104"/>
      <c r="BW414" s="104"/>
    </row>
    <row r="415" spans="43:75" x14ac:dyDescent="0.35">
      <c r="AQ415" s="105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</row>
    <row r="416" spans="43:75" x14ac:dyDescent="0.35">
      <c r="AQ416" s="105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/>
      <c r="BI416" s="104"/>
      <c r="BJ416" s="104"/>
      <c r="BK416" s="104"/>
      <c r="BL416" s="104"/>
      <c r="BM416" s="104"/>
      <c r="BN416" s="104"/>
      <c r="BO416" s="104"/>
      <c r="BP416" s="104"/>
      <c r="BQ416" s="104"/>
      <c r="BR416" s="104"/>
      <c r="BS416" s="104"/>
      <c r="BT416" s="104"/>
      <c r="BU416" s="104"/>
      <c r="BV416" s="104"/>
      <c r="BW416" s="104"/>
    </row>
    <row r="417" spans="43:75" x14ac:dyDescent="0.35">
      <c r="AQ417" s="105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/>
      <c r="BI417" s="104"/>
      <c r="BJ417" s="104"/>
      <c r="BK417" s="104"/>
      <c r="BL417" s="104"/>
      <c r="BM417" s="104"/>
      <c r="BN417" s="104"/>
      <c r="BO417" s="104"/>
      <c r="BP417" s="104"/>
      <c r="BQ417" s="104"/>
      <c r="BR417" s="104"/>
      <c r="BS417" s="104"/>
      <c r="BT417" s="104"/>
      <c r="BU417" s="104"/>
      <c r="BV417" s="104"/>
      <c r="BW417" s="104"/>
    </row>
    <row r="418" spans="43:75" x14ac:dyDescent="0.35">
      <c r="AQ418" s="105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</row>
    <row r="419" spans="43:75" x14ac:dyDescent="0.35">
      <c r="AQ419" s="105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</row>
    <row r="420" spans="43:75" x14ac:dyDescent="0.35">
      <c r="AQ420" s="105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</row>
    <row r="421" spans="43:75" x14ac:dyDescent="0.35">
      <c r="AQ421" s="105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/>
      <c r="BI421" s="104"/>
      <c r="BJ421" s="104"/>
      <c r="BK421" s="104"/>
      <c r="BL421" s="104"/>
      <c r="BM421" s="104"/>
      <c r="BN421" s="104"/>
      <c r="BO421" s="104"/>
      <c r="BP421" s="104"/>
      <c r="BQ421" s="104"/>
      <c r="BR421" s="104"/>
      <c r="BS421" s="104"/>
      <c r="BT421" s="104"/>
      <c r="BU421" s="104"/>
      <c r="BV421" s="104"/>
      <c r="BW421" s="104"/>
    </row>
    <row r="422" spans="43:75" x14ac:dyDescent="0.35">
      <c r="AQ422" s="105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/>
      <c r="BI422" s="104"/>
      <c r="BJ422" s="104"/>
      <c r="BK422" s="104"/>
      <c r="BL422" s="104"/>
      <c r="BM422" s="104"/>
      <c r="BN422" s="104"/>
      <c r="BO422" s="104"/>
      <c r="BP422" s="104"/>
      <c r="BQ422" s="104"/>
      <c r="BR422" s="104"/>
      <c r="BS422" s="104"/>
      <c r="BT422" s="104"/>
      <c r="BU422" s="104"/>
      <c r="BV422" s="104"/>
      <c r="BW422" s="104"/>
    </row>
    <row r="423" spans="43:75" x14ac:dyDescent="0.35">
      <c r="AQ423" s="105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/>
      <c r="BJ423" s="104"/>
      <c r="BK423" s="104"/>
      <c r="BL423" s="104"/>
      <c r="BM423" s="104"/>
      <c r="BN423" s="104"/>
      <c r="BO423" s="104"/>
      <c r="BP423" s="104"/>
      <c r="BQ423" s="104"/>
      <c r="BR423" s="104"/>
      <c r="BS423" s="104"/>
      <c r="BT423" s="104"/>
      <c r="BU423" s="104"/>
      <c r="BV423" s="104"/>
      <c r="BW423" s="104"/>
    </row>
    <row r="424" spans="43:75" x14ac:dyDescent="0.35">
      <c r="AQ424" s="105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</row>
    <row r="425" spans="43:75" x14ac:dyDescent="0.35">
      <c r="AQ425" s="105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</row>
    <row r="426" spans="43:75" x14ac:dyDescent="0.35">
      <c r="AQ426" s="105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</row>
    <row r="427" spans="43:75" x14ac:dyDescent="0.35">
      <c r="AQ427" s="105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</row>
    <row r="428" spans="43:75" x14ac:dyDescent="0.35">
      <c r="AQ428" s="105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</row>
    <row r="429" spans="43:75" x14ac:dyDescent="0.35">
      <c r="AQ429" s="105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</row>
    <row r="430" spans="43:75" x14ac:dyDescent="0.35">
      <c r="AQ430" s="105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</row>
    <row r="431" spans="43:75" x14ac:dyDescent="0.35">
      <c r="AQ431" s="105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BN431" s="104"/>
      <c r="BO431" s="104"/>
      <c r="BP431" s="104"/>
      <c r="BQ431" s="104"/>
      <c r="BR431" s="104"/>
      <c r="BS431" s="104"/>
      <c r="BT431" s="104"/>
      <c r="BU431" s="104"/>
      <c r="BV431" s="104"/>
      <c r="BW431" s="104"/>
    </row>
    <row r="432" spans="43:75" x14ac:dyDescent="0.35">
      <c r="AQ432" s="105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/>
      <c r="BJ432" s="104"/>
      <c r="BK432" s="104"/>
      <c r="BL432" s="104"/>
      <c r="BM432" s="104"/>
      <c r="BN432" s="104"/>
      <c r="BO432" s="104"/>
      <c r="BP432" s="104"/>
      <c r="BQ432" s="104"/>
      <c r="BR432" s="104"/>
      <c r="BS432" s="104"/>
      <c r="BT432" s="104"/>
      <c r="BU432" s="104"/>
      <c r="BV432" s="104"/>
      <c r="BW432" s="104"/>
    </row>
    <row r="433" spans="43:75" x14ac:dyDescent="0.35">
      <c r="AQ433" s="105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BN433" s="104"/>
      <c r="BO433" s="104"/>
      <c r="BP433" s="104"/>
      <c r="BQ433" s="104"/>
      <c r="BR433" s="104"/>
      <c r="BS433" s="104"/>
      <c r="BT433" s="104"/>
      <c r="BU433" s="104"/>
      <c r="BV433" s="104"/>
      <c r="BW433" s="104"/>
    </row>
    <row r="434" spans="43:75" x14ac:dyDescent="0.35">
      <c r="AQ434" s="105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</row>
    <row r="435" spans="43:75" x14ac:dyDescent="0.35">
      <c r="AQ435" s="105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/>
      <c r="BI435" s="104"/>
      <c r="BJ435" s="104"/>
      <c r="BK435" s="104"/>
      <c r="BL435" s="104"/>
      <c r="BM435" s="104"/>
      <c r="BN435" s="104"/>
      <c r="BO435" s="104"/>
      <c r="BP435" s="104"/>
      <c r="BQ435" s="104"/>
      <c r="BR435" s="104"/>
      <c r="BS435" s="104"/>
      <c r="BT435" s="104"/>
      <c r="BU435" s="104"/>
      <c r="BV435" s="104"/>
      <c r="BW435" s="104"/>
    </row>
    <row r="436" spans="43:75" x14ac:dyDescent="0.35">
      <c r="AQ436" s="105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/>
      <c r="BI436" s="104"/>
      <c r="BJ436" s="104"/>
      <c r="BK436" s="104"/>
      <c r="BL436" s="104"/>
      <c r="BM436" s="104"/>
      <c r="BN436" s="104"/>
      <c r="BO436" s="104"/>
      <c r="BP436" s="104"/>
      <c r="BQ436" s="104"/>
      <c r="BR436" s="104"/>
      <c r="BS436" s="104"/>
      <c r="BT436" s="104"/>
      <c r="BU436" s="104"/>
      <c r="BV436" s="104"/>
      <c r="BW436" s="104"/>
    </row>
    <row r="437" spans="43:75" x14ac:dyDescent="0.35">
      <c r="AQ437" s="105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BN437" s="104"/>
      <c r="BO437" s="104"/>
      <c r="BP437" s="104"/>
      <c r="BQ437" s="104"/>
      <c r="BR437" s="104"/>
      <c r="BS437" s="104"/>
      <c r="BT437" s="104"/>
      <c r="BU437" s="104"/>
      <c r="BV437" s="104"/>
      <c r="BW437" s="104"/>
    </row>
    <row r="438" spans="43:75" x14ac:dyDescent="0.35">
      <c r="AQ438" s="105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/>
      <c r="BI438" s="104"/>
      <c r="BJ438" s="104"/>
      <c r="BK438" s="104"/>
      <c r="BL438" s="104"/>
      <c r="BM438" s="104"/>
      <c r="BN438" s="104"/>
      <c r="BO438" s="104"/>
      <c r="BP438" s="104"/>
      <c r="BQ438" s="104"/>
      <c r="BR438" s="104"/>
      <c r="BS438" s="104"/>
      <c r="BT438" s="104"/>
      <c r="BU438" s="104"/>
      <c r="BV438" s="104"/>
      <c r="BW438" s="104"/>
    </row>
    <row r="439" spans="43:75" x14ac:dyDescent="0.35">
      <c r="AQ439" s="105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BN439" s="104"/>
      <c r="BO439" s="104"/>
      <c r="BP439" s="104"/>
      <c r="BQ439" s="104"/>
      <c r="BR439" s="104"/>
      <c r="BS439" s="104"/>
      <c r="BT439" s="104"/>
      <c r="BU439" s="104"/>
      <c r="BV439" s="104"/>
      <c r="BW439" s="104"/>
    </row>
    <row r="440" spans="43:75" x14ac:dyDescent="0.35">
      <c r="AQ440" s="105"/>
      <c r="AR440" s="104"/>
      <c r="AS440" s="104"/>
      <c r="AT440" s="104"/>
      <c r="AU440" s="104"/>
      <c r="AV440" s="104"/>
      <c r="AW440" s="104"/>
      <c r="AX440" s="104"/>
      <c r="AY440" s="104"/>
      <c r="AZ440" s="104"/>
      <c r="BA440" s="104"/>
      <c r="BB440" s="104"/>
      <c r="BC440" s="104"/>
      <c r="BD440" s="104"/>
      <c r="BE440" s="104"/>
      <c r="BF440" s="104"/>
      <c r="BG440" s="104"/>
      <c r="BH440" s="104"/>
      <c r="BI440" s="104"/>
      <c r="BJ440" s="104"/>
      <c r="BK440" s="104"/>
      <c r="BL440" s="104"/>
      <c r="BM440" s="104"/>
      <c r="BN440" s="104"/>
      <c r="BO440" s="104"/>
      <c r="BP440" s="104"/>
      <c r="BQ440" s="104"/>
      <c r="BR440" s="104"/>
      <c r="BS440" s="104"/>
      <c r="BT440" s="104"/>
      <c r="BU440" s="104"/>
      <c r="BV440" s="104"/>
      <c r="BW440" s="104"/>
    </row>
    <row r="441" spans="43:75" x14ac:dyDescent="0.35">
      <c r="AQ441" s="105"/>
      <c r="AR441" s="104"/>
      <c r="AS441" s="104"/>
      <c r="AT441" s="104"/>
      <c r="AU441" s="104"/>
      <c r="AV441" s="104"/>
      <c r="AW441" s="104"/>
      <c r="AX441" s="104"/>
      <c r="AY441" s="104"/>
      <c r="AZ441" s="104"/>
      <c r="BA441" s="104"/>
      <c r="BB441" s="104"/>
      <c r="BC441" s="104"/>
      <c r="BD441" s="104"/>
      <c r="BE441" s="104"/>
      <c r="BF441" s="104"/>
      <c r="BG441" s="104"/>
      <c r="BH441" s="104"/>
      <c r="BI441" s="104"/>
      <c r="BJ441" s="104"/>
      <c r="BK441" s="104"/>
      <c r="BL441" s="104"/>
      <c r="BM441" s="104"/>
      <c r="BN441" s="104"/>
      <c r="BO441" s="104"/>
      <c r="BP441" s="104"/>
      <c r="BQ441" s="104"/>
      <c r="BR441" s="104"/>
      <c r="BS441" s="104"/>
      <c r="BT441" s="104"/>
      <c r="BU441" s="104"/>
      <c r="BV441" s="104"/>
      <c r="BW441" s="104"/>
    </row>
    <row r="442" spans="43:75" x14ac:dyDescent="0.35">
      <c r="AQ442" s="105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  <c r="BH442" s="104"/>
      <c r="BI442" s="104"/>
      <c r="BJ442" s="104"/>
      <c r="BK442" s="104"/>
      <c r="BL442" s="104"/>
      <c r="BM442" s="104"/>
      <c r="BN442" s="104"/>
      <c r="BO442" s="104"/>
      <c r="BP442" s="104"/>
      <c r="BQ442" s="104"/>
      <c r="BR442" s="104"/>
      <c r="BS442" s="104"/>
      <c r="BT442" s="104"/>
      <c r="BU442" s="104"/>
      <c r="BV442" s="104"/>
      <c r="BW442" s="104"/>
    </row>
    <row r="443" spans="43:75" x14ac:dyDescent="0.35">
      <c r="AQ443" s="105"/>
      <c r="AR443" s="104"/>
      <c r="AS443" s="104"/>
      <c r="AT443" s="104"/>
      <c r="AU443" s="104"/>
      <c r="AV443" s="104"/>
      <c r="AW443" s="104"/>
      <c r="AX443" s="104"/>
      <c r="AY443" s="104"/>
      <c r="AZ443" s="104"/>
      <c r="BA443" s="104"/>
      <c r="BB443" s="104"/>
      <c r="BC443" s="104"/>
      <c r="BD443" s="104"/>
      <c r="BE443" s="104"/>
      <c r="BF443" s="104"/>
      <c r="BG443" s="104"/>
      <c r="BH443" s="104"/>
      <c r="BI443" s="104"/>
      <c r="BJ443" s="104"/>
      <c r="BK443" s="104"/>
      <c r="BL443" s="104"/>
      <c r="BM443" s="104"/>
      <c r="BN443" s="104"/>
      <c r="BO443" s="104"/>
      <c r="BP443" s="104"/>
      <c r="BQ443" s="104"/>
      <c r="BR443" s="104"/>
      <c r="BS443" s="104"/>
      <c r="BT443" s="104"/>
      <c r="BU443" s="104"/>
      <c r="BV443" s="104"/>
      <c r="BW443" s="104"/>
    </row>
    <row r="444" spans="43:75" x14ac:dyDescent="0.35">
      <c r="AQ444" s="105"/>
      <c r="AR444" s="104"/>
      <c r="AS444" s="104"/>
      <c r="AT444" s="104"/>
      <c r="AU444" s="104"/>
      <c r="AV444" s="104"/>
      <c r="AW444" s="104"/>
      <c r="AX444" s="104"/>
      <c r="AY444" s="104"/>
      <c r="AZ444" s="104"/>
      <c r="BA444" s="104"/>
      <c r="BB444" s="104"/>
      <c r="BC444" s="104"/>
      <c r="BD444" s="104"/>
      <c r="BE444" s="104"/>
      <c r="BF444" s="104"/>
      <c r="BG444" s="104"/>
      <c r="BH444" s="104"/>
      <c r="BI444" s="104"/>
      <c r="BJ444" s="104"/>
      <c r="BK444" s="104"/>
      <c r="BL444" s="104"/>
      <c r="BM444" s="104"/>
      <c r="BN444" s="104"/>
      <c r="BO444" s="104"/>
      <c r="BP444" s="104"/>
      <c r="BQ444" s="104"/>
      <c r="BR444" s="104"/>
      <c r="BS444" s="104"/>
      <c r="BT444" s="104"/>
      <c r="BU444" s="104"/>
      <c r="BV444" s="104"/>
      <c r="BW444" s="104"/>
    </row>
    <row r="445" spans="43:75" x14ac:dyDescent="0.35">
      <c r="AQ445" s="105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BN445" s="104"/>
      <c r="BO445" s="104"/>
      <c r="BP445" s="104"/>
      <c r="BQ445" s="104"/>
      <c r="BR445" s="104"/>
      <c r="BS445" s="104"/>
      <c r="BT445" s="104"/>
      <c r="BU445" s="104"/>
      <c r="BV445" s="104"/>
      <c r="BW445" s="104"/>
    </row>
    <row r="446" spans="43:75" x14ac:dyDescent="0.35">
      <c r="AQ446" s="105"/>
      <c r="AR446" s="104"/>
      <c r="AS446" s="104"/>
      <c r="AT446" s="104"/>
      <c r="AU446" s="104"/>
      <c r="AV446" s="104"/>
      <c r="AW446" s="104"/>
      <c r="AX446" s="104"/>
      <c r="AY446" s="104"/>
      <c r="AZ446" s="104"/>
      <c r="BA446" s="104"/>
      <c r="BB446" s="104"/>
      <c r="BC446" s="104"/>
      <c r="BD446" s="104"/>
      <c r="BE446" s="104"/>
      <c r="BF446" s="104"/>
      <c r="BG446" s="104"/>
      <c r="BH446" s="104"/>
      <c r="BI446" s="104"/>
      <c r="BJ446" s="104"/>
      <c r="BK446" s="104"/>
      <c r="BL446" s="104"/>
      <c r="BM446" s="104"/>
      <c r="BN446" s="104"/>
      <c r="BO446" s="104"/>
      <c r="BP446" s="104"/>
      <c r="BQ446" s="104"/>
      <c r="BR446" s="104"/>
      <c r="BS446" s="104"/>
      <c r="BT446" s="104"/>
      <c r="BU446" s="104"/>
      <c r="BV446" s="104"/>
      <c r="BW446" s="104"/>
    </row>
    <row r="447" spans="43:75" x14ac:dyDescent="0.35">
      <c r="AQ447" s="105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  <c r="BH447" s="104"/>
      <c r="BI447" s="104"/>
      <c r="BJ447" s="104"/>
      <c r="BK447" s="104"/>
      <c r="BL447" s="104"/>
      <c r="BM447" s="104"/>
      <c r="BN447" s="104"/>
      <c r="BO447" s="104"/>
      <c r="BP447" s="104"/>
      <c r="BQ447" s="104"/>
      <c r="BR447" s="104"/>
      <c r="BS447" s="104"/>
      <c r="BT447" s="104"/>
      <c r="BU447" s="104"/>
      <c r="BV447" s="104"/>
      <c r="BW447" s="104"/>
    </row>
    <row r="448" spans="43:75" x14ac:dyDescent="0.35">
      <c r="AQ448" s="105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  <c r="BE448" s="104"/>
      <c r="BF448" s="104"/>
      <c r="BG448" s="104"/>
      <c r="BH448" s="104"/>
      <c r="BI448" s="104"/>
      <c r="BJ448" s="104"/>
      <c r="BK448" s="104"/>
      <c r="BL448" s="104"/>
      <c r="BM448" s="104"/>
      <c r="BN448" s="104"/>
      <c r="BO448" s="104"/>
      <c r="BP448" s="104"/>
      <c r="BQ448" s="104"/>
      <c r="BR448" s="104"/>
      <c r="BS448" s="104"/>
      <c r="BT448" s="104"/>
      <c r="BU448" s="104"/>
      <c r="BV448" s="104"/>
      <c r="BW448" s="104"/>
    </row>
    <row r="449" spans="43:75" x14ac:dyDescent="0.35">
      <c r="AQ449" s="105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BN449" s="104"/>
      <c r="BO449" s="104"/>
      <c r="BP449" s="104"/>
      <c r="BQ449" s="104"/>
      <c r="BR449" s="104"/>
      <c r="BS449" s="104"/>
      <c r="BT449" s="104"/>
      <c r="BU449" s="104"/>
      <c r="BV449" s="104"/>
      <c r="BW449" s="104"/>
    </row>
    <row r="450" spans="43:75" x14ac:dyDescent="0.35">
      <c r="AQ450" s="105"/>
      <c r="AR450" s="104"/>
      <c r="AS450" s="104"/>
      <c r="AT450" s="104"/>
      <c r="AU450" s="104"/>
      <c r="AV450" s="104"/>
      <c r="AW450" s="104"/>
      <c r="AX450" s="104"/>
      <c r="AY450" s="104"/>
      <c r="AZ450" s="104"/>
      <c r="BA450" s="104"/>
      <c r="BB450" s="104"/>
      <c r="BC450" s="104"/>
      <c r="BD450" s="104"/>
      <c r="BE450" s="104"/>
      <c r="BF450" s="104"/>
      <c r="BG450" s="104"/>
      <c r="BH450" s="104"/>
      <c r="BI450" s="104"/>
      <c r="BJ450" s="104"/>
      <c r="BK450" s="104"/>
      <c r="BL450" s="104"/>
      <c r="BM450" s="104"/>
      <c r="BN450" s="104"/>
      <c r="BO450" s="104"/>
      <c r="BP450" s="104"/>
      <c r="BQ450" s="104"/>
      <c r="BR450" s="104"/>
      <c r="BS450" s="104"/>
      <c r="BT450" s="104"/>
      <c r="BU450" s="104"/>
      <c r="BV450" s="104"/>
      <c r="BW450" s="104"/>
    </row>
    <row r="451" spans="43:75" x14ac:dyDescent="0.35">
      <c r="AQ451" s="105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/>
      <c r="BI451" s="104"/>
      <c r="BJ451" s="104"/>
      <c r="BK451" s="104"/>
      <c r="BL451" s="104"/>
      <c r="BM451" s="104"/>
      <c r="BN451" s="104"/>
      <c r="BO451" s="104"/>
      <c r="BP451" s="104"/>
      <c r="BQ451" s="104"/>
      <c r="BR451" s="104"/>
      <c r="BS451" s="104"/>
      <c r="BT451" s="104"/>
      <c r="BU451" s="104"/>
      <c r="BV451" s="104"/>
      <c r="BW451" s="104"/>
    </row>
    <row r="452" spans="43:75" x14ac:dyDescent="0.35">
      <c r="AQ452" s="105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</row>
    <row r="453" spans="43:75" x14ac:dyDescent="0.35">
      <c r="AQ453" s="105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</row>
    <row r="454" spans="43:75" x14ac:dyDescent="0.35">
      <c r="AQ454" s="105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BN454" s="104"/>
      <c r="BO454" s="104"/>
      <c r="BP454" s="104"/>
      <c r="BQ454" s="104"/>
      <c r="BR454" s="104"/>
      <c r="BS454" s="104"/>
      <c r="BT454" s="104"/>
      <c r="BU454" s="104"/>
      <c r="BV454" s="104"/>
      <c r="BW454" s="104"/>
    </row>
    <row r="455" spans="43:75" x14ac:dyDescent="0.35">
      <c r="AQ455" s="105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BN455" s="104"/>
      <c r="BO455" s="104"/>
      <c r="BP455" s="104"/>
      <c r="BQ455" s="104"/>
      <c r="BR455" s="104"/>
      <c r="BS455" s="104"/>
      <c r="BT455" s="104"/>
      <c r="BU455" s="104"/>
      <c r="BV455" s="104"/>
      <c r="BW455" s="104"/>
    </row>
    <row r="456" spans="43:75" x14ac:dyDescent="0.35">
      <c r="AQ456" s="105"/>
      <c r="AR456" s="104"/>
      <c r="AS456" s="104"/>
      <c r="AT456" s="104"/>
      <c r="AU456" s="104"/>
      <c r="AV456" s="104"/>
      <c r="AW456" s="104"/>
      <c r="AX456" s="104"/>
      <c r="AY456" s="104"/>
      <c r="AZ456" s="104"/>
      <c r="BA456" s="104"/>
      <c r="BB456" s="104"/>
      <c r="BC456" s="104"/>
      <c r="BD456" s="104"/>
      <c r="BE456" s="104"/>
      <c r="BF456" s="104"/>
      <c r="BG456" s="104"/>
      <c r="BH456" s="104"/>
      <c r="BI456" s="104"/>
      <c r="BJ456" s="104"/>
      <c r="BK456" s="104"/>
      <c r="BL456" s="104"/>
      <c r="BM456" s="104"/>
      <c r="BN456" s="104"/>
      <c r="BO456" s="104"/>
      <c r="BP456" s="104"/>
      <c r="BQ456" s="104"/>
      <c r="BR456" s="104"/>
      <c r="BS456" s="104"/>
      <c r="BT456" s="104"/>
      <c r="BU456" s="104"/>
      <c r="BV456" s="104"/>
      <c r="BW456" s="104"/>
    </row>
    <row r="457" spans="43:75" x14ac:dyDescent="0.35">
      <c r="AQ457" s="105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  <c r="BE457" s="104"/>
      <c r="BF457" s="104"/>
      <c r="BG457" s="104"/>
      <c r="BH457" s="104"/>
      <c r="BI457" s="104"/>
      <c r="BJ457" s="104"/>
      <c r="BK457" s="104"/>
      <c r="BL457" s="104"/>
      <c r="BM457" s="104"/>
      <c r="BN457" s="104"/>
      <c r="BO457" s="104"/>
      <c r="BP457" s="104"/>
      <c r="BQ457" s="104"/>
      <c r="BR457" s="104"/>
      <c r="BS457" s="104"/>
      <c r="BT457" s="104"/>
      <c r="BU457" s="104"/>
      <c r="BV457" s="104"/>
      <c r="BW457" s="104"/>
    </row>
    <row r="458" spans="43:75" x14ac:dyDescent="0.35">
      <c r="AQ458" s="105"/>
      <c r="AR458" s="104"/>
      <c r="AS458" s="104"/>
      <c r="AT458" s="104"/>
      <c r="AU458" s="104"/>
      <c r="AV458" s="104"/>
      <c r="AW458" s="104"/>
      <c r="AX458" s="104"/>
      <c r="AY458" s="104"/>
      <c r="AZ458" s="104"/>
      <c r="BA458" s="104"/>
      <c r="BB458" s="104"/>
      <c r="BC458" s="104"/>
      <c r="BD458" s="104"/>
      <c r="BE458" s="104"/>
      <c r="BF458" s="104"/>
      <c r="BG458" s="104"/>
      <c r="BH458" s="104"/>
      <c r="BI458" s="104"/>
      <c r="BJ458" s="104"/>
      <c r="BK458" s="104"/>
      <c r="BL458" s="104"/>
      <c r="BM458" s="104"/>
      <c r="BN458" s="104"/>
      <c r="BO458" s="104"/>
      <c r="BP458" s="104"/>
      <c r="BQ458" s="104"/>
      <c r="BR458" s="104"/>
      <c r="BS458" s="104"/>
      <c r="BT458" s="104"/>
      <c r="BU458" s="104"/>
      <c r="BV458" s="104"/>
      <c r="BW458" s="104"/>
    </row>
    <row r="459" spans="43:75" x14ac:dyDescent="0.35">
      <c r="AQ459" s="105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/>
      <c r="BH459" s="104"/>
      <c r="BI459" s="104"/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  <c r="BT459" s="104"/>
      <c r="BU459" s="104"/>
      <c r="BV459" s="104"/>
      <c r="BW459" s="104"/>
    </row>
    <row r="460" spans="43:75" x14ac:dyDescent="0.35">
      <c r="AQ460" s="105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</row>
    <row r="461" spans="43:75" x14ac:dyDescent="0.35">
      <c r="AQ461" s="105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</row>
    <row r="462" spans="43:75" x14ac:dyDescent="0.35">
      <c r="AQ462" s="105"/>
      <c r="AR462" s="104"/>
      <c r="AS462" s="104"/>
      <c r="AT462" s="104"/>
      <c r="AU462" s="104"/>
      <c r="AV462" s="104"/>
      <c r="AW462" s="104"/>
      <c r="AX462" s="104"/>
      <c r="AY462" s="104"/>
      <c r="AZ462" s="104"/>
      <c r="BA462" s="104"/>
      <c r="BB462" s="104"/>
      <c r="BC462" s="104"/>
      <c r="BD462" s="104"/>
      <c r="BE462" s="104"/>
      <c r="BF462" s="104"/>
      <c r="BG462" s="104"/>
      <c r="BH462" s="104"/>
      <c r="BI462" s="104"/>
      <c r="BJ462" s="104"/>
      <c r="BK462" s="104"/>
      <c r="BL462" s="104"/>
      <c r="BM462" s="104"/>
      <c r="BN462" s="104"/>
      <c r="BO462" s="104"/>
      <c r="BP462" s="104"/>
      <c r="BQ462" s="104"/>
      <c r="BR462" s="104"/>
      <c r="BS462" s="104"/>
      <c r="BT462" s="104"/>
      <c r="BU462" s="104"/>
      <c r="BV462" s="104"/>
      <c r="BW462" s="104"/>
    </row>
    <row r="463" spans="43:75" x14ac:dyDescent="0.35">
      <c r="AQ463" s="105"/>
      <c r="AR463" s="104"/>
      <c r="AS463" s="104"/>
      <c r="AT463" s="104"/>
      <c r="AU463" s="104"/>
      <c r="AV463" s="104"/>
      <c r="AW463" s="104"/>
      <c r="AX463" s="104"/>
      <c r="AY463" s="104"/>
      <c r="AZ463" s="104"/>
      <c r="BA463" s="104"/>
      <c r="BB463" s="104"/>
      <c r="BC463" s="104"/>
      <c r="BD463" s="104"/>
      <c r="BE463" s="104"/>
      <c r="BF463" s="104"/>
      <c r="BG463" s="104"/>
      <c r="BH463" s="104"/>
      <c r="BI463" s="104"/>
      <c r="BJ463" s="104"/>
      <c r="BK463" s="104"/>
      <c r="BL463" s="104"/>
      <c r="BM463" s="104"/>
      <c r="BN463" s="104"/>
      <c r="BO463" s="104"/>
      <c r="BP463" s="104"/>
      <c r="BQ463" s="104"/>
      <c r="BR463" s="104"/>
      <c r="BS463" s="104"/>
      <c r="BT463" s="104"/>
      <c r="BU463" s="104"/>
      <c r="BV463" s="104"/>
      <c r="BW463" s="104"/>
    </row>
    <row r="464" spans="43:75" x14ac:dyDescent="0.35">
      <c r="AQ464" s="105"/>
      <c r="AR464" s="104"/>
      <c r="AS464" s="104"/>
      <c r="AT464" s="104"/>
      <c r="AU464" s="104"/>
      <c r="AV464" s="104"/>
      <c r="AW464" s="104"/>
      <c r="AX464" s="104"/>
      <c r="AY464" s="104"/>
      <c r="AZ464" s="104"/>
      <c r="BA464" s="104"/>
      <c r="BB464" s="104"/>
      <c r="BC464" s="104"/>
      <c r="BD464" s="104"/>
      <c r="BE464" s="104"/>
      <c r="BF464" s="104"/>
      <c r="BG464" s="104"/>
      <c r="BH464" s="104"/>
      <c r="BI464" s="104"/>
      <c r="BJ464" s="104"/>
      <c r="BK464" s="104"/>
      <c r="BL464" s="104"/>
      <c r="BM464" s="104"/>
      <c r="BN464" s="104"/>
      <c r="BO464" s="104"/>
      <c r="BP464" s="104"/>
      <c r="BQ464" s="104"/>
      <c r="BR464" s="104"/>
      <c r="BS464" s="104"/>
      <c r="BT464" s="104"/>
      <c r="BU464" s="104"/>
      <c r="BV464" s="104"/>
      <c r="BW464" s="104"/>
    </row>
    <row r="465" spans="43:75" x14ac:dyDescent="0.35">
      <c r="AQ465" s="105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BN465" s="104"/>
      <c r="BO465" s="104"/>
      <c r="BP465" s="104"/>
      <c r="BQ465" s="104"/>
      <c r="BR465" s="104"/>
      <c r="BS465" s="104"/>
      <c r="BT465" s="104"/>
      <c r="BU465" s="104"/>
      <c r="BV465" s="104"/>
      <c r="BW465" s="104"/>
    </row>
    <row r="466" spans="43:75" x14ac:dyDescent="0.35">
      <c r="AQ466" s="105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BN466" s="104"/>
      <c r="BO466" s="104"/>
      <c r="BP466" s="104"/>
      <c r="BQ466" s="104"/>
      <c r="BR466" s="104"/>
      <c r="BS466" s="104"/>
      <c r="BT466" s="104"/>
      <c r="BU466" s="104"/>
      <c r="BV466" s="104"/>
      <c r="BW466" s="104"/>
    </row>
    <row r="467" spans="43:75" x14ac:dyDescent="0.35">
      <c r="AQ467" s="105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  <c r="BE467" s="104"/>
      <c r="BF467" s="104"/>
      <c r="BG467" s="104"/>
      <c r="BH467" s="104"/>
      <c r="BI467" s="104"/>
      <c r="BJ467" s="104"/>
      <c r="BK467" s="104"/>
      <c r="BL467" s="104"/>
      <c r="BM467" s="104"/>
      <c r="BN467" s="104"/>
      <c r="BO467" s="104"/>
      <c r="BP467" s="104"/>
      <c r="BQ467" s="104"/>
      <c r="BR467" s="104"/>
      <c r="BS467" s="104"/>
      <c r="BT467" s="104"/>
      <c r="BU467" s="104"/>
      <c r="BV467" s="104"/>
      <c r="BW467" s="104"/>
    </row>
    <row r="468" spans="43:75" x14ac:dyDescent="0.35">
      <c r="AQ468" s="105"/>
      <c r="AR468" s="104"/>
      <c r="AS468" s="104"/>
      <c r="AT468" s="104"/>
      <c r="AU468" s="104"/>
      <c r="AV468" s="104"/>
      <c r="AW468" s="104"/>
      <c r="AX468" s="104"/>
      <c r="AY468" s="104"/>
      <c r="AZ468" s="104"/>
      <c r="BA468" s="104"/>
      <c r="BB468" s="104"/>
      <c r="BC468" s="104"/>
      <c r="BD468" s="104"/>
      <c r="BE468" s="104"/>
      <c r="BF468" s="104"/>
      <c r="BG468" s="104"/>
      <c r="BH468" s="104"/>
      <c r="BI468" s="104"/>
      <c r="BJ468" s="104"/>
      <c r="BK468" s="104"/>
      <c r="BL468" s="104"/>
      <c r="BM468" s="104"/>
      <c r="BN468" s="104"/>
      <c r="BO468" s="104"/>
      <c r="BP468" s="104"/>
      <c r="BQ468" s="104"/>
      <c r="BR468" s="104"/>
      <c r="BS468" s="104"/>
      <c r="BT468" s="104"/>
      <c r="BU468" s="104"/>
      <c r="BV468" s="104"/>
      <c r="BW468" s="104"/>
    </row>
    <row r="469" spans="43:75" x14ac:dyDescent="0.35">
      <c r="AQ469" s="105"/>
      <c r="AR469" s="104"/>
      <c r="AS469" s="104"/>
      <c r="AT469" s="104"/>
      <c r="AU469" s="104"/>
      <c r="AV469" s="104"/>
      <c r="AW469" s="104"/>
      <c r="AX469" s="104"/>
      <c r="AY469" s="104"/>
      <c r="AZ469" s="104"/>
      <c r="BA469" s="104"/>
      <c r="BB469" s="104"/>
      <c r="BC469" s="104"/>
      <c r="BD469" s="104"/>
      <c r="BE469" s="104"/>
      <c r="BF469" s="104"/>
      <c r="BG469" s="104"/>
      <c r="BH469" s="104"/>
      <c r="BI469" s="104"/>
      <c r="BJ469" s="104"/>
      <c r="BK469" s="104"/>
      <c r="BL469" s="104"/>
      <c r="BM469" s="104"/>
      <c r="BN469" s="104"/>
      <c r="BO469" s="104"/>
      <c r="BP469" s="104"/>
      <c r="BQ469" s="104"/>
      <c r="BR469" s="104"/>
      <c r="BS469" s="104"/>
      <c r="BT469" s="104"/>
      <c r="BU469" s="104"/>
      <c r="BV469" s="104"/>
      <c r="BW469" s="104"/>
    </row>
    <row r="470" spans="43:75" x14ac:dyDescent="0.35">
      <c r="AQ470" s="105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/>
      <c r="BH470" s="104"/>
      <c r="BI470" s="104"/>
      <c r="BJ470" s="104"/>
      <c r="BK470" s="104"/>
      <c r="BL470" s="104"/>
      <c r="BM470" s="104"/>
      <c r="BN470" s="104"/>
      <c r="BO470" s="104"/>
      <c r="BP470" s="104"/>
      <c r="BQ470" s="104"/>
      <c r="BR470" s="104"/>
      <c r="BS470" s="104"/>
      <c r="BT470" s="104"/>
      <c r="BU470" s="104"/>
      <c r="BV470" s="104"/>
      <c r="BW470" s="104"/>
    </row>
    <row r="471" spans="43:75" x14ac:dyDescent="0.35">
      <c r="AQ471" s="105"/>
      <c r="AR471" s="104"/>
      <c r="AS471" s="104"/>
      <c r="AT471" s="104"/>
      <c r="AU471" s="104"/>
      <c r="AV471" s="104"/>
      <c r="AW471" s="104"/>
      <c r="AX471" s="104"/>
      <c r="AY471" s="104"/>
      <c r="AZ471" s="104"/>
      <c r="BA471" s="104"/>
      <c r="BB471" s="104"/>
      <c r="BC471" s="104"/>
      <c r="BD471" s="104"/>
      <c r="BE471" s="104"/>
      <c r="BF471" s="104"/>
      <c r="BG471" s="104"/>
      <c r="BH471" s="104"/>
      <c r="BI471" s="104"/>
      <c r="BJ471" s="104"/>
      <c r="BK471" s="104"/>
      <c r="BL471" s="104"/>
      <c r="BM471" s="104"/>
      <c r="BN471" s="104"/>
      <c r="BO471" s="104"/>
      <c r="BP471" s="104"/>
      <c r="BQ471" s="104"/>
      <c r="BR471" s="104"/>
      <c r="BS471" s="104"/>
      <c r="BT471" s="104"/>
      <c r="BU471" s="104"/>
      <c r="BV471" s="104"/>
      <c r="BW471" s="104"/>
    </row>
    <row r="472" spans="43:75" x14ac:dyDescent="0.35">
      <c r="AQ472" s="105"/>
      <c r="AR472" s="104"/>
      <c r="AS472" s="104"/>
      <c r="AT472" s="104"/>
      <c r="AU472" s="104"/>
      <c r="AV472" s="104"/>
      <c r="AW472" s="104"/>
      <c r="AX472" s="104"/>
      <c r="AY472" s="104"/>
      <c r="AZ472" s="104"/>
      <c r="BA472" s="104"/>
      <c r="BB472" s="104"/>
      <c r="BC472" s="104"/>
      <c r="BD472" s="104"/>
      <c r="BE472" s="104"/>
      <c r="BF472" s="104"/>
      <c r="BG472" s="104"/>
      <c r="BH472" s="104"/>
      <c r="BI472" s="104"/>
      <c r="BJ472" s="104"/>
      <c r="BK472" s="104"/>
      <c r="BL472" s="104"/>
      <c r="BM472" s="104"/>
      <c r="BN472" s="104"/>
      <c r="BO472" s="104"/>
      <c r="BP472" s="104"/>
      <c r="BQ472" s="104"/>
      <c r="BR472" s="104"/>
      <c r="BS472" s="104"/>
      <c r="BT472" s="104"/>
      <c r="BU472" s="104"/>
      <c r="BV472" s="104"/>
      <c r="BW472" s="104"/>
    </row>
    <row r="473" spans="43:75" x14ac:dyDescent="0.35">
      <c r="AQ473" s="105"/>
      <c r="AR473" s="104"/>
      <c r="AS473" s="104"/>
      <c r="AT473" s="104"/>
      <c r="AU473" s="104"/>
      <c r="AV473" s="104"/>
      <c r="AW473" s="104"/>
      <c r="AX473" s="104"/>
      <c r="AY473" s="104"/>
      <c r="AZ473" s="104"/>
      <c r="BA473" s="104"/>
      <c r="BB473" s="104"/>
      <c r="BC473" s="104"/>
      <c r="BD473" s="104"/>
      <c r="BE473" s="104"/>
      <c r="BF473" s="104"/>
      <c r="BG473" s="104"/>
      <c r="BH473" s="104"/>
      <c r="BI473" s="104"/>
      <c r="BJ473" s="104"/>
      <c r="BK473" s="104"/>
      <c r="BL473" s="104"/>
      <c r="BM473" s="104"/>
      <c r="BN473" s="104"/>
      <c r="BO473" s="104"/>
      <c r="BP473" s="104"/>
      <c r="BQ473" s="104"/>
      <c r="BR473" s="104"/>
      <c r="BS473" s="104"/>
      <c r="BT473" s="104"/>
      <c r="BU473" s="104"/>
      <c r="BV473" s="104"/>
      <c r="BW473" s="104"/>
    </row>
    <row r="474" spans="43:75" x14ac:dyDescent="0.35">
      <c r="AQ474" s="105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BN474" s="104"/>
      <c r="BO474" s="104"/>
      <c r="BP474" s="104"/>
      <c r="BQ474" s="104"/>
      <c r="BR474" s="104"/>
      <c r="BS474" s="104"/>
      <c r="BT474" s="104"/>
      <c r="BU474" s="104"/>
      <c r="BV474" s="104"/>
      <c r="BW474" s="104"/>
    </row>
    <row r="475" spans="43:75" x14ac:dyDescent="0.35">
      <c r="AQ475" s="105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BN475" s="104"/>
      <c r="BO475" s="104"/>
      <c r="BP475" s="104"/>
      <c r="BQ475" s="104"/>
      <c r="BR475" s="104"/>
      <c r="BS475" s="104"/>
      <c r="BT475" s="104"/>
      <c r="BU475" s="104"/>
      <c r="BV475" s="104"/>
      <c r="BW475" s="104"/>
    </row>
    <row r="476" spans="43:75" x14ac:dyDescent="0.35">
      <c r="AQ476" s="105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/>
      <c r="BG476" s="104"/>
      <c r="BH476" s="104"/>
      <c r="BI476" s="104"/>
      <c r="BJ476" s="104"/>
      <c r="BK476" s="104"/>
      <c r="BL476" s="104"/>
      <c r="BM476" s="104"/>
      <c r="BN476" s="104"/>
      <c r="BO476" s="104"/>
      <c r="BP476" s="104"/>
      <c r="BQ476" s="104"/>
      <c r="BR476" s="104"/>
      <c r="BS476" s="104"/>
      <c r="BT476" s="104"/>
      <c r="BU476" s="104"/>
      <c r="BV476" s="104"/>
      <c r="BW476" s="104"/>
    </row>
    <row r="477" spans="43:75" x14ac:dyDescent="0.35">
      <c r="AQ477" s="105"/>
      <c r="AR477" s="104"/>
      <c r="AS477" s="104"/>
      <c r="AT477" s="104"/>
      <c r="AU477" s="104"/>
      <c r="AV477" s="104"/>
      <c r="AW477" s="104"/>
      <c r="AX477" s="104"/>
      <c r="AY477" s="104"/>
      <c r="AZ477" s="104"/>
      <c r="BA477" s="104"/>
      <c r="BB477" s="104"/>
      <c r="BC477" s="104"/>
      <c r="BD477" s="104"/>
      <c r="BE477" s="104"/>
      <c r="BF477" s="104"/>
      <c r="BG477" s="104"/>
      <c r="BH477" s="104"/>
      <c r="BI477" s="104"/>
      <c r="BJ477" s="104"/>
      <c r="BK477" s="104"/>
      <c r="BL477" s="104"/>
      <c r="BM477" s="104"/>
      <c r="BN477" s="104"/>
      <c r="BO477" s="104"/>
      <c r="BP477" s="104"/>
      <c r="BQ477" s="104"/>
      <c r="BR477" s="104"/>
      <c r="BS477" s="104"/>
      <c r="BT477" s="104"/>
      <c r="BU477" s="104"/>
      <c r="BV477" s="104"/>
      <c r="BW477" s="104"/>
    </row>
    <row r="478" spans="43:75" x14ac:dyDescent="0.35">
      <c r="AQ478" s="105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BN478" s="104"/>
      <c r="BO478" s="104"/>
      <c r="BP478" s="104"/>
      <c r="BQ478" s="104"/>
      <c r="BR478" s="104"/>
      <c r="BS478" s="104"/>
      <c r="BT478" s="104"/>
      <c r="BU478" s="104"/>
      <c r="BV478" s="104"/>
      <c r="BW478" s="104"/>
    </row>
    <row r="479" spans="43:75" x14ac:dyDescent="0.35">
      <c r="AQ479" s="105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BN479" s="104"/>
      <c r="BO479" s="104"/>
      <c r="BP479" s="104"/>
      <c r="BQ479" s="104"/>
      <c r="BR479" s="104"/>
      <c r="BS479" s="104"/>
      <c r="BT479" s="104"/>
      <c r="BU479" s="104"/>
      <c r="BV479" s="104"/>
      <c r="BW479" s="104"/>
    </row>
    <row r="480" spans="43:75" x14ac:dyDescent="0.35">
      <c r="AQ480" s="105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  <c r="BT480" s="104"/>
      <c r="BU480" s="104"/>
      <c r="BV480" s="104"/>
      <c r="BW480" s="104"/>
    </row>
    <row r="481" spans="43:75" x14ac:dyDescent="0.35">
      <c r="AQ481" s="105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/>
      <c r="BG481" s="104"/>
      <c r="BH481" s="104"/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  <c r="BT481" s="104"/>
      <c r="BU481" s="104"/>
      <c r="BV481" s="104"/>
      <c r="BW481" s="104"/>
    </row>
    <row r="482" spans="43:75" x14ac:dyDescent="0.35">
      <c r="AQ482" s="105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  <c r="BT482" s="104"/>
      <c r="BU482" s="104"/>
      <c r="BV482" s="104"/>
      <c r="BW482" s="104"/>
    </row>
    <row r="483" spans="43:75" x14ac:dyDescent="0.35">
      <c r="AQ483" s="105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  <c r="BT483" s="104"/>
      <c r="BU483" s="104"/>
      <c r="BV483" s="104"/>
      <c r="BW483" s="104"/>
    </row>
    <row r="484" spans="43:75" x14ac:dyDescent="0.35">
      <c r="AQ484" s="105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  <c r="BT484" s="104"/>
      <c r="BU484" s="104"/>
      <c r="BV484" s="104"/>
      <c r="BW484" s="104"/>
    </row>
    <row r="485" spans="43:75" x14ac:dyDescent="0.35">
      <c r="AQ485" s="105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  <c r="BT485" s="104"/>
      <c r="BU485" s="104"/>
      <c r="BV485" s="104"/>
      <c r="BW485" s="104"/>
    </row>
    <row r="486" spans="43:75" x14ac:dyDescent="0.35">
      <c r="AQ486" s="105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  <c r="BT486" s="104"/>
      <c r="BU486" s="104"/>
      <c r="BV486" s="104"/>
      <c r="BW486" s="104"/>
    </row>
    <row r="487" spans="43:75" x14ac:dyDescent="0.35">
      <c r="AQ487" s="105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/>
      <c r="BG487" s="104"/>
      <c r="BH487" s="104"/>
      <c r="BI487" s="104"/>
      <c r="BJ487" s="104"/>
      <c r="BK487" s="104"/>
      <c r="BL487" s="104"/>
      <c r="BM487" s="104"/>
      <c r="BN487" s="104"/>
      <c r="BO487" s="104"/>
      <c r="BP487" s="104"/>
      <c r="BQ487" s="104"/>
      <c r="BR487" s="104"/>
      <c r="BS487" s="104"/>
      <c r="BT487" s="104"/>
      <c r="BU487" s="104"/>
      <c r="BV487" s="104"/>
      <c r="BW487" s="104"/>
    </row>
    <row r="488" spans="43:75" x14ac:dyDescent="0.35">
      <c r="AQ488" s="105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/>
      <c r="BG488" s="104"/>
      <c r="BH488" s="104"/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  <c r="BT488" s="104"/>
      <c r="BU488" s="104"/>
      <c r="BV488" s="104"/>
      <c r="BW488" s="104"/>
    </row>
    <row r="489" spans="43:75" x14ac:dyDescent="0.35">
      <c r="AQ489" s="105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</row>
    <row r="490" spans="43:75" x14ac:dyDescent="0.35">
      <c r="AQ490" s="105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  <c r="BT490" s="104"/>
      <c r="BU490" s="104"/>
      <c r="BV490" s="104"/>
      <c r="BW490" s="104"/>
    </row>
    <row r="491" spans="43:75" x14ac:dyDescent="0.35">
      <c r="AQ491" s="105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  <c r="BT491" s="104"/>
      <c r="BU491" s="104"/>
      <c r="BV491" s="104"/>
      <c r="BW491" s="104"/>
    </row>
    <row r="492" spans="43:75" x14ac:dyDescent="0.35">
      <c r="AQ492" s="105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  <c r="BT492" s="104"/>
      <c r="BU492" s="104"/>
      <c r="BV492" s="104"/>
      <c r="BW492" s="104"/>
    </row>
    <row r="493" spans="43:75" x14ac:dyDescent="0.35">
      <c r="AQ493" s="105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  <c r="BT493" s="104"/>
      <c r="BU493" s="104"/>
      <c r="BV493" s="104"/>
      <c r="BW493" s="104"/>
    </row>
    <row r="494" spans="43:75" x14ac:dyDescent="0.35">
      <c r="AQ494" s="105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  <c r="BT494" s="104"/>
      <c r="BU494" s="104"/>
      <c r="BV494" s="104"/>
      <c r="BW494" s="104"/>
    </row>
    <row r="495" spans="43:75" x14ac:dyDescent="0.35">
      <c r="AQ495" s="105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  <c r="BT495" s="104"/>
      <c r="BU495" s="104"/>
      <c r="BV495" s="104"/>
      <c r="BW495" s="104"/>
    </row>
    <row r="496" spans="43:75" x14ac:dyDescent="0.35">
      <c r="AQ496" s="105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  <c r="BT496" s="104"/>
      <c r="BU496" s="104"/>
      <c r="BV496" s="104"/>
      <c r="BW496" s="104"/>
    </row>
    <row r="497" spans="43:75" x14ac:dyDescent="0.35">
      <c r="AQ497" s="105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  <c r="BT497" s="104"/>
      <c r="BU497" s="104"/>
      <c r="BV497" s="104"/>
      <c r="BW497" s="104"/>
    </row>
    <row r="498" spans="43:75" x14ac:dyDescent="0.35">
      <c r="AQ498" s="105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  <c r="BT498" s="104"/>
      <c r="BU498" s="104"/>
      <c r="BV498" s="104"/>
      <c r="BW498" s="104"/>
    </row>
    <row r="499" spans="43:75" x14ac:dyDescent="0.35">
      <c r="AQ499" s="105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  <c r="BT499" s="104"/>
      <c r="BU499" s="104"/>
      <c r="BV499" s="104"/>
      <c r="BW499" s="104"/>
    </row>
    <row r="500" spans="43:75" x14ac:dyDescent="0.35">
      <c r="AQ500" s="105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  <c r="BT500" s="104"/>
      <c r="BU500" s="104"/>
      <c r="BV500" s="104"/>
      <c r="BW500" s="104"/>
    </row>
    <row r="501" spans="43:75" x14ac:dyDescent="0.35">
      <c r="AQ501" s="105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  <c r="BT501" s="104"/>
      <c r="BU501" s="104"/>
      <c r="BV501" s="104"/>
      <c r="BW501" s="104"/>
    </row>
    <row r="502" spans="43:75" x14ac:dyDescent="0.35">
      <c r="AQ502" s="105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  <c r="BT502" s="104"/>
      <c r="BU502" s="104"/>
      <c r="BV502" s="104"/>
      <c r="BW502" s="104"/>
    </row>
    <row r="503" spans="43:75" x14ac:dyDescent="0.35">
      <c r="AQ503" s="105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  <c r="BT503" s="104"/>
      <c r="BU503" s="104"/>
      <c r="BV503" s="104"/>
      <c r="BW503" s="104"/>
    </row>
    <row r="504" spans="43:75" x14ac:dyDescent="0.35">
      <c r="AQ504" s="105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  <c r="BT504" s="104"/>
      <c r="BU504" s="104"/>
      <c r="BV504" s="104"/>
      <c r="BW504" s="104"/>
    </row>
    <row r="505" spans="43:75" x14ac:dyDescent="0.35">
      <c r="AQ505" s="105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  <c r="BT505" s="104"/>
      <c r="BU505" s="104"/>
      <c r="BV505" s="104"/>
      <c r="BW505" s="104"/>
    </row>
    <row r="506" spans="43:75" x14ac:dyDescent="0.35">
      <c r="AQ506" s="105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  <c r="BT506" s="104"/>
      <c r="BU506" s="104"/>
      <c r="BV506" s="104"/>
      <c r="BW506" s="104"/>
    </row>
    <row r="507" spans="43:75" x14ac:dyDescent="0.35">
      <c r="AQ507" s="105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</row>
    <row r="508" spans="43:75" x14ac:dyDescent="0.35">
      <c r="AQ508" s="105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</row>
    <row r="509" spans="43:75" x14ac:dyDescent="0.35">
      <c r="AQ509" s="105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</row>
    <row r="510" spans="43:75" x14ac:dyDescent="0.35">
      <c r="AQ510" s="105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  <c r="BT510" s="104"/>
      <c r="BU510" s="104"/>
      <c r="BV510" s="104"/>
      <c r="BW510" s="104"/>
    </row>
    <row r="511" spans="43:75" x14ac:dyDescent="0.35">
      <c r="AQ511" s="105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  <c r="BT511" s="104"/>
      <c r="BU511" s="104"/>
      <c r="BV511" s="104"/>
      <c r="BW511" s="104"/>
    </row>
    <row r="512" spans="43:75" x14ac:dyDescent="0.35">
      <c r="AQ512" s="105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  <c r="BT512" s="104"/>
      <c r="BU512" s="104"/>
      <c r="BV512" s="104"/>
      <c r="BW512" s="104"/>
    </row>
    <row r="513" spans="43:75" x14ac:dyDescent="0.35">
      <c r="AQ513" s="105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  <c r="BT513" s="104"/>
      <c r="BU513" s="104"/>
      <c r="BV513" s="104"/>
      <c r="BW513" s="104"/>
    </row>
    <row r="514" spans="43:75" x14ac:dyDescent="0.35">
      <c r="AQ514" s="105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</row>
    <row r="515" spans="43:75" x14ac:dyDescent="0.35">
      <c r="AQ515" s="105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</row>
    <row r="516" spans="43:75" x14ac:dyDescent="0.35">
      <c r="AQ516" s="105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</row>
    <row r="517" spans="43:75" x14ac:dyDescent="0.35">
      <c r="AQ517" s="105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</row>
    <row r="518" spans="43:75" x14ac:dyDescent="0.35">
      <c r="AQ518" s="105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</row>
    <row r="519" spans="43:75" x14ac:dyDescent="0.35">
      <c r="AQ519" s="105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</row>
    <row r="520" spans="43:75" x14ac:dyDescent="0.35">
      <c r="AQ520" s="105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/>
      <c r="BE520" s="104"/>
      <c r="BF520" s="104"/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  <c r="BT520" s="104"/>
      <c r="BU520" s="104"/>
      <c r="BV520" s="104"/>
      <c r="BW520" s="104"/>
    </row>
    <row r="521" spans="43:75" x14ac:dyDescent="0.35">
      <c r="AQ521" s="105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/>
      <c r="BE521" s="104"/>
      <c r="BF521" s="104"/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  <c r="BT521" s="104"/>
      <c r="BU521" s="104"/>
      <c r="BV521" s="104"/>
      <c r="BW521" s="104"/>
    </row>
    <row r="522" spans="43:75" x14ac:dyDescent="0.35">
      <c r="AQ522" s="105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  <c r="BT522" s="104"/>
      <c r="BU522" s="104"/>
      <c r="BV522" s="104"/>
      <c r="BW522" s="104"/>
    </row>
    <row r="523" spans="43:75" x14ac:dyDescent="0.35">
      <c r="AQ523" s="105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  <c r="BT523" s="104"/>
      <c r="BU523" s="104"/>
      <c r="BV523" s="104"/>
      <c r="BW523" s="104"/>
    </row>
    <row r="524" spans="43:75" x14ac:dyDescent="0.35">
      <c r="AQ524" s="105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  <c r="BT524" s="104"/>
      <c r="BU524" s="104"/>
      <c r="BV524" s="104"/>
      <c r="BW524" s="104"/>
    </row>
    <row r="525" spans="43:75" x14ac:dyDescent="0.35">
      <c r="AQ525" s="105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  <c r="BT525" s="104"/>
      <c r="BU525" s="104"/>
      <c r="BV525" s="104"/>
      <c r="BW525" s="104"/>
    </row>
    <row r="526" spans="43:75" x14ac:dyDescent="0.35">
      <c r="AQ526" s="105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  <c r="BT526" s="104"/>
      <c r="BU526" s="104"/>
      <c r="BV526" s="104"/>
      <c r="BW526" s="104"/>
    </row>
    <row r="527" spans="43:75" x14ac:dyDescent="0.35">
      <c r="AQ527" s="105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</row>
    <row r="528" spans="43:75" x14ac:dyDescent="0.35">
      <c r="AQ528" s="105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</row>
    <row r="529" spans="43:75" x14ac:dyDescent="0.35">
      <c r="AQ529" s="105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</row>
    <row r="530" spans="43:75" x14ac:dyDescent="0.35">
      <c r="AQ530" s="105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  <c r="BT530" s="104"/>
      <c r="BU530" s="104"/>
      <c r="BV530" s="104"/>
      <c r="BW530" s="104"/>
    </row>
    <row r="531" spans="43:75" x14ac:dyDescent="0.35">
      <c r="AQ531" s="105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BM531" s="104"/>
      <c r="BN531" s="104"/>
      <c r="BO531" s="104"/>
      <c r="BP531" s="104"/>
      <c r="BQ531" s="104"/>
      <c r="BR531" s="104"/>
      <c r="BS531" s="104"/>
      <c r="BT531" s="104"/>
      <c r="BU531" s="104"/>
      <c r="BV531" s="104"/>
      <c r="BW531" s="104"/>
    </row>
    <row r="532" spans="43:75" x14ac:dyDescent="0.35">
      <c r="AQ532" s="105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BN532" s="104"/>
      <c r="BO532" s="104"/>
      <c r="BP532" s="104"/>
      <c r="BQ532" s="104"/>
      <c r="BR532" s="104"/>
      <c r="BS532" s="104"/>
      <c r="BT532" s="104"/>
      <c r="BU532" s="104"/>
      <c r="BV532" s="104"/>
      <c r="BW532" s="104"/>
    </row>
    <row r="533" spans="43:75" x14ac:dyDescent="0.35">
      <c r="AQ533" s="105"/>
      <c r="AR533" s="104"/>
      <c r="AS533" s="104"/>
      <c r="AT533" s="104"/>
      <c r="AU533" s="104"/>
      <c r="AV533" s="104"/>
      <c r="AW533" s="104"/>
      <c r="AX533" s="104"/>
      <c r="AY533" s="104"/>
      <c r="AZ533" s="104"/>
      <c r="BA533" s="104"/>
      <c r="BB533" s="104"/>
      <c r="BC533" s="104"/>
      <c r="BD533" s="104"/>
      <c r="BE533" s="104"/>
      <c r="BF533" s="104"/>
      <c r="BG533" s="104"/>
      <c r="BH533" s="104"/>
      <c r="BI533" s="104"/>
      <c r="BJ533" s="104"/>
      <c r="BK533" s="104"/>
      <c r="BL533" s="104"/>
      <c r="BM533" s="104"/>
      <c r="BN533" s="104"/>
      <c r="BO533" s="104"/>
      <c r="BP533" s="104"/>
      <c r="BQ533" s="104"/>
      <c r="BR533" s="104"/>
      <c r="BS533" s="104"/>
      <c r="BT533" s="104"/>
      <c r="BU533" s="104"/>
      <c r="BV533" s="104"/>
      <c r="BW533" s="104"/>
    </row>
    <row r="534" spans="43:75" x14ac:dyDescent="0.35">
      <c r="AQ534" s="105"/>
      <c r="AR534" s="104"/>
      <c r="AS534" s="104"/>
      <c r="AT534" s="104"/>
      <c r="AU534" s="104"/>
      <c r="AV534" s="104"/>
      <c r="AW534" s="104"/>
      <c r="AX534" s="104"/>
      <c r="AY534" s="104"/>
      <c r="AZ534" s="104"/>
      <c r="BA534" s="104"/>
      <c r="BB534" s="104"/>
      <c r="BC534" s="104"/>
      <c r="BD534" s="104"/>
      <c r="BE534" s="104"/>
      <c r="BF534" s="104"/>
      <c r="BG534" s="104"/>
      <c r="BH534" s="104"/>
      <c r="BI534" s="104"/>
      <c r="BJ534" s="104"/>
      <c r="BK534" s="104"/>
      <c r="BL534" s="104"/>
      <c r="BM534" s="104"/>
      <c r="BN534" s="104"/>
      <c r="BO534" s="104"/>
      <c r="BP534" s="104"/>
      <c r="BQ534" s="104"/>
      <c r="BR534" s="104"/>
      <c r="BS534" s="104"/>
      <c r="BT534" s="104"/>
      <c r="BU534" s="104"/>
      <c r="BV534" s="104"/>
      <c r="BW534" s="104"/>
    </row>
    <row r="535" spans="43:75" x14ac:dyDescent="0.35">
      <c r="AQ535" s="105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BM535" s="104"/>
      <c r="BN535" s="104"/>
      <c r="BO535" s="104"/>
      <c r="BP535" s="104"/>
      <c r="BQ535" s="104"/>
      <c r="BR535" s="104"/>
      <c r="BS535" s="104"/>
      <c r="BT535" s="104"/>
      <c r="BU535" s="104"/>
      <c r="BV535" s="104"/>
      <c r="BW535" s="104"/>
    </row>
    <row r="536" spans="43:75" x14ac:dyDescent="0.35">
      <c r="AQ536" s="105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  <c r="BT536" s="104"/>
      <c r="BU536" s="104"/>
      <c r="BV536" s="104"/>
      <c r="BW536" s="104"/>
    </row>
    <row r="537" spans="43:75" x14ac:dyDescent="0.35">
      <c r="AQ537" s="105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/>
      <c r="BE537" s="104"/>
      <c r="BF537" s="104"/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  <c r="BT537" s="104"/>
      <c r="BU537" s="104"/>
      <c r="BV537" s="104"/>
      <c r="BW537" s="104"/>
    </row>
    <row r="538" spans="43:75" x14ac:dyDescent="0.35">
      <c r="AQ538" s="105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</row>
    <row r="539" spans="43:75" x14ac:dyDescent="0.35">
      <c r="AQ539" s="105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</row>
    <row r="540" spans="43:75" x14ac:dyDescent="0.35">
      <c r="AQ540" s="105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</row>
    <row r="541" spans="43:75" x14ac:dyDescent="0.35">
      <c r="AQ541" s="105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</row>
    <row r="542" spans="43:75" x14ac:dyDescent="0.35">
      <c r="AQ542" s="105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</row>
    <row r="543" spans="43:75" x14ac:dyDescent="0.35">
      <c r="AQ543" s="105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</row>
    <row r="544" spans="43:75" x14ac:dyDescent="0.35">
      <c r="AQ544" s="105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</row>
    <row r="545" spans="43:75" x14ac:dyDescent="0.35">
      <c r="AQ545" s="105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</row>
    <row r="546" spans="43:75" x14ac:dyDescent="0.35">
      <c r="AQ546" s="105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</row>
    <row r="547" spans="43:75" x14ac:dyDescent="0.35">
      <c r="AQ547" s="105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  <c r="BT547" s="104"/>
      <c r="BU547" s="104"/>
      <c r="BV547" s="104"/>
      <c r="BW547" s="104"/>
    </row>
    <row r="548" spans="43:75" x14ac:dyDescent="0.35">
      <c r="AQ548" s="105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/>
      <c r="BD548" s="104"/>
      <c r="BE548" s="104"/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  <c r="BT548" s="104"/>
      <c r="BU548" s="104"/>
      <c r="BV548" s="104"/>
      <c r="BW548" s="104"/>
    </row>
    <row r="549" spans="43:75" x14ac:dyDescent="0.35">
      <c r="AQ549" s="105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/>
      <c r="BD549" s="104"/>
      <c r="BE549" s="104"/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  <c r="BT549" s="104"/>
      <c r="BU549" s="104"/>
      <c r="BV549" s="104"/>
      <c r="BW549" s="104"/>
    </row>
    <row r="550" spans="43:75" x14ac:dyDescent="0.35">
      <c r="AQ550" s="105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/>
      <c r="BD550" s="104"/>
      <c r="BE550" s="104"/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  <c r="BT550" s="104"/>
      <c r="BU550" s="104"/>
      <c r="BV550" s="104"/>
      <c r="BW550" s="104"/>
    </row>
    <row r="551" spans="43:75" x14ac:dyDescent="0.35">
      <c r="AQ551" s="105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  <c r="BT551" s="104"/>
      <c r="BU551" s="104"/>
      <c r="BV551" s="104"/>
      <c r="BW551" s="104"/>
    </row>
    <row r="552" spans="43:75" x14ac:dyDescent="0.35">
      <c r="AQ552" s="105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/>
      <c r="BD552" s="104"/>
      <c r="BE552" s="104"/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  <c r="BT552" s="104"/>
      <c r="BU552" s="104"/>
      <c r="BV552" s="104"/>
      <c r="BW552" s="104"/>
    </row>
    <row r="553" spans="43:75" x14ac:dyDescent="0.35">
      <c r="AQ553" s="105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/>
      <c r="BD553" s="104"/>
      <c r="BE553" s="104"/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  <c r="BT553" s="104"/>
      <c r="BU553" s="104"/>
      <c r="BV553" s="104"/>
      <c r="BW553" s="104"/>
    </row>
    <row r="554" spans="43:75" x14ac:dyDescent="0.35">
      <c r="AQ554" s="105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  <c r="BT554" s="104"/>
      <c r="BU554" s="104"/>
      <c r="BV554" s="104"/>
      <c r="BW554" s="104"/>
    </row>
    <row r="555" spans="43:75" x14ac:dyDescent="0.35">
      <c r="AQ555" s="105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  <c r="BT555" s="104"/>
      <c r="BU555" s="104"/>
      <c r="BV555" s="104"/>
      <c r="BW555" s="104"/>
    </row>
    <row r="556" spans="43:75" x14ac:dyDescent="0.35">
      <c r="AQ556" s="105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  <c r="BT556" s="104"/>
      <c r="BU556" s="104"/>
      <c r="BV556" s="104"/>
      <c r="BW556" s="104"/>
    </row>
    <row r="557" spans="43:75" x14ac:dyDescent="0.35">
      <c r="AQ557" s="105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  <c r="BT557" s="104"/>
      <c r="BU557" s="104"/>
      <c r="BV557" s="104"/>
      <c r="BW557" s="104"/>
    </row>
    <row r="558" spans="43:75" x14ac:dyDescent="0.35">
      <c r="AQ558" s="105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</row>
    <row r="559" spans="43:75" x14ac:dyDescent="0.35">
      <c r="AQ559" s="105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</row>
    <row r="560" spans="43:75" x14ac:dyDescent="0.35">
      <c r="AQ560" s="105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</row>
    <row r="561" spans="43:75" x14ac:dyDescent="0.35">
      <c r="AQ561" s="105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</row>
    <row r="562" spans="43:75" x14ac:dyDescent="0.35">
      <c r="AQ562" s="105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</row>
    <row r="563" spans="43:75" x14ac:dyDescent="0.35">
      <c r="AQ563" s="105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</row>
    <row r="564" spans="43:75" x14ac:dyDescent="0.35">
      <c r="AQ564" s="105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  <c r="BT564" s="104"/>
      <c r="BU564" s="104"/>
      <c r="BV564" s="104"/>
      <c r="BW564" s="104"/>
    </row>
    <row r="565" spans="43:75" x14ac:dyDescent="0.35">
      <c r="AQ565" s="105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  <c r="BT565" s="104"/>
      <c r="BU565" s="104"/>
      <c r="BV565" s="104"/>
      <c r="BW565" s="104"/>
    </row>
    <row r="566" spans="43:75" x14ac:dyDescent="0.35">
      <c r="AQ566" s="105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</row>
    <row r="567" spans="43:75" x14ac:dyDescent="0.35">
      <c r="AQ567" s="105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  <c r="BT567" s="104"/>
      <c r="BU567" s="104"/>
      <c r="BV567" s="104"/>
      <c r="BW567" s="104"/>
    </row>
    <row r="568" spans="43:75" x14ac:dyDescent="0.35">
      <c r="AQ568" s="105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  <c r="BT568" s="104"/>
      <c r="BU568" s="104"/>
      <c r="BV568" s="104"/>
      <c r="BW568" s="104"/>
    </row>
    <row r="569" spans="43:75" x14ac:dyDescent="0.35">
      <c r="AQ569" s="105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  <c r="BT569" s="104"/>
      <c r="BU569" s="104"/>
      <c r="BV569" s="104"/>
      <c r="BW569" s="104"/>
    </row>
    <row r="570" spans="43:75" x14ac:dyDescent="0.35">
      <c r="AQ570" s="105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  <c r="BT570" s="104"/>
      <c r="BU570" s="104"/>
      <c r="BV570" s="104"/>
      <c r="BW570" s="104"/>
    </row>
    <row r="571" spans="43:75" x14ac:dyDescent="0.35">
      <c r="AQ571" s="105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  <c r="BT571" s="104"/>
      <c r="BU571" s="104"/>
      <c r="BV571" s="104"/>
      <c r="BW571" s="104"/>
    </row>
    <row r="572" spans="43:75" x14ac:dyDescent="0.35">
      <c r="AQ572" s="105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</row>
    <row r="573" spans="43:75" x14ac:dyDescent="0.35">
      <c r="AQ573" s="105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  <c r="BT573" s="104"/>
      <c r="BU573" s="104"/>
      <c r="BV573" s="104"/>
      <c r="BW573" s="104"/>
    </row>
    <row r="574" spans="43:75" x14ac:dyDescent="0.35">
      <c r="AQ574" s="105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  <c r="BT574" s="104"/>
      <c r="BU574" s="104"/>
      <c r="BV574" s="104"/>
      <c r="BW574" s="104"/>
    </row>
    <row r="575" spans="43:75" x14ac:dyDescent="0.35">
      <c r="AQ575" s="105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  <c r="BT575" s="104"/>
      <c r="BU575" s="104"/>
      <c r="BV575" s="104"/>
      <c r="BW575" s="104"/>
    </row>
    <row r="576" spans="43:75" x14ac:dyDescent="0.35">
      <c r="AQ576" s="105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  <c r="BT576" s="104"/>
      <c r="BU576" s="104"/>
      <c r="BV576" s="104"/>
      <c r="BW576" s="104"/>
    </row>
    <row r="577" spans="43:75" x14ac:dyDescent="0.35">
      <c r="AQ577" s="105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  <c r="BT577" s="104"/>
      <c r="BU577" s="104"/>
      <c r="BV577" s="104"/>
      <c r="BW577" s="104"/>
    </row>
    <row r="578" spans="43:75" x14ac:dyDescent="0.35">
      <c r="AQ578" s="105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  <c r="BT578" s="104"/>
      <c r="BU578" s="104"/>
      <c r="BV578" s="104"/>
      <c r="BW578" s="104"/>
    </row>
    <row r="579" spans="43:75" x14ac:dyDescent="0.35">
      <c r="AQ579" s="105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/>
      <c r="BC579" s="104"/>
      <c r="BD579" s="104"/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  <c r="BT579" s="104"/>
      <c r="BU579" s="104"/>
      <c r="BV579" s="104"/>
      <c r="BW579" s="104"/>
    </row>
    <row r="580" spans="43:75" x14ac:dyDescent="0.35">
      <c r="AQ580" s="105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  <c r="BT580" s="104"/>
      <c r="BU580" s="104"/>
      <c r="BV580" s="104"/>
      <c r="BW580" s="104"/>
    </row>
    <row r="581" spans="43:75" x14ac:dyDescent="0.35">
      <c r="AQ581" s="105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  <c r="BT581" s="104"/>
      <c r="BU581" s="104"/>
      <c r="BV581" s="104"/>
      <c r="BW581" s="104"/>
    </row>
    <row r="582" spans="43:75" x14ac:dyDescent="0.35">
      <c r="AQ582" s="105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  <c r="BT582" s="104"/>
      <c r="BU582" s="104"/>
      <c r="BV582" s="104"/>
      <c r="BW582" s="104"/>
    </row>
    <row r="583" spans="43:75" x14ac:dyDescent="0.35">
      <c r="AQ583" s="105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  <c r="BT583" s="104"/>
      <c r="BU583" s="104"/>
      <c r="BV583" s="104"/>
      <c r="BW583" s="104"/>
    </row>
    <row r="584" spans="43:75" x14ac:dyDescent="0.35">
      <c r="AQ584" s="105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</row>
    <row r="585" spans="43:75" x14ac:dyDescent="0.35">
      <c r="AQ585" s="105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</row>
    <row r="586" spans="43:75" x14ac:dyDescent="0.35">
      <c r="AQ586" s="105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</row>
    <row r="587" spans="43:75" x14ac:dyDescent="0.35">
      <c r="AQ587" s="105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  <c r="BT587" s="104"/>
      <c r="BU587" s="104"/>
      <c r="BV587" s="104"/>
      <c r="BW587" s="104"/>
    </row>
    <row r="588" spans="43:75" x14ac:dyDescent="0.35">
      <c r="AQ588" s="105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  <c r="BT588" s="104"/>
      <c r="BU588" s="104"/>
      <c r="BV588" s="104"/>
      <c r="BW588" s="104"/>
    </row>
    <row r="589" spans="43:75" x14ac:dyDescent="0.35">
      <c r="AQ589" s="105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  <c r="BT589" s="104"/>
      <c r="BU589" s="104"/>
      <c r="BV589" s="104"/>
      <c r="BW589" s="104"/>
    </row>
    <row r="590" spans="43:75" x14ac:dyDescent="0.35">
      <c r="AQ590" s="105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  <c r="BT590" s="104"/>
      <c r="BU590" s="104"/>
      <c r="BV590" s="104"/>
      <c r="BW590" s="104"/>
    </row>
    <row r="591" spans="43:75" x14ac:dyDescent="0.35">
      <c r="AQ591" s="105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  <c r="BT591" s="104"/>
      <c r="BU591" s="104"/>
      <c r="BV591" s="104"/>
      <c r="BW591" s="104"/>
    </row>
    <row r="592" spans="43:75" x14ac:dyDescent="0.35">
      <c r="AQ592" s="105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  <c r="BT592" s="104"/>
      <c r="BU592" s="104"/>
      <c r="BV592" s="104"/>
      <c r="BW592" s="104"/>
    </row>
    <row r="593" spans="43:75" x14ac:dyDescent="0.35">
      <c r="AQ593" s="105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  <c r="BT593" s="104"/>
      <c r="BU593" s="104"/>
      <c r="BV593" s="104"/>
      <c r="BW593" s="104"/>
    </row>
    <row r="594" spans="43:75" x14ac:dyDescent="0.35">
      <c r="AQ594" s="105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  <c r="BT594" s="104"/>
      <c r="BU594" s="104"/>
      <c r="BV594" s="104"/>
      <c r="BW594" s="104"/>
    </row>
    <row r="595" spans="43:75" x14ac:dyDescent="0.35">
      <c r="AQ595" s="105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  <c r="BT595" s="104"/>
      <c r="BU595" s="104"/>
      <c r="BV595" s="104"/>
      <c r="BW595" s="104"/>
    </row>
    <row r="596" spans="43:75" x14ac:dyDescent="0.35">
      <c r="AQ596" s="105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  <c r="BT596" s="104"/>
      <c r="BU596" s="104"/>
      <c r="BV596" s="104"/>
      <c r="BW596" s="104"/>
    </row>
    <row r="597" spans="43:75" x14ac:dyDescent="0.35">
      <c r="AQ597" s="105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  <c r="BT597" s="104"/>
      <c r="BU597" s="104"/>
      <c r="BV597" s="104"/>
      <c r="BW597" s="104"/>
    </row>
    <row r="598" spans="43:75" x14ac:dyDescent="0.35">
      <c r="AQ598" s="105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  <c r="BT598" s="104"/>
      <c r="BU598" s="104"/>
      <c r="BV598" s="104"/>
      <c r="BW598" s="104"/>
    </row>
    <row r="599" spans="43:75" x14ac:dyDescent="0.35">
      <c r="AQ599" s="105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  <c r="BT599" s="104"/>
      <c r="BU599" s="104"/>
      <c r="BV599" s="104"/>
      <c r="BW599" s="104"/>
    </row>
    <row r="600" spans="43:75" x14ac:dyDescent="0.35">
      <c r="AQ600" s="105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  <c r="BT600" s="104"/>
      <c r="BU600" s="104"/>
      <c r="BV600" s="104"/>
      <c r="BW600" s="104"/>
    </row>
    <row r="601" spans="43:75" x14ac:dyDescent="0.35">
      <c r="AQ601" s="105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  <c r="BT601" s="104"/>
      <c r="BU601" s="104"/>
      <c r="BV601" s="104"/>
      <c r="BW601" s="104"/>
    </row>
    <row r="602" spans="43:75" x14ac:dyDescent="0.35">
      <c r="AQ602" s="105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  <c r="BT602" s="104"/>
      <c r="BU602" s="104"/>
      <c r="BV602" s="104"/>
      <c r="BW602" s="104"/>
    </row>
    <row r="603" spans="43:75" x14ac:dyDescent="0.35">
      <c r="AQ603" s="105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  <c r="BT603" s="104"/>
      <c r="BU603" s="104"/>
      <c r="BV603" s="104"/>
      <c r="BW603" s="104"/>
    </row>
    <row r="604" spans="43:75" x14ac:dyDescent="0.35">
      <c r="AQ604" s="105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  <c r="BT604" s="104"/>
      <c r="BU604" s="104"/>
      <c r="BV604" s="104"/>
      <c r="BW604" s="104"/>
    </row>
    <row r="605" spans="43:75" x14ac:dyDescent="0.35">
      <c r="AQ605" s="105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  <c r="BT605" s="104"/>
      <c r="BU605" s="104"/>
      <c r="BV605" s="104"/>
      <c r="BW605" s="104"/>
    </row>
    <row r="606" spans="43:75" x14ac:dyDescent="0.35">
      <c r="AQ606" s="105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  <c r="BT606" s="104"/>
      <c r="BU606" s="104"/>
      <c r="BV606" s="104"/>
      <c r="BW606" s="104"/>
    </row>
    <row r="607" spans="43:75" x14ac:dyDescent="0.35">
      <c r="AQ607" s="105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  <c r="BT607" s="104"/>
      <c r="BU607" s="104"/>
      <c r="BV607" s="104"/>
      <c r="BW607" s="104"/>
    </row>
    <row r="608" spans="43:75" x14ac:dyDescent="0.35">
      <c r="AQ608" s="105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  <c r="BT608" s="104"/>
      <c r="BU608" s="104"/>
      <c r="BV608" s="104"/>
      <c r="BW608" s="104"/>
    </row>
    <row r="609" spans="43:75" x14ac:dyDescent="0.35">
      <c r="AQ609" s="105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  <c r="BT609" s="104"/>
      <c r="BU609" s="104"/>
      <c r="BV609" s="104"/>
      <c r="BW609" s="104"/>
    </row>
    <row r="610" spans="43:75" x14ac:dyDescent="0.35">
      <c r="AQ610" s="105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  <c r="BT610" s="104"/>
      <c r="BU610" s="104"/>
      <c r="BV610" s="104"/>
      <c r="BW610" s="104"/>
    </row>
    <row r="611" spans="43:75" x14ac:dyDescent="0.35">
      <c r="AQ611" s="105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  <c r="BT611" s="104"/>
      <c r="BU611" s="104"/>
      <c r="BV611" s="104"/>
      <c r="BW611" s="104"/>
    </row>
    <row r="612" spans="43:75" x14ac:dyDescent="0.35">
      <c r="AQ612" s="105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  <c r="BT612" s="104"/>
      <c r="BU612" s="104"/>
      <c r="BV612" s="104"/>
      <c r="BW612" s="104"/>
    </row>
    <row r="613" spans="43:75" x14ac:dyDescent="0.35">
      <c r="AQ613" s="105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  <c r="BT613" s="104"/>
      <c r="BU613" s="104"/>
      <c r="BV613" s="104"/>
      <c r="BW613" s="104"/>
    </row>
    <row r="614" spans="43:75" x14ac:dyDescent="0.35">
      <c r="AQ614" s="105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  <c r="BT614" s="104"/>
      <c r="BU614" s="104"/>
      <c r="BV614" s="104"/>
      <c r="BW614" s="104"/>
    </row>
    <row r="615" spans="43:75" x14ac:dyDescent="0.35">
      <c r="AQ615" s="105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  <c r="BT615" s="104"/>
      <c r="BU615" s="104"/>
      <c r="BV615" s="104"/>
      <c r="BW615" s="104"/>
    </row>
    <row r="616" spans="43:75" x14ac:dyDescent="0.35">
      <c r="AQ616" s="105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  <c r="BT616" s="104"/>
      <c r="BU616" s="104"/>
      <c r="BV616" s="104"/>
      <c r="BW616" s="104"/>
    </row>
    <row r="617" spans="43:75" x14ac:dyDescent="0.35">
      <c r="AQ617" s="105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  <c r="BT617" s="104"/>
      <c r="BU617" s="104"/>
      <c r="BV617" s="104"/>
      <c r="BW617" s="104"/>
    </row>
    <row r="618" spans="43:75" x14ac:dyDescent="0.35">
      <c r="AQ618" s="105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  <c r="BT618" s="104"/>
      <c r="BU618" s="104"/>
      <c r="BV618" s="104"/>
      <c r="BW618" s="104"/>
    </row>
    <row r="619" spans="43:75" x14ac:dyDescent="0.35">
      <c r="AQ619" s="105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  <c r="BT619" s="104"/>
      <c r="BU619" s="104"/>
      <c r="BV619" s="104"/>
      <c r="BW619" s="104"/>
    </row>
    <row r="620" spans="43:75" x14ac:dyDescent="0.35">
      <c r="AQ620" s="105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  <c r="BT620" s="104"/>
      <c r="BU620" s="104"/>
      <c r="BV620" s="104"/>
      <c r="BW620" s="104"/>
    </row>
    <row r="621" spans="43:75" x14ac:dyDescent="0.35">
      <c r="AQ621" s="105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</row>
    <row r="622" spans="43:75" x14ac:dyDescent="0.35">
      <c r="AQ622" s="105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</row>
    <row r="623" spans="43:75" x14ac:dyDescent="0.35">
      <c r="AQ623" s="105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</row>
    <row r="624" spans="43:75" x14ac:dyDescent="0.35">
      <c r="AQ624" s="105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  <c r="BT624" s="104"/>
      <c r="BU624" s="104"/>
      <c r="BV624" s="104"/>
      <c r="BW624" s="104"/>
    </row>
    <row r="625" spans="43:75" x14ac:dyDescent="0.35">
      <c r="AQ625" s="105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</row>
    <row r="626" spans="43:75" x14ac:dyDescent="0.35">
      <c r="AQ626" s="105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</row>
    <row r="627" spans="43:75" x14ac:dyDescent="0.35">
      <c r="AQ627" s="105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</row>
    <row r="628" spans="43:75" x14ac:dyDescent="0.35">
      <c r="AQ628" s="105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  <c r="BT628" s="104"/>
      <c r="BU628" s="104"/>
      <c r="BV628" s="104"/>
      <c r="BW628" s="104"/>
    </row>
    <row r="629" spans="43:75" x14ac:dyDescent="0.35">
      <c r="AQ629" s="105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</row>
    <row r="630" spans="43:75" x14ac:dyDescent="0.35">
      <c r="AQ630" s="105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</row>
    <row r="631" spans="43:75" x14ac:dyDescent="0.35">
      <c r="AQ631" s="105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</row>
    <row r="632" spans="43:75" x14ac:dyDescent="0.35">
      <c r="AQ632" s="105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</row>
    <row r="633" spans="43:75" x14ac:dyDescent="0.35">
      <c r="AQ633" s="105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  <c r="BT633" s="104"/>
      <c r="BU633" s="104"/>
      <c r="BV633" s="104"/>
      <c r="BW633" s="104"/>
    </row>
    <row r="634" spans="43:75" x14ac:dyDescent="0.35">
      <c r="AQ634" s="105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  <c r="BT634" s="104"/>
      <c r="BU634" s="104"/>
      <c r="BV634" s="104"/>
      <c r="BW634" s="104"/>
    </row>
    <row r="635" spans="43:75" x14ac:dyDescent="0.35">
      <c r="AQ635" s="105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  <c r="BT635" s="104"/>
      <c r="BU635" s="104"/>
      <c r="BV635" s="104"/>
      <c r="BW635" s="104"/>
    </row>
    <row r="636" spans="43:75" x14ac:dyDescent="0.35">
      <c r="AQ636" s="105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  <c r="BT636" s="104"/>
      <c r="BU636" s="104"/>
      <c r="BV636" s="104"/>
      <c r="BW636" s="104"/>
    </row>
    <row r="637" spans="43:75" x14ac:dyDescent="0.35">
      <c r="AQ637" s="105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  <c r="BT637" s="104"/>
      <c r="BU637" s="104"/>
      <c r="BV637" s="104"/>
      <c r="BW637" s="104"/>
    </row>
    <row r="638" spans="43:75" x14ac:dyDescent="0.35">
      <c r="AQ638" s="105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BN638" s="104"/>
      <c r="BO638" s="104"/>
      <c r="BP638" s="104"/>
      <c r="BQ638" s="104"/>
      <c r="BR638" s="104"/>
      <c r="BS638" s="104"/>
      <c r="BT638" s="104"/>
      <c r="BU638" s="104"/>
      <c r="BV638" s="104"/>
      <c r="BW638" s="104"/>
    </row>
    <row r="639" spans="43:75" x14ac:dyDescent="0.35">
      <c r="AQ639" s="105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BN639" s="104"/>
      <c r="BO639" s="104"/>
      <c r="BP639" s="104"/>
      <c r="BQ639" s="104"/>
      <c r="BR639" s="104"/>
      <c r="BS639" s="104"/>
      <c r="BT639" s="104"/>
      <c r="BU639" s="104"/>
      <c r="BV639" s="104"/>
      <c r="BW639" s="104"/>
    </row>
    <row r="640" spans="43:75" x14ac:dyDescent="0.35">
      <c r="AQ640" s="105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BN640" s="104"/>
      <c r="BO640" s="104"/>
      <c r="BP640" s="104"/>
      <c r="BQ640" s="104"/>
      <c r="BR640" s="104"/>
      <c r="BS640" s="104"/>
      <c r="BT640" s="104"/>
      <c r="BU640" s="104"/>
      <c r="BV640" s="104"/>
      <c r="BW640" s="104"/>
    </row>
    <row r="641" spans="43:75" x14ac:dyDescent="0.35">
      <c r="AQ641" s="105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BN641" s="104"/>
      <c r="BO641" s="104"/>
      <c r="BP641" s="104"/>
      <c r="BQ641" s="104"/>
      <c r="BR641" s="104"/>
      <c r="BS641" s="104"/>
      <c r="BT641" s="104"/>
      <c r="BU641" s="104"/>
      <c r="BV641" s="104"/>
      <c r="BW641" s="104"/>
    </row>
    <row r="642" spans="43:75" x14ac:dyDescent="0.35">
      <c r="AQ642" s="105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BN642" s="104"/>
      <c r="BO642" s="104"/>
      <c r="BP642" s="104"/>
      <c r="BQ642" s="104"/>
      <c r="BR642" s="104"/>
      <c r="BS642" s="104"/>
      <c r="BT642" s="104"/>
      <c r="BU642" s="104"/>
      <c r="BV642" s="104"/>
      <c r="BW642" s="104"/>
    </row>
    <row r="643" spans="43:75" x14ac:dyDescent="0.35">
      <c r="AQ643" s="105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BN643" s="104"/>
      <c r="BO643" s="104"/>
      <c r="BP643" s="104"/>
      <c r="BQ643" s="104"/>
      <c r="BR643" s="104"/>
      <c r="BS643" s="104"/>
      <c r="BT643" s="104"/>
      <c r="BU643" s="104"/>
      <c r="BV643" s="104"/>
      <c r="BW643" s="104"/>
    </row>
    <row r="644" spans="43:75" x14ac:dyDescent="0.35">
      <c r="AQ644" s="105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BN644" s="104"/>
      <c r="BO644" s="104"/>
      <c r="BP644" s="104"/>
      <c r="BQ644" s="104"/>
      <c r="BR644" s="104"/>
      <c r="BS644" s="104"/>
      <c r="BT644" s="104"/>
      <c r="BU644" s="104"/>
      <c r="BV644" s="104"/>
      <c r="BW644" s="104"/>
    </row>
    <row r="645" spans="43:75" x14ac:dyDescent="0.35">
      <c r="AQ645" s="105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BN645" s="104"/>
      <c r="BO645" s="104"/>
      <c r="BP645" s="104"/>
      <c r="BQ645" s="104"/>
      <c r="BR645" s="104"/>
      <c r="BS645" s="104"/>
      <c r="BT645" s="104"/>
      <c r="BU645" s="104"/>
      <c r="BV645" s="104"/>
      <c r="BW645" s="104"/>
    </row>
    <row r="646" spans="43:75" x14ac:dyDescent="0.35">
      <c r="AQ646" s="105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BN646" s="104"/>
      <c r="BO646" s="104"/>
      <c r="BP646" s="104"/>
      <c r="BQ646" s="104"/>
      <c r="BR646" s="104"/>
      <c r="BS646" s="104"/>
      <c r="BT646" s="104"/>
      <c r="BU646" s="104"/>
      <c r="BV646" s="104"/>
      <c r="BW646" s="104"/>
    </row>
    <row r="647" spans="43:75" x14ac:dyDescent="0.35">
      <c r="AQ647" s="105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BN647" s="104"/>
      <c r="BO647" s="104"/>
      <c r="BP647" s="104"/>
      <c r="BQ647" s="104"/>
      <c r="BR647" s="104"/>
      <c r="BS647" s="104"/>
      <c r="BT647" s="104"/>
      <c r="BU647" s="104"/>
      <c r="BV647" s="104"/>
      <c r="BW647" s="104"/>
    </row>
    <row r="648" spans="43:75" x14ac:dyDescent="0.35">
      <c r="AQ648" s="105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BN648" s="104"/>
      <c r="BO648" s="104"/>
      <c r="BP648" s="104"/>
      <c r="BQ648" s="104"/>
      <c r="BR648" s="104"/>
      <c r="BS648" s="104"/>
      <c r="BT648" s="104"/>
      <c r="BU648" s="104"/>
      <c r="BV648" s="104"/>
      <c r="BW648" s="104"/>
    </row>
    <row r="649" spans="43:75" x14ac:dyDescent="0.35">
      <c r="AQ649" s="105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BN649" s="104"/>
      <c r="BO649" s="104"/>
      <c r="BP649" s="104"/>
      <c r="BQ649" s="104"/>
      <c r="BR649" s="104"/>
      <c r="BS649" s="104"/>
      <c r="BT649" s="104"/>
      <c r="BU649" s="104"/>
      <c r="BV649" s="104"/>
      <c r="BW649" s="104"/>
    </row>
    <row r="650" spans="43:75" x14ac:dyDescent="0.35">
      <c r="AQ650" s="105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BN650" s="104"/>
      <c r="BO650" s="104"/>
      <c r="BP650" s="104"/>
      <c r="BQ650" s="104"/>
      <c r="BR650" s="104"/>
      <c r="BS650" s="104"/>
      <c r="BT650" s="104"/>
      <c r="BU650" s="104"/>
      <c r="BV650" s="104"/>
      <c r="BW650" s="104"/>
    </row>
    <row r="651" spans="43:75" x14ac:dyDescent="0.35">
      <c r="AQ651" s="105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BN651" s="104"/>
      <c r="BO651" s="104"/>
      <c r="BP651" s="104"/>
      <c r="BQ651" s="104"/>
      <c r="BR651" s="104"/>
      <c r="BS651" s="104"/>
      <c r="BT651" s="104"/>
      <c r="BU651" s="104"/>
      <c r="BV651" s="104"/>
      <c r="BW651" s="104"/>
    </row>
    <row r="652" spans="43:75" x14ac:dyDescent="0.35">
      <c r="AQ652" s="105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BN652" s="104"/>
      <c r="BO652" s="104"/>
      <c r="BP652" s="104"/>
      <c r="BQ652" s="104"/>
      <c r="BR652" s="104"/>
      <c r="BS652" s="104"/>
      <c r="BT652" s="104"/>
      <c r="BU652" s="104"/>
      <c r="BV652" s="104"/>
      <c r="BW652" s="104"/>
    </row>
    <row r="653" spans="43:75" x14ac:dyDescent="0.35">
      <c r="AQ653" s="105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BN653" s="104"/>
      <c r="BO653" s="104"/>
      <c r="BP653" s="104"/>
      <c r="BQ653" s="104"/>
      <c r="BR653" s="104"/>
      <c r="BS653" s="104"/>
      <c r="BT653" s="104"/>
      <c r="BU653" s="104"/>
      <c r="BV653" s="104"/>
      <c r="BW653" s="104"/>
    </row>
    <row r="654" spans="43:75" x14ac:dyDescent="0.35">
      <c r="AQ654" s="105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BN654" s="104"/>
      <c r="BO654" s="104"/>
      <c r="BP654" s="104"/>
      <c r="BQ654" s="104"/>
      <c r="BR654" s="104"/>
      <c r="BS654" s="104"/>
      <c r="BT654" s="104"/>
      <c r="BU654" s="104"/>
      <c r="BV654" s="104"/>
      <c r="BW654" s="104"/>
    </row>
    <row r="655" spans="43:75" x14ac:dyDescent="0.35">
      <c r="AQ655" s="105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BN655" s="104"/>
      <c r="BO655" s="104"/>
      <c r="BP655" s="104"/>
      <c r="BQ655" s="104"/>
      <c r="BR655" s="104"/>
      <c r="BS655" s="104"/>
      <c r="BT655" s="104"/>
      <c r="BU655" s="104"/>
      <c r="BV655" s="104"/>
      <c r="BW655" s="104"/>
    </row>
    <row r="656" spans="43:75" x14ac:dyDescent="0.35">
      <c r="AQ656" s="105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BN656" s="104"/>
      <c r="BO656" s="104"/>
      <c r="BP656" s="104"/>
      <c r="BQ656" s="104"/>
      <c r="BR656" s="104"/>
      <c r="BS656" s="104"/>
      <c r="BT656" s="104"/>
      <c r="BU656" s="104"/>
      <c r="BV656" s="104"/>
      <c r="BW656" s="104"/>
    </row>
    <row r="657" spans="43:75" x14ac:dyDescent="0.35">
      <c r="AQ657" s="105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BN657" s="104"/>
      <c r="BO657" s="104"/>
      <c r="BP657" s="104"/>
      <c r="BQ657" s="104"/>
      <c r="BR657" s="104"/>
      <c r="BS657" s="104"/>
      <c r="BT657" s="104"/>
      <c r="BU657" s="104"/>
      <c r="BV657" s="104"/>
      <c r="BW657" s="104"/>
    </row>
    <row r="658" spans="43:75" x14ac:dyDescent="0.35">
      <c r="AQ658" s="105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BN658" s="104"/>
      <c r="BO658" s="104"/>
      <c r="BP658" s="104"/>
      <c r="BQ658" s="104"/>
      <c r="BR658" s="104"/>
      <c r="BS658" s="104"/>
      <c r="BT658" s="104"/>
      <c r="BU658" s="104"/>
      <c r="BV658" s="104"/>
      <c r="BW658" s="104"/>
    </row>
    <row r="659" spans="43:75" x14ac:dyDescent="0.35">
      <c r="AQ659" s="105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BN659" s="104"/>
      <c r="BO659" s="104"/>
      <c r="BP659" s="104"/>
      <c r="BQ659" s="104"/>
      <c r="BR659" s="104"/>
      <c r="BS659" s="104"/>
      <c r="BT659" s="104"/>
      <c r="BU659" s="104"/>
      <c r="BV659" s="104"/>
      <c r="BW659" s="104"/>
    </row>
    <row r="660" spans="43:75" x14ac:dyDescent="0.35">
      <c r="AQ660" s="105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BN660" s="104"/>
      <c r="BO660" s="104"/>
      <c r="BP660" s="104"/>
      <c r="BQ660" s="104"/>
      <c r="BR660" s="104"/>
      <c r="BS660" s="104"/>
      <c r="BT660" s="104"/>
      <c r="BU660" s="104"/>
      <c r="BV660" s="104"/>
      <c r="BW660" s="104"/>
    </row>
    <row r="661" spans="43:75" x14ac:dyDescent="0.35">
      <c r="AQ661" s="105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BN661" s="104"/>
      <c r="BO661" s="104"/>
      <c r="BP661" s="104"/>
      <c r="BQ661" s="104"/>
      <c r="BR661" s="104"/>
      <c r="BS661" s="104"/>
      <c r="BT661" s="104"/>
      <c r="BU661" s="104"/>
      <c r="BV661" s="104"/>
      <c r="BW661" s="104"/>
    </row>
    <row r="662" spans="43:75" x14ac:dyDescent="0.35">
      <c r="AQ662" s="105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BN662" s="104"/>
      <c r="BO662" s="104"/>
      <c r="BP662" s="104"/>
      <c r="BQ662" s="104"/>
      <c r="BR662" s="104"/>
      <c r="BS662" s="104"/>
      <c r="BT662" s="104"/>
      <c r="BU662" s="104"/>
      <c r="BV662" s="104"/>
      <c r="BW662" s="104"/>
    </row>
    <row r="663" spans="43:75" x14ac:dyDescent="0.35">
      <c r="AQ663" s="105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BN663" s="104"/>
      <c r="BO663" s="104"/>
      <c r="BP663" s="104"/>
      <c r="BQ663" s="104"/>
      <c r="BR663" s="104"/>
      <c r="BS663" s="104"/>
      <c r="BT663" s="104"/>
      <c r="BU663" s="104"/>
      <c r="BV663" s="104"/>
      <c r="BW663" s="104"/>
    </row>
    <row r="664" spans="43:75" x14ac:dyDescent="0.35">
      <c r="AQ664" s="105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BN664" s="104"/>
      <c r="BO664" s="104"/>
      <c r="BP664" s="104"/>
      <c r="BQ664" s="104"/>
      <c r="BR664" s="104"/>
      <c r="BS664" s="104"/>
      <c r="BT664" s="104"/>
      <c r="BU664" s="104"/>
      <c r="BV664" s="104"/>
      <c r="BW664" s="104"/>
    </row>
    <row r="665" spans="43:75" x14ac:dyDescent="0.35">
      <c r="AQ665" s="105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BN665" s="104"/>
      <c r="BO665" s="104"/>
      <c r="BP665" s="104"/>
      <c r="BQ665" s="104"/>
      <c r="BR665" s="104"/>
      <c r="BS665" s="104"/>
      <c r="BT665" s="104"/>
      <c r="BU665" s="104"/>
      <c r="BV665" s="104"/>
      <c r="BW665" s="104"/>
    </row>
    <row r="666" spans="43:75" x14ac:dyDescent="0.35">
      <c r="AQ666" s="105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BN666" s="104"/>
      <c r="BO666" s="104"/>
      <c r="BP666" s="104"/>
      <c r="BQ666" s="104"/>
      <c r="BR666" s="104"/>
      <c r="BS666" s="104"/>
      <c r="BT666" s="104"/>
      <c r="BU666" s="104"/>
      <c r="BV666" s="104"/>
      <c r="BW666" s="104"/>
    </row>
    <row r="667" spans="43:75" x14ac:dyDescent="0.35">
      <c r="AQ667" s="105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BN667" s="104"/>
      <c r="BO667" s="104"/>
      <c r="BP667" s="104"/>
      <c r="BQ667" s="104"/>
      <c r="BR667" s="104"/>
      <c r="BS667" s="104"/>
      <c r="BT667" s="104"/>
      <c r="BU667" s="104"/>
      <c r="BV667" s="104"/>
      <c r="BW667" s="104"/>
    </row>
    <row r="668" spans="43:75" x14ac:dyDescent="0.35">
      <c r="AQ668" s="105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BN668" s="104"/>
      <c r="BO668" s="104"/>
      <c r="BP668" s="104"/>
      <c r="BQ668" s="104"/>
      <c r="BR668" s="104"/>
      <c r="BS668" s="104"/>
      <c r="BT668" s="104"/>
      <c r="BU668" s="104"/>
      <c r="BV668" s="104"/>
      <c r="BW668" s="104"/>
    </row>
    <row r="669" spans="43:75" x14ac:dyDescent="0.35">
      <c r="AQ669" s="105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BN669" s="104"/>
      <c r="BO669" s="104"/>
      <c r="BP669" s="104"/>
      <c r="BQ669" s="104"/>
      <c r="BR669" s="104"/>
      <c r="BS669" s="104"/>
      <c r="BT669" s="104"/>
      <c r="BU669" s="104"/>
      <c r="BV669" s="104"/>
      <c r="BW669" s="104"/>
    </row>
    <row r="670" spans="43:75" x14ac:dyDescent="0.35">
      <c r="AQ670" s="105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BN670" s="104"/>
      <c r="BO670" s="104"/>
      <c r="BP670" s="104"/>
      <c r="BQ670" s="104"/>
      <c r="BR670" s="104"/>
      <c r="BS670" s="104"/>
      <c r="BT670" s="104"/>
      <c r="BU670" s="104"/>
      <c r="BV670" s="104"/>
      <c r="BW670" s="104"/>
    </row>
    <row r="671" spans="43:75" x14ac:dyDescent="0.35">
      <c r="AQ671" s="105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BN671" s="104"/>
      <c r="BO671" s="104"/>
      <c r="BP671" s="104"/>
      <c r="BQ671" s="104"/>
      <c r="BR671" s="104"/>
      <c r="BS671" s="104"/>
      <c r="BT671" s="104"/>
      <c r="BU671" s="104"/>
      <c r="BV671" s="104"/>
      <c r="BW671" s="104"/>
    </row>
    <row r="672" spans="43:75" x14ac:dyDescent="0.35">
      <c r="AQ672" s="105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BN672" s="104"/>
      <c r="BO672" s="104"/>
      <c r="BP672" s="104"/>
      <c r="BQ672" s="104"/>
      <c r="BR672" s="104"/>
      <c r="BS672" s="104"/>
      <c r="BT672" s="104"/>
      <c r="BU672" s="104"/>
      <c r="BV672" s="104"/>
      <c r="BW672" s="104"/>
    </row>
    <row r="673" spans="43:75" x14ac:dyDescent="0.35">
      <c r="AQ673" s="105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BN673" s="104"/>
      <c r="BO673" s="104"/>
      <c r="BP673" s="104"/>
      <c r="BQ673" s="104"/>
      <c r="BR673" s="104"/>
      <c r="BS673" s="104"/>
      <c r="BT673" s="104"/>
      <c r="BU673" s="104"/>
      <c r="BV673" s="104"/>
      <c r="BW673" s="104"/>
    </row>
    <row r="674" spans="43:75" x14ac:dyDescent="0.35">
      <c r="AQ674" s="105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BN674" s="104"/>
      <c r="BO674" s="104"/>
      <c r="BP674" s="104"/>
      <c r="BQ674" s="104"/>
      <c r="BR674" s="104"/>
      <c r="BS674" s="104"/>
      <c r="BT674" s="104"/>
      <c r="BU674" s="104"/>
      <c r="BV674" s="104"/>
      <c r="BW674" s="104"/>
    </row>
    <row r="675" spans="43:75" x14ac:dyDescent="0.35">
      <c r="AQ675" s="105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BN675" s="104"/>
      <c r="BO675" s="104"/>
      <c r="BP675" s="104"/>
      <c r="BQ675" s="104"/>
      <c r="BR675" s="104"/>
      <c r="BS675" s="104"/>
      <c r="BT675" s="104"/>
      <c r="BU675" s="104"/>
      <c r="BV675" s="104"/>
      <c r="BW675" s="104"/>
    </row>
    <row r="676" spans="43:75" x14ac:dyDescent="0.35">
      <c r="AQ676" s="105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BN676" s="104"/>
      <c r="BO676" s="104"/>
      <c r="BP676" s="104"/>
      <c r="BQ676" s="104"/>
      <c r="BR676" s="104"/>
      <c r="BS676" s="104"/>
      <c r="BT676" s="104"/>
      <c r="BU676" s="104"/>
      <c r="BV676" s="104"/>
      <c r="BW676" s="104"/>
    </row>
    <row r="677" spans="43:75" x14ac:dyDescent="0.35">
      <c r="AQ677" s="105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BN677" s="104"/>
      <c r="BO677" s="104"/>
      <c r="BP677" s="104"/>
      <c r="BQ677" s="104"/>
      <c r="BR677" s="104"/>
      <c r="BS677" s="104"/>
      <c r="BT677" s="104"/>
      <c r="BU677" s="104"/>
      <c r="BV677" s="104"/>
      <c r="BW677" s="104"/>
    </row>
    <row r="678" spans="43:75" x14ac:dyDescent="0.35">
      <c r="AQ678" s="105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BN678" s="104"/>
      <c r="BO678" s="104"/>
      <c r="BP678" s="104"/>
      <c r="BQ678" s="104"/>
      <c r="BR678" s="104"/>
      <c r="BS678" s="104"/>
      <c r="BT678" s="104"/>
      <c r="BU678" s="104"/>
      <c r="BV678" s="104"/>
      <c r="BW678" s="104"/>
    </row>
    <row r="679" spans="43:75" x14ac:dyDescent="0.35">
      <c r="AQ679" s="105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BN679" s="104"/>
      <c r="BO679" s="104"/>
      <c r="BP679" s="104"/>
      <c r="BQ679" s="104"/>
      <c r="BR679" s="104"/>
      <c r="BS679" s="104"/>
      <c r="BT679" s="104"/>
      <c r="BU679" s="104"/>
      <c r="BV679" s="104"/>
      <c r="BW679" s="104"/>
    </row>
    <row r="680" spans="43:75" x14ac:dyDescent="0.35">
      <c r="AQ680" s="105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BN680" s="104"/>
      <c r="BO680" s="104"/>
      <c r="BP680" s="104"/>
      <c r="BQ680" s="104"/>
      <c r="BR680" s="104"/>
      <c r="BS680" s="104"/>
      <c r="BT680" s="104"/>
      <c r="BU680" s="104"/>
      <c r="BV680" s="104"/>
      <c r="BW680" s="104"/>
    </row>
    <row r="681" spans="43:75" x14ac:dyDescent="0.35">
      <c r="AQ681" s="105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BN681" s="104"/>
      <c r="BO681" s="104"/>
      <c r="BP681" s="104"/>
      <c r="BQ681" s="104"/>
      <c r="BR681" s="104"/>
      <c r="BS681" s="104"/>
      <c r="BT681" s="104"/>
      <c r="BU681" s="104"/>
      <c r="BV681" s="104"/>
      <c r="BW681" s="104"/>
    </row>
    <row r="682" spans="43:75" x14ac:dyDescent="0.35">
      <c r="AQ682" s="105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BN682" s="104"/>
      <c r="BO682" s="104"/>
      <c r="BP682" s="104"/>
      <c r="BQ682" s="104"/>
      <c r="BR682" s="104"/>
      <c r="BS682" s="104"/>
      <c r="BT682" s="104"/>
      <c r="BU682" s="104"/>
      <c r="BV682" s="104"/>
      <c r="BW682" s="104"/>
    </row>
    <row r="683" spans="43:75" x14ac:dyDescent="0.35">
      <c r="AQ683" s="105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  <c r="BT683" s="104"/>
      <c r="BU683" s="104"/>
      <c r="BV683" s="104"/>
      <c r="BW683" s="104"/>
    </row>
    <row r="684" spans="43:75" x14ac:dyDescent="0.35">
      <c r="AQ684" s="105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</row>
    <row r="685" spans="43:75" x14ac:dyDescent="0.35">
      <c r="AQ685" s="105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</row>
    <row r="686" spans="43:75" x14ac:dyDescent="0.35">
      <c r="AQ686" s="105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</row>
    <row r="687" spans="43:75" x14ac:dyDescent="0.35">
      <c r="AQ687" s="105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</row>
    <row r="688" spans="43:75" x14ac:dyDescent="0.35">
      <c r="AQ688" s="105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</row>
    <row r="689" spans="43:75" x14ac:dyDescent="0.35">
      <c r="AQ689" s="105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</row>
    <row r="690" spans="43:75" x14ac:dyDescent="0.35">
      <c r="AQ690" s="105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</row>
    <row r="691" spans="43:75" x14ac:dyDescent="0.35">
      <c r="AQ691" s="105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</row>
    <row r="692" spans="43:75" x14ac:dyDescent="0.35">
      <c r="AQ692" s="105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</row>
    <row r="693" spans="43:75" x14ac:dyDescent="0.35">
      <c r="AQ693" s="105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</row>
    <row r="694" spans="43:75" x14ac:dyDescent="0.35">
      <c r="AQ694" s="105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</row>
    <row r="695" spans="43:75" x14ac:dyDescent="0.35">
      <c r="AQ695" s="105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</row>
    <row r="696" spans="43:75" x14ac:dyDescent="0.35">
      <c r="AQ696" s="105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</row>
    <row r="697" spans="43:75" x14ac:dyDescent="0.35">
      <c r="AQ697" s="105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</row>
    <row r="698" spans="43:75" x14ac:dyDescent="0.35">
      <c r="AQ698" s="105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</row>
    <row r="699" spans="43:75" x14ac:dyDescent="0.35">
      <c r="AQ699" s="105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E565"/>
  <sheetViews>
    <sheetView workbookViewId="0">
      <selection activeCell="B171" sqref="B17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548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202109283</v>
      </c>
      <c r="B3" s="55" t="s">
        <v>331</v>
      </c>
      <c r="C3" t="str">
        <f>VLOOKUP(B3,summary!$A$5:$B$5006,2,0)</f>
        <v>Black Glutinous Rice 黑糯米</v>
      </c>
      <c r="D3" s="91">
        <v>2</v>
      </c>
      <c r="E3" s="77"/>
    </row>
    <row r="4" spans="1:5" ht="18.5" x14ac:dyDescent="0.45">
      <c r="A4" s="106">
        <v>202109283</v>
      </c>
      <c r="B4" s="55" t="s">
        <v>340</v>
      </c>
      <c r="C4" t="str">
        <f>VLOOKUP(B4,summary!$A$5:$B$5006,2,0)</f>
        <v>Pearl Barley 薏米</v>
      </c>
      <c r="D4" s="91">
        <v>1</v>
      </c>
      <c r="E4" s="77"/>
    </row>
    <row r="5" spans="1:5" ht="18.5" x14ac:dyDescent="0.45">
      <c r="A5" s="106">
        <v>202109283</v>
      </c>
      <c r="B5" s="55" t="s">
        <v>495</v>
      </c>
      <c r="C5" t="str">
        <f>VLOOKUP(B5,summary!$A$5:$B$5006,2,0)</f>
        <v>Coconut Milk 椰浆</v>
      </c>
      <c r="D5" s="91">
        <v>2</v>
      </c>
      <c r="E5" s="77"/>
    </row>
    <row r="6" spans="1:5" ht="18.5" x14ac:dyDescent="0.45">
      <c r="A6" s="106">
        <v>202109284</v>
      </c>
      <c r="B6" s="55" t="s">
        <v>637</v>
      </c>
      <c r="C6" t="str">
        <f>VLOOKUP(B6,summary!$A$5:$B$5006,2,0)</f>
        <v xml:space="preserve">Fresh Soursop 红毛榴莲 </v>
      </c>
      <c r="D6" s="91">
        <v>4</v>
      </c>
      <c r="E6" s="77"/>
    </row>
    <row r="7" spans="1:5" ht="18.5" x14ac:dyDescent="0.45">
      <c r="A7" s="106">
        <v>202109284</v>
      </c>
      <c r="B7" s="55" t="s">
        <v>351</v>
      </c>
      <c r="C7" t="str">
        <f>VLOOKUP(B7,summary!$A$5:$B$5006,2,0)</f>
        <v>Dried Longan 龙眼干</v>
      </c>
      <c r="D7" s="91">
        <v>5</v>
      </c>
      <c r="E7" s="77"/>
    </row>
    <row r="8" spans="1:5" ht="18.5" x14ac:dyDescent="0.45">
      <c r="A8" s="106">
        <v>202109284</v>
      </c>
      <c r="B8" s="55" t="s">
        <v>540</v>
      </c>
      <c r="C8" t="str">
        <f>VLOOKUP(B8,summary!$A$5:$B$5006,2,0)</f>
        <v>Fine Sugar 白糖</v>
      </c>
      <c r="D8" s="91">
        <v>15</v>
      </c>
      <c r="E8" s="77"/>
    </row>
    <row r="9" spans="1:5" ht="18.5" x14ac:dyDescent="0.45">
      <c r="A9" s="106">
        <v>202109284</v>
      </c>
      <c r="B9" s="55" t="s">
        <v>584</v>
      </c>
      <c r="C9" t="str">
        <f>VLOOKUP(B9,summary!$A$5:$B$5006,2,0)</f>
        <v>Food Coloring - Liquid)颜色-水</v>
      </c>
      <c r="D9" s="91">
        <v>1</v>
      </c>
      <c r="E9" s="77"/>
    </row>
    <row r="10" spans="1:5" ht="18.5" x14ac:dyDescent="0.45">
      <c r="A10" s="106">
        <v>202109284</v>
      </c>
      <c r="B10" s="55" t="s">
        <v>612</v>
      </c>
      <c r="C10" t="str">
        <f>VLOOKUP(B10,summary!$A$5:$B$5006,2,0)</f>
        <v>Netual Cloudifier 白色精</v>
      </c>
      <c r="D10" s="91">
        <v>1</v>
      </c>
      <c r="E10" s="77"/>
    </row>
    <row r="11" spans="1:5" ht="18.5" x14ac:dyDescent="0.45">
      <c r="A11" s="106">
        <v>202109285</v>
      </c>
      <c r="B11" s="55" t="s">
        <v>647</v>
      </c>
      <c r="C11" t="str">
        <f>VLOOKUP(B11,summary!$A$5:$B$5006,2,0)</f>
        <v>Mango Puree芒果</v>
      </c>
      <c r="D11" s="91">
        <v>3</v>
      </c>
      <c r="E11" s="77"/>
    </row>
    <row r="12" spans="1:5" ht="18.5" x14ac:dyDescent="0.45">
      <c r="A12" s="106">
        <v>202109285</v>
      </c>
      <c r="B12" s="55" t="s">
        <v>658</v>
      </c>
      <c r="C12" t="str">
        <f>VLOOKUP(B12,summary!$A$5:$B$5006,2,0)</f>
        <v>Bobo Cha Cubes.摩摩喳喳</v>
      </c>
      <c r="D12" s="91">
        <v>1</v>
      </c>
      <c r="E12" s="77"/>
    </row>
    <row r="13" spans="1:5" ht="18.5" x14ac:dyDescent="0.45">
      <c r="A13" s="106">
        <v>202109285</v>
      </c>
      <c r="B13" s="55" t="s">
        <v>265</v>
      </c>
      <c r="C13" t="str">
        <f>VLOOKUP(B13,summary!$A$5:$B$5006,2,0)</f>
        <v>Potato Starch 风车粉</v>
      </c>
      <c r="D13" s="91">
        <v>1</v>
      </c>
      <c r="E13" s="77"/>
    </row>
    <row r="14" spans="1:5" ht="18.5" x14ac:dyDescent="0.45">
      <c r="A14" s="106">
        <v>202109285</v>
      </c>
      <c r="B14" s="55" t="s">
        <v>299</v>
      </c>
      <c r="C14" t="str">
        <f>VLOOKUP(B14,summary!$A$5:$B$5006,2,0)</f>
        <v>Red Bean红豆</v>
      </c>
      <c r="D14" s="91">
        <v>3</v>
      </c>
      <c r="E14" s="77"/>
    </row>
    <row r="15" spans="1:5" ht="18.5" x14ac:dyDescent="0.45">
      <c r="A15" s="106">
        <v>202109285</v>
      </c>
      <c r="B15" s="55" t="s">
        <v>314</v>
      </c>
      <c r="C15" t="str">
        <f>VLOOKUP(B15,summary!$A$5:$B$5006,2,0)</f>
        <v>Green Bean 绿豆</v>
      </c>
      <c r="D15" s="91">
        <v>2</v>
      </c>
      <c r="E15" s="77"/>
    </row>
    <row r="16" spans="1:5" ht="18.5" x14ac:dyDescent="0.45">
      <c r="A16" s="106">
        <v>202109285</v>
      </c>
      <c r="B16" s="55" t="s">
        <v>331</v>
      </c>
      <c r="C16" t="str">
        <f>VLOOKUP(B16,summary!$A$5:$B$5006,2,0)</f>
        <v>Black Glutinous Rice 黑糯米</v>
      </c>
      <c r="D16" s="91">
        <v>2</v>
      </c>
      <c r="E16" s="77"/>
    </row>
    <row r="17" spans="1:5" ht="18.5" x14ac:dyDescent="0.45">
      <c r="A17" s="106">
        <v>202109285</v>
      </c>
      <c r="B17" s="55" t="s">
        <v>347</v>
      </c>
      <c r="C17" t="str">
        <f>VLOOKUP(B17,summary!$A$5:$B$5006,2,0)</f>
        <v>Small Sago 小丸</v>
      </c>
      <c r="D17" s="91">
        <v>1</v>
      </c>
      <c r="E17" s="77"/>
    </row>
    <row r="18" spans="1:5" ht="18.5" x14ac:dyDescent="0.45">
      <c r="A18" s="106">
        <v>202109285</v>
      </c>
      <c r="B18" s="55" t="s">
        <v>354</v>
      </c>
      <c r="C18" t="str">
        <f>VLOOKUP(B18,summary!$A$5:$B$5006,2,0)</f>
        <v>Dried Longan 龙眼干</v>
      </c>
      <c r="D18" s="91">
        <v>4</v>
      </c>
      <c r="E18" s="77"/>
    </row>
    <row r="19" spans="1:5" ht="18.5" x14ac:dyDescent="0.45">
      <c r="A19" s="106">
        <v>202109285</v>
      </c>
      <c r="B19" s="55" t="s">
        <v>355</v>
      </c>
      <c r="C19" t="str">
        <f>VLOOKUP(B19,summary!$A$5:$B$5006,2,0)</f>
        <v>Fungus 黄木耳</v>
      </c>
      <c r="D19" s="91">
        <v>1</v>
      </c>
      <c r="E19" s="77"/>
    </row>
    <row r="20" spans="1:5" ht="18.5" x14ac:dyDescent="0.45">
      <c r="A20" s="106">
        <v>202109285</v>
      </c>
      <c r="B20" s="55" t="s">
        <v>374</v>
      </c>
      <c r="C20" t="str">
        <f>VLOOKUP(B20,summary!$A$5:$B$5006,2,0)</f>
        <v>Bean Curd Sheet 腐竹</v>
      </c>
      <c r="D20" s="91">
        <v>10</v>
      </c>
      <c r="E20" s="77"/>
    </row>
    <row r="21" spans="1:5" ht="18.5" x14ac:dyDescent="0.45">
      <c r="A21" s="106">
        <v>202109285</v>
      </c>
      <c r="B21" s="55" t="s">
        <v>380</v>
      </c>
      <c r="C21" t="str">
        <f>VLOOKUP(B21,summary!$A$5:$B$5006,2,0)</f>
        <v>Wolfberry 枸杞子</v>
      </c>
      <c r="D21" s="91">
        <v>1</v>
      </c>
      <c r="E21" s="77"/>
    </row>
    <row r="22" spans="1:5" ht="18.5" x14ac:dyDescent="0.45">
      <c r="A22" s="106">
        <v>202109285</v>
      </c>
      <c r="B22" s="55" t="s">
        <v>436</v>
      </c>
      <c r="C22" t="str">
        <f>VLOOKUP(B22,summary!$A$5:$B$5006,2,0)</f>
        <v>Nata De Coco椰果芊 15mm</v>
      </c>
      <c r="D22" s="91">
        <v>1</v>
      </c>
      <c r="E22" s="77"/>
    </row>
    <row r="23" spans="1:5" ht="18.5" x14ac:dyDescent="0.45">
      <c r="A23" s="106">
        <v>202109285</v>
      </c>
      <c r="B23" s="55" t="s">
        <v>484</v>
      </c>
      <c r="C23" t="str">
        <f>VLOOKUP(B23,summary!$A$5:$B$5006,2,0)</f>
        <v>GingKo Nut白果罐</v>
      </c>
      <c r="D23" s="91">
        <v>2</v>
      </c>
      <c r="E23" s="77"/>
    </row>
    <row r="24" spans="1:5" ht="18.5" x14ac:dyDescent="0.45">
      <c r="A24" s="106">
        <v>202109285</v>
      </c>
      <c r="B24" s="55" t="s">
        <v>495</v>
      </c>
      <c r="C24" t="str">
        <f>VLOOKUP(B24,summary!$A$5:$B$5006,2,0)</f>
        <v>Coconut Milk 椰浆</v>
      </c>
      <c r="D24" s="91">
        <v>2</v>
      </c>
      <c r="E24" s="77"/>
    </row>
    <row r="25" spans="1:5" ht="18.5" x14ac:dyDescent="0.45">
      <c r="A25" s="106">
        <v>202109285</v>
      </c>
      <c r="B25" s="55" t="s">
        <v>565</v>
      </c>
      <c r="C25" t="str">
        <f>VLOOKUP(B25,summary!$A$5:$B$5006,2,0)</f>
        <v>Pandan Leaf 班兰叶</v>
      </c>
      <c r="D25" s="91">
        <v>2</v>
      </c>
      <c r="E25" s="77"/>
    </row>
    <row r="26" spans="1:5" ht="18.5" x14ac:dyDescent="0.45">
      <c r="A26" s="106">
        <v>202109285</v>
      </c>
      <c r="B26" s="55" t="s">
        <v>566</v>
      </c>
      <c r="C26" t="str">
        <f>VLOOKUP(B26,summary!$A$5:$B$5006,2,0)</f>
        <v>Lime 酸甘</v>
      </c>
      <c r="D26" s="91">
        <v>1</v>
      </c>
      <c r="E26" s="77"/>
    </row>
    <row r="27" spans="1:5" ht="18.5" x14ac:dyDescent="0.45">
      <c r="A27" s="106">
        <v>202109285</v>
      </c>
      <c r="B27" s="55" t="s">
        <v>579</v>
      </c>
      <c r="C27" t="str">
        <f>VLOOKUP(B27,summary!$A$5:$B$5006,2,0)</f>
        <v>Food Coloring - Liquid)颜色-水</v>
      </c>
      <c r="D27" s="91">
        <v>1</v>
      </c>
      <c r="E27" s="77"/>
    </row>
    <row r="28" spans="1:5" ht="18.5" x14ac:dyDescent="0.45">
      <c r="A28" s="106">
        <v>202109285</v>
      </c>
      <c r="B28" s="55" t="s">
        <v>583</v>
      </c>
      <c r="C28" t="str">
        <f>VLOOKUP(B28,summary!$A$5:$B$5006,2,0)</f>
        <v>Food Coloring - Liquid)颜色-水</v>
      </c>
      <c r="D28" s="91">
        <v>1</v>
      </c>
      <c r="E28" s="77"/>
    </row>
    <row r="29" spans="1:5" ht="18.5" x14ac:dyDescent="0.45">
      <c r="A29" s="106">
        <v>202109286</v>
      </c>
      <c r="B29" s="55" t="s">
        <v>351</v>
      </c>
      <c r="C29" t="str">
        <f>VLOOKUP(B29,summary!$A$5:$B$5006,2,0)</f>
        <v>Dried Longan 龙眼干</v>
      </c>
      <c r="D29" s="91">
        <v>4</v>
      </c>
      <c r="E29" s="77"/>
    </row>
    <row r="30" spans="1:5" ht="18.5" x14ac:dyDescent="0.45">
      <c r="A30" s="106">
        <v>202109286</v>
      </c>
      <c r="B30" s="55" t="s">
        <v>593</v>
      </c>
      <c r="C30" t="str">
        <f>VLOOKUP(B30,summary!$A$5:$B$5006,2,0)</f>
        <v>Food Coloring 颜色</v>
      </c>
      <c r="D30" s="91">
        <v>1</v>
      </c>
      <c r="E30" s="77"/>
    </row>
    <row r="31" spans="1:5" ht="18.5" x14ac:dyDescent="0.45">
      <c r="A31" s="106">
        <v>202109286</v>
      </c>
      <c r="B31" s="55" t="s">
        <v>440</v>
      </c>
      <c r="C31" t="str">
        <f>VLOOKUP(B31,summary!$A$5:$B$5006,2,0)</f>
        <v>Aloe Vera芦荟 10MM</v>
      </c>
      <c r="D31" s="91">
        <v>1</v>
      </c>
      <c r="E31" s="77"/>
    </row>
    <row r="32" spans="1:5" ht="18.5" x14ac:dyDescent="0.45">
      <c r="A32" s="106">
        <v>202109287</v>
      </c>
      <c r="B32" s="55" t="s">
        <v>252</v>
      </c>
      <c r="C32" t="str">
        <f>VLOOKUP(B32,summary!$A$5:$B$5006,2,0)</f>
        <v>Sweet Potato Powder番薯粉</v>
      </c>
      <c r="D32" s="91">
        <v>2</v>
      </c>
      <c r="E32" s="77"/>
    </row>
    <row r="33" spans="1:5" ht="18.5" x14ac:dyDescent="0.45">
      <c r="A33" s="106">
        <v>202109287</v>
      </c>
      <c r="B33" s="55" t="s">
        <v>495</v>
      </c>
      <c r="C33" t="str">
        <f>VLOOKUP(B33,summary!$A$5:$B$5006,2,0)</f>
        <v>Coconut Milk 椰浆</v>
      </c>
      <c r="D33" s="91">
        <v>4</v>
      </c>
      <c r="E33" s="77"/>
    </row>
    <row r="34" spans="1:5" ht="18.5" x14ac:dyDescent="0.45">
      <c r="A34" s="106">
        <v>202109288</v>
      </c>
      <c r="B34" s="55" t="s">
        <v>658</v>
      </c>
      <c r="C34" t="str">
        <f>VLOOKUP(B34,summary!$A$5:$B$5006,2,0)</f>
        <v>Bobo Cha Cubes.摩摩喳喳</v>
      </c>
      <c r="D34" s="91">
        <v>3</v>
      </c>
      <c r="E34" s="77"/>
    </row>
    <row r="35" spans="1:5" ht="18.5" x14ac:dyDescent="0.45">
      <c r="A35" s="106">
        <v>202109288</v>
      </c>
      <c r="B35" s="55" t="s">
        <v>294</v>
      </c>
      <c r="C35" t="str">
        <f>VLOOKUP(B35,summary!$A$5:$B$5006,2,0)</f>
        <v>Chin Chow  仙 草</v>
      </c>
      <c r="D35" s="91">
        <v>2</v>
      </c>
      <c r="E35" s="77"/>
    </row>
    <row r="36" spans="1:5" ht="18.5" x14ac:dyDescent="0.45">
      <c r="A36" s="106">
        <v>202109288</v>
      </c>
      <c r="B36" s="55" t="s">
        <v>361</v>
      </c>
      <c r="C36" t="str">
        <f>VLOOKUP(B36,summary!$A$5:$B$5006,2,0)</f>
        <v>Lotus Seed 莲子(无）</v>
      </c>
      <c r="D36" s="91">
        <v>6</v>
      </c>
      <c r="E36" s="77"/>
    </row>
    <row r="37" spans="1:5" ht="18.5" x14ac:dyDescent="0.45">
      <c r="A37" s="106">
        <v>202109288</v>
      </c>
      <c r="B37" s="55" t="s">
        <v>530</v>
      </c>
      <c r="C37" t="str">
        <f>VLOOKUP(B37,summary!$A$5:$B$5006,2,0)</f>
        <v>Rock Sugar冰糖</v>
      </c>
      <c r="D37" s="91">
        <v>3</v>
      </c>
      <c r="E37" s="77"/>
    </row>
    <row r="38" spans="1:5" ht="18.5" x14ac:dyDescent="0.45">
      <c r="A38" s="106">
        <v>202109288</v>
      </c>
      <c r="B38" s="55" t="s">
        <v>533</v>
      </c>
      <c r="C38" t="str">
        <f>VLOOKUP(B38,summary!$A$5:$B$5006,2,0)</f>
        <v>Brown Sugar 黑糖</v>
      </c>
      <c r="D38" s="91">
        <v>3</v>
      </c>
      <c r="E38" s="77"/>
    </row>
    <row r="39" spans="1:5" ht="18.5" x14ac:dyDescent="0.45">
      <c r="A39" s="106">
        <v>202109289</v>
      </c>
      <c r="B39" s="55" t="s">
        <v>637</v>
      </c>
      <c r="C39" t="str">
        <f>VLOOKUP(B39,summary!$A$5:$B$5006,2,0)</f>
        <v xml:space="preserve">Fresh Soursop 红毛榴莲 </v>
      </c>
      <c r="D39" s="91">
        <v>1</v>
      </c>
      <c r="E39" s="77"/>
    </row>
    <row r="40" spans="1:5" ht="18.5" x14ac:dyDescent="0.45">
      <c r="A40" s="106">
        <v>202109289</v>
      </c>
      <c r="B40" s="55" t="s">
        <v>684</v>
      </c>
      <c r="C40" t="str">
        <f>VLOOKUP(B40,summary!$A$5:$B$5006,2,0)</f>
        <v>Citrus Plum Concentrate Juice 柑桔梅子汁</v>
      </c>
      <c r="D40" s="91">
        <v>20</v>
      </c>
      <c r="E40" s="77"/>
    </row>
    <row r="41" spans="1:5" ht="18.5" x14ac:dyDescent="0.45">
      <c r="A41" s="106">
        <v>202109290</v>
      </c>
      <c r="B41" s="55" t="s">
        <v>294</v>
      </c>
      <c r="C41" t="str">
        <f>VLOOKUP(B41,summary!$A$5:$B$5006,2,0)</f>
        <v>Chin Chow  仙 草</v>
      </c>
      <c r="D41" s="91">
        <v>2</v>
      </c>
      <c r="E41" s="77"/>
    </row>
    <row r="42" spans="1:5" ht="18.5" x14ac:dyDescent="0.45">
      <c r="A42" s="106">
        <v>202109291</v>
      </c>
      <c r="B42" s="55" t="s">
        <v>662</v>
      </c>
      <c r="C42" t="str">
        <f>VLOOKUP(B42,summary!$A$5:$B$5006,2,0)</f>
        <v>Coconut Sugar Syrup 椰糖汁</v>
      </c>
      <c r="D42" s="91">
        <v>2</v>
      </c>
      <c r="E42" s="77"/>
    </row>
    <row r="43" spans="1:5" ht="18.5" x14ac:dyDescent="0.45">
      <c r="A43" s="106">
        <v>202109292</v>
      </c>
      <c r="B43" s="55" t="s">
        <v>643</v>
      </c>
      <c r="C43" t="str">
        <f>VLOOKUP(B43,summary!$A$5:$B$5006,2,0)</f>
        <v>Fresh Soursop 红毛榴莲(无)</v>
      </c>
      <c r="D43" s="91">
        <v>2</v>
      </c>
      <c r="E43" s="77"/>
    </row>
    <row r="44" spans="1:5" ht="18.5" x14ac:dyDescent="0.45">
      <c r="A44" s="106">
        <v>202109292</v>
      </c>
      <c r="B44" s="55" t="s">
        <v>662</v>
      </c>
      <c r="C44" t="str">
        <f>VLOOKUP(B44,summary!$A$5:$B$5006,2,0)</f>
        <v>Coconut Sugar Syrup 椰糖汁</v>
      </c>
      <c r="D44" s="91">
        <v>2</v>
      </c>
      <c r="E44" s="77"/>
    </row>
    <row r="45" spans="1:5" ht="18.5" x14ac:dyDescent="0.45">
      <c r="A45" s="106">
        <v>202109292</v>
      </c>
      <c r="B45" s="55" t="s">
        <v>540</v>
      </c>
      <c r="C45" t="str">
        <f>VLOOKUP(B45,summary!$A$5:$B$5006,2,0)</f>
        <v>Fine Sugar 白糖</v>
      </c>
      <c r="D45" s="91">
        <v>1</v>
      </c>
      <c r="E45" s="77"/>
    </row>
    <row r="46" spans="1:5" ht="18.5" x14ac:dyDescent="0.45">
      <c r="A46" s="106">
        <v>202109293</v>
      </c>
      <c r="B46" s="55" t="s">
        <v>637</v>
      </c>
      <c r="C46" t="str">
        <f>VLOOKUP(B46,summary!$A$5:$B$5006,2,0)</f>
        <v xml:space="preserve">Fresh Soursop 红毛榴莲 </v>
      </c>
      <c r="D46" s="91">
        <v>1</v>
      </c>
      <c r="E46" s="77"/>
    </row>
    <row r="47" spans="1:5" ht="18.5" x14ac:dyDescent="0.45">
      <c r="A47" s="106">
        <v>202109293</v>
      </c>
      <c r="B47" s="55" t="s">
        <v>648</v>
      </c>
      <c r="C47" t="str">
        <f>VLOOKUP(B47,summary!$A$5:$B$5006,2,0)</f>
        <v>Strawberry Puree草莓</v>
      </c>
      <c r="D47" s="91">
        <v>6</v>
      </c>
      <c r="E47" s="77"/>
    </row>
    <row r="48" spans="1:5" ht="18.5" x14ac:dyDescent="0.45">
      <c r="A48" s="106">
        <v>202109294</v>
      </c>
      <c r="B48" s="55" t="s">
        <v>646</v>
      </c>
      <c r="C48" t="str">
        <f>VLOOKUP(B48,summary!$A$5:$B$5006,2,0)</f>
        <v>Durian Puree 榴莲</v>
      </c>
      <c r="D48" s="91">
        <v>3</v>
      </c>
      <c r="E48" s="77"/>
    </row>
    <row r="49" spans="1:5" ht="18.5" x14ac:dyDescent="0.45">
      <c r="A49" s="106">
        <v>202109294</v>
      </c>
      <c r="B49" s="55" t="s">
        <v>662</v>
      </c>
      <c r="C49" t="str">
        <f>VLOOKUP(B49,summary!$A$5:$B$5006,2,0)</f>
        <v>Coconut Sugar Syrup 椰糖汁</v>
      </c>
      <c r="D49" s="91">
        <v>5</v>
      </c>
      <c r="E49" s="77"/>
    </row>
    <row r="50" spans="1:5" ht="18.5" x14ac:dyDescent="0.45">
      <c r="A50" s="106">
        <v>202109294</v>
      </c>
      <c r="B50" s="55" t="s">
        <v>200</v>
      </c>
      <c r="C50" t="str">
        <f>VLOOKUP(B50,summary!$A$5:$B$5006,2,0)</f>
        <v>Tadpole蝌蚪</v>
      </c>
      <c r="D50" s="91">
        <v>1</v>
      </c>
      <c r="E50" s="77"/>
    </row>
    <row r="51" spans="1:5" ht="18.5" x14ac:dyDescent="0.45">
      <c r="A51" s="106">
        <v>202109294</v>
      </c>
      <c r="B51" s="55" t="s">
        <v>291</v>
      </c>
      <c r="C51" t="str">
        <f>VLOOKUP(B51,summary!$A$5:$B$5006,2,0)</f>
        <v>Atap Seeds in Syrup亚嗒子</v>
      </c>
      <c r="D51" s="91">
        <v>2</v>
      </c>
      <c r="E51" s="77"/>
    </row>
    <row r="52" spans="1:5" ht="18.5" x14ac:dyDescent="0.45">
      <c r="A52" s="106">
        <v>202109294</v>
      </c>
      <c r="B52" s="55" t="s">
        <v>294</v>
      </c>
      <c r="C52" t="str">
        <f>VLOOKUP(B52,summary!$A$5:$B$5006,2,0)</f>
        <v>Chin Chow  仙 草</v>
      </c>
      <c r="D52" s="91">
        <v>2</v>
      </c>
      <c r="E52" s="77"/>
    </row>
    <row r="53" spans="1:5" ht="18.5" x14ac:dyDescent="0.45">
      <c r="A53" s="106">
        <v>202109294</v>
      </c>
      <c r="B53" s="55" t="s">
        <v>351</v>
      </c>
      <c r="C53" t="str">
        <f>VLOOKUP(B53,summary!$A$5:$B$5006,2,0)</f>
        <v>Dried Longan 龙眼干</v>
      </c>
      <c r="D53" s="91">
        <v>1</v>
      </c>
      <c r="E53" s="77"/>
    </row>
    <row r="54" spans="1:5" ht="18.5" x14ac:dyDescent="0.45">
      <c r="A54" s="106">
        <v>202109294</v>
      </c>
      <c r="B54" s="55" t="s">
        <v>465</v>
      </c>
      <c r="C54" t="str">
        <f>VLOOKUP(B54,summary!$A$5:$B$5006,2,0)</f>
        <v>Canned Red Bean 罐头 红豆</v>
      </c>
      <c r="D54" s="91">
        <v>18</v>
      </c>
      <c r="E54" s="77"/>
    </row>
    <row r="55" spans="1:5" ht="18.5" x14ac:dyDescent="0.45">
      <c r="A55" s="106">
        <v>202109294</v>
      </c>
      <c r="B55" s="55" t="s">
        <v>433</v>
      </c>
      <c r="C55" t="str">
        <f>VLOOKUP(B55,summary!$A$5:$B$5006,2,0)</f>
        <v>Sea Coconut海底椰</v>
      </c>
      <c r="D55" s="91">
        <v>2</v>
      </c>
      <c r="E55" s="77"/>
    </row>
    <row r="56" spans="1:5" ht="18.5" x14ac:dyDescent="0.45">
      <c r="A56" s="106">
        <v>202109294</v>
      </c>
      <c r="B56" s="55" t="s">
        <v>579</v>
      </c>
      <c r="C56" t="str">
        <f>VLOOKUP(B56,summary!$A$5:$B$5006,2,0)</f>
        <v>Food Coloring - Liquid)颜色-水</v>
      </c>
      <c r="D56" s="91">
        <v>3</v>
      </c>
      <c r="E56" s="77"/>
    </row>
    <row r="57" spans="1:5" ht="18.5" x14ac:dyDescent="0.45">
      <c r="A57" s="106">
        <v>202109294</v>
      </c>
      <c r="B57" s="55" t="s">
        <v>583</v>
      </c>
      <c r="C57" t="str">
        <f>VLOOKUP(B57,summary!$A$5:$B$5006,2,0)</f>
        <v>Food Coloring - Liquid)颜色-水</v>
      </c>
      <c r="D57" s="91">
        <v>1</v>
      </c>
      <c r="E57" s="77"/>
    </row>
    <row r="58" spans="1:5" ht="18.5" x14ac:dyDescent="0.45">
      <c r="A58" s="106">
        <v>202109295</v>
      </c>
      <c r="B58" s="55" t="s">
        <v>300</v>
      </c>
      <c r="C58" t="str">
        <f>VLOOKUP(B58,summary!$A$5:$B$5006,2,0)</f>
        <v>Red Bean红豆</v>
      </c>
      <c r="D58" s="91">
        <v>1</v>
      </c>
      <c r="E58" s="77"/>
    </row>
    <row r="59" spans="1:5" ht="18.5" x14ac:dyDescent="0.45">
      <c r="A59" s="106">
        <v>202109295</v>
      </c>
      <c r="B59" s="55" t="s">
        <v>315</v>
      </c>
      <c r="C59" t="str">
        <f>VLOOKUP(B59,summary!$A$5:$B$5006,2,0)</f>
        <v>Green Bean 绿豆</v>
      </c>
      <c r="D59" s="91">
        <v>1</v>
      </c>
      <c r="E59" s="77"/>
    </row>
    <row r="60" spans="1:5" ht="18.5" x14ac:dyDescent="0.45">
      <c r="A60" s="106">
        <v>202109295</v>
      </c>
      <c r="B60" s="55" t="s">
        <v>324</v>
      </c>
      <c r="C60" t="str">
        <f>VLOOKUP(B60,summary!$A$5:$B$5006,2,0)</f>
        <v>Split Green Mung Bean豆畔</v>
      </c>
      <c r="D60" s="91">
        <v>1</v>
      </c>
      <c r="E60" s="77"/>
    </row>
    <row r="61" spans="1:5" ht="18.5" x14ac:dyDescent="0.45">
      <c r="A61" s="106">
        <v>202109295</v>
      </c>
      <c r="B61" s="55" t="s">
        <v>332</v>
      </c>
      <c r="C61" t="str">
        <f>VLOOKUP(B61,summary!$A$5:$B$5006,2,0)</f>
        <v>Black Glutinous Rice 黑糯米</v>
      </c>
      <c r="D61" s="91">
        <v>1</v>
      </c>
      <c r="E61" s="77"/>
    </row>
    <row r="62" spans="1:5" ht="18.5" x14ac:dyDescent="0.45">
      <c r="A62" s="106">
        <v>202109295</v>
      </c>
      <c r="B62" s="55" t="s">
        <v>361</v>
      </c>
      <c r="C62" t="str">
        <f>VLOOKUP(B62,summary!$A$5:$B$5006,2,0)</f>
        <v>Lotus Seed 莲子(无）</v>
      </c>
      <c r="D62" s="91">
        <v>2</v>
      </c>
      <c r="E62" s="77"/>
    </row>
    <row r="63" spans="1:5" ht="18.5" x14ac:dyDescent="0.45">
      <c r="A63" s="106">
        <v>202109295</v>
      </c>
      <c r="B63" s="55" t="s">
        <v>369</v>
      </c>
      <c r="C63" t="str">
        <f>VLOOKUP(B63,summary!$A$5:$B$5006,2,0)</f>
        <v>GingKo Nut白果粒</v>
      </c>
      <c r="D63" s="91">
        <v>0</v>
      </c>
      <c r="E63" s="77"/>
    </row>
    <row r="64" spans="1:5" ht="18.5" x14ac:dyDescent="0.45">
      <c r="A64" s="106">
        <v>202109295</v>
      </c>
      <c r="B64" s="55" t="s">
        <v>559</v>
      </c>
      <c r="C64" t="str">
        <f>VLOOKUP(B64,summary!$A$5:$B$5006,2,0)</f>
        <v>Sweet Potato 番薯</v>
      </c>
      <c r="D64" s="91">
        <v>5</v>
      </c>
      <c r="E64" s="77"/>
    </row>
    <row r="65" spans="1:5" ht="18.5" x14ac:dyDescent="0.45">
      <c r="A65" s="106">
        <v>202109295</v>
      </c>
      <c r="B65" s="55" t="s">
        <v>562</v>
      </c>
      <c r="C65" t="str">
        <f>VLOOKUP(B65,summary!$A$5:$B$5006,2,0)</f>
        <v>Yam 芋头</v>
      </c>
      <c r="D65" s="91">
        <v>1</v>
      </c>
      <c r="E65" s="77"/>
    </row>
    <row r="66" spans="1:5" ht="18.5" x14ac:dyDescent="0.45">
      <c r="A66" s="106">
        <v>202109295</v>
      </c>
      <c r="B66" s="55" t="s">
        <v>565</v>
      </c>
      <c r="C66" t="str">
        <f>VLOOKUP(B66,summary!$A$5:$B$5006,2,0)</f>
        <v>Pandan Leaf 班兰叶</v>
      </c>
      <c r="D66" s="91">
        <v>4</v>
      </c>
      <c r="E66" s="77"/>
    </row>
    <row r="67" spans="1:5" ht="18.5" x14ac:dyDescent="0.45">
      <c r="A67" s="106">
        <v>202109295</v>
      </c>
      <c r="B67" s="55" t="s">
        <v>558</v>
      </c>
      <c r="C67" t="str">
        <f>VLOOKUP(B67,summary!$A$5:$B$5006,2,0)</f>
        <v>Tapioca木薯</v>
      </c>
      <c r="D67" s="91">
        <v>2</v>
      </c>
      <c r="E67" s="77"/>
    </row>
    <row r="68" spans="1:5" ht="18.5" x14ac:dyDescent="0.45">
      <c r="A68" s="106">
        <v>202109295</v>
      </c>
      <c r="B68" s="55" t="s">
        <v>646</v>
      </c>
      <c r="C68" t="str">
        <f>VLOOKUP(B68,summary!$A$5:$B$5006,2,0)</f>
        <v>Durian Puree 榴莲</v>
      </c>
      <c r="D68" s="91">
        <v>2</v>
      </c>
      <c r="E68" s="77"/>
    </row>
    <row r="69" spans="1:5" ht="18.5" x14ac:dyDescent="0.45">
      <c r="A69" s="106">
        <v>202109295</v>
      </c>
      <c r="B69" s="55" t="s">
        <v>662</v>
      </c>
      <c r="C69" t="str">
        <f>VLOOKUP(B69,summary!$A$5:$B$5006,2,0)</f>
        <v>Coconut Sugar Syrup 椰糖汁</v>
      </c>
      <c r="D69" s="91">
        <v>1</v>
      </c>
      <c r="E69" s="77"/>
    </row>
    <row r="70" spans="1:5" ht="18.5" x14ac:dyDescent="0.45">
      <c r="A70" s="106">
        <v>202109295</v>
      </c>
      <c r="B70" s="55" t="s">
        <v>200</v>
      </c>
      <c r="C70" t="str">
        <f>VLOOKUP(B70,summary!$A$5:$B$5006,2,0)</f>
        <v>Tadpole蝌蚪</v>
      </c>
      <c r="D70" s="91">
        <v>1</v>
      </c>
      <c r="E70" s="77"/>
    </row>
    <row r="71" spans="1:5" ht="18.5" x14ac:dyDescent="0.45">
      <c r="A71" s="106">
        <v>202109295</v>
      </c>
      <c r="B71" s="55" t="s">
        <v>206</v>
      </c>
      <c r="C71" t="str">
        <f>VLOOKUP(B71,summary!$A$5:$B$5006,2,0)</f>
        <v>Honey Pearl - GOLDEN 蜜糖珍珠</v>
      </c>
      <c r="D71" s="91">
        <v>1</v>
      </c>
      <c r="E71" s="77"/>
    </row>
    <row r="72" spans="1:5" ht="18.5" x14ac:dyDescent="0.45">
      <c r="A72" s="106">
        <v>202109295</v>
      </c>
      <c r="B72" s="55" t="s">
        <v>433</v>
      </c>
      <c r="C72" t="str">
        <f>VLOOKUP(B72,summary!$A$5:$B$5006,2,0)</f>
        <v>Sea Coconut海底椰</v>
      </c>
      <c r="D72" s="91">
        <v>1</v>
      </c>
      <c r="E72" s="77"/>
    </row>
    <row r="73" spans="1:5" ht="18.5" x14ac:dyDescent="0.45">
      <c r="A73" s="106">
        <v>202109295</v>
      </c>
      <c r="B73" s="55" t="s">
        <v>436</v>
      </c>
      <c r="C73" t="str">
        <f>VLOOKUP(B73,summary!$A$5:$B$5006,2,0)</f>
        <v>Nata De Coco椰果芊 15mm</v>
      </c>
      <c r="D73" s="91">
        <v>1</v>
      </c>
      <c r="E73" s="77"/>
    </row>
    <row r="74" spans="1:5" ht="18.5" x14ac:dyDescent="0.45">
      <c r="A74" s="106">
        <v>202109295</v>
      </c>
      <c r="B74" s="55" t="s">
        <v>457</v>
      </c>
      <c r="C74" t="str">
        <f>VLOOKUP(B74,summary!$A$5:$B$5006,2,0)</f>
        <v>Fruit Cocktail杂果</v>
      </c>
      <c r="D74" s="91">
        <v>1</v>
      </c>
      <c r="E74" s="77"/>
    </row>
    <row r="75" spans="1:5" ht="18.5" x14ac:dyDescent="0.45">
      <c r="A75" s="106">
        <v>202109295</v>
      </c>
      <c r="B75" s="55" t="s">
        <v>533</v>
      </c>
      <c r="C75" t="str">
        <f>VLOOKUP(B75,summary!$A$5:$B$5006,2,0)</f>
        <v>Brown Sugar 黑糖</v>
      </c>
      <c r="D75" s="91">
        <v>1</v>
      </c>
      <c r="E75" s="77"/>
    </row>
    <row r="76" spans="1:5" ht="18.5" x14ac:dyDescent="0.45">
      <c r="A76" s="106">
        <v>202109295</v>
      </c>
      <c r="B76" s="55" t="s">
        <v>541</v>
      </c>
      <c r="C76" t="str">
        <f>VLOOKUP(B76,summary!$A$5:$B$5006,2,0)</f>
        <v>Fine Sugar 白糖</v>
      </c>
      <c r="D76" s="91">
        <v>15</v>
      </c>
      <c r="E76" s="77"/>
    </row>
    <row r="77" spans="1:5" ht="18.5" x14ac:dyDescent="0.45">
      <c r="A77" s="106">
        <v>202109295</v>
      </c>
      <c r="B77" s="55" t="s">
        <v>566</v>
      </c>
      <c r="C77" t="str">
        <f>VLOOKUP(B77,summary!$A$5:$B$5006,2,0)</f>
        <v>Lime 酸甘</v>
      </c>
      <c r="D77" s="91">
        <v>1</v>
      </c>
      <c r="E77" s="77"/>
    </row>
    <row r="78" spans="1:5" ht="18.5" x14ac:dyDescent="0.45">
      <c r="A78" s="106">
        <v>202109295</v>
      </c>
      <c r="B78" s="55" t="s">
        <v>572</v>
      </c>
      <c r="C78" t="str">
        <f>VLOOKUP(B78,summary!$A$5:$B$5006,2,0)</f>
        <v>Ginger 老姜</v>
      </c>
      <c r="D78" s="91">
        <v>1</v>
      </c>
      <c r="E78" s="77"/>
    </row>
    <row r="79" spans="1:5" ht="18.5" x14ac:dyDescent="0.45">
      <c r="A79" s="106">
        <v>202109295</v>
      </c>
      <c r="B79" s="55" t="s">
        <v>288</v>
      </c>
      <c r="C79" t="str">
        <f>VLOOKUP(B79,summary!$A$5:$B$5006,2,0)</f>
        <v>Atap Seeds in Syrup亚嗒子</v>
      </c>
      <c r="D79" s="91">
        <v>1</v>
      </c>
      <c r="E79" s="77"/>
    </row>
    <row r="80" spans="1:5" ht="18.5" x14ac:dyDescent="0.45">
      <c r="A80" s="106">
        <v>202109295</v>
      </c>
      <c r="B80" s="55" t="s">
        <v>384</v>
      </c>
      <c r="C80" t="str">
        <f>VLOOKUP(B80,summary!$A$5:$B$5006,2,0)</f>
        <v>Coco Syrup 可可糖浆</v>
      </c>
      <c r="D80" s="91">
        <v>1</v>
      </c>
      <c r="E80" s="77"/>
    </row>
    <row r="81" spans="1:5" ht="18.5" x14ac:dyDescent="0.45">
      <c r="A81" s="106">
        <v>202109296</v>
      </c>
      <c r="B81" s="55" t="s">
        <v>637</v>
      </c>
      <c r="C81" t="str">
        <f>VLOOKUP(B81,summary!$A$5:$B$5006,2,0)</f>
        <v xml:space="preserve">Fresh Soursop 红毛榴莲 </v>
      </c>
      <c r="D81" s="91">
        <v>1</v>
      </c>
      <c r="E81" s="77"/>
    </row>
    <row r="82" spans="1:5" ht="18.5" x14ac:dyDescent="0.45">
      <c r="A82" s="106">
        <v>202109296</v>
      </c>
      <c r="B82" s="55" t="s">
        <v>646</v>
      </c>
      <c r="C82" t="str">
        <f>VLOOKUP(B82,summary!$A$5:$B$5006,2,0)</f>
        <v>Durian Puree 榴莲</v>
      </c>
      <c r="D82" s="91">
        <v>2</v>
      </c>
      <c r="E82" s="77"/>
    </row>
    <row r="83" spans="1:5" ht="18.5" x14ac:dyDescent="0.45">
      <c r="A83" s="106">
        <v>202109296</v>
      </c>
      <c r="B83" s="55" t="s">
        <v>661</v>
      </c>
      <c r="C83" t="str">
        <f>VLOOKUP(B83,summary!$A$5:$B$5006,2,0)</f>
        <v>Chendol浆咯</v>
      </c>
      <c r="D83" s="91">
        <v>3</v>
      </c>
      <c r="E83" s="77"/>
    </row>
    <row r="84" spans="1:5" ht="18.5" x14ac:dyDescent="0.45">
      <c r="A84" s="106">
        <v>202109296</v>
      </c>
      <c r="B84" s="55" t="s">
        <v>289</v>
      </c>
      <c r="C84" t="str">
        <f>VLOOKUP(B84,summary!$A$5:$B$5006,2,0)</f>
        <v>Atap Seeds in Syrup亚嗒子</v>
      </c>
      <c r="D84" s="91">
        <v>2</v>
      </c>
      <c r="E84" s="77"/>
    </row>
    <row r="85" spans="1:5" ht="18.5" x14ac:dyDescent="0.45">
      <c r="A85" s="106">
        <v>202109296</v>
      </c>
      <c r="B85" s="55" t="s">
        <v>294</v>
      </c>
      <c r="C85" t="str">
        <f>VLOOKUP(B85,summary!$A$5:$B$5006,2,0)</f>
        <v>Chin Chow  仙 草</v>
      </c>
      <c r="D85" s="91">
        <v>2</v>
      </c>
      <c r="E85" s="77"/>
    </row>
    <row r="86" spans="1:5" ht="18.5" x14ac:dyDescent="0.45">
      <c r="A86" s="106">
        <v>202109296</v>
      </c>
      <c r="B86" s="55" t="s">
        <v>297</v>
      </c>
      <c r="C86" t="str">
        <f>VLOOKUP(B86,summary!$A$5:$B$5006,2,0)</f>
        <v>GingKo Nut (Peel off)白果仁</v>
      </c>
      <c r="D86" s="91">
        <v>3</v>
      </c>
      <c r="E86" s="77"/>
    </row>
    <row r="87" spans="1:5" ht="18.5" x14ac:dyDescent="0.45">
      <c r="A87" s="106">
        <v>202109296</v>
      </c>
      <c r="B87" s="55" t="s">
        <v>299</v>
      </c>
      <c r="C87" t="str">
        <f>VLOOKUP(B87,summary!$A$5:$B$5006,2,0)</f>
        <v>Red Bean红豆</v>
      </c>
      <c r="D87" s="91">
        <v>2</v>
      </c>
      <c r="E87" s="77"/>
    </row>
    <row r="88" spans="1:5" ht="18.5" x14ac:dyDescent="0.45">
      <c r="A88" s="106">
        <v>202109296</v>
      </c>
      <c r="B88" s="55" t="s">
        <v>310</v>
      </c>
      <c r="C88" t="str">
        <f>VLOOKUP(B88,summary!$A$5:$B$5006,2,0)</f>
        <v>Chia Tao赤豆</v>
      </c>
      <c r="D88" s="91">
        <v>2</v>
      </c>
      <c r="E88" s="77"/>
    </row>
    <row r="89" spans="1:5" ht="18.5" x14ac:dyDescent="0.45">
      <c r="A89" s="106">
        <v>202109296</v>
      </c>
      <c r="B89" s="55" t="s">
        <v>314</v>
      </c>
      <c r="C89" t="str">
        <f>VLOOKUP(B89,summary!$A$5:$B$5006,2,0)</f>
        <v>Green Bean 绿豆</v>
      </c>
      <c r="D89" s="91">
        <v>2</v>
      </c>
      <c r="E89" s="77"/>
    </row>
    <row r="90" spans="1:5" ht="18.5" x14ac:dyDescent="0.45">
      <c r="A90" s="106">
        <v>202109296</v>
      </c>
      <c r="B90" s="55" t="s">
        <v>331</v>
      </c>
      <c r="C90" t="str">
        <f>VLOOKUP(B90,summary!$A$5:$B$5006,2,0)</f>
        <v>Black Glutinous Rice 黑糯米</v>
      </c>
      <c r="D90" s="91">
        <v>1</v>
      </c>
      <c r="E90" s="77"/>
    </row>
    <row r="91" spans="1:5" ht="18.5" x14ac:dyDescent="0.45">
      <c r="A91" s="106">
        <v>202109296</v>
      </c>
      <c r="B91" s="55" t="s">
        <v>335</v>
      </c>
      <c r="C91" t="str">
        <f>VLOOKUP(B91,summary!$A$5:$B$5006,2,0)</f>
        <v>White Glutinous Rice白糯米</v>
      </c>
      <c r="D91" s="91">
        <v>1</v>
      </c>
      <c r="E91" s="77"/>
    </row>
    <row r="92" spans="1:5" ht="18.5" x14ac:dyDescent="0.45">
      <c r="A92" s="106">
        <v>202109296</v>
      </c>
      <c r="B92" s="55" t="s">
        <v>340</v>
      </c>
      <c r="C92" t="str">
        <f>VLOOKUP(B92,summary!$A$5:$B$5006,2,0)</f>
        <v>Pearl Barley 薏米</v>
      </c>
      <c r="D92" s="91">
        <v>1</v>
      </c>
      <c r="E92" s="77"/>
    </row>
    <row r="93" spans="1:5" ht="18.5" x14ac:dyDescent="0.45">
      <c r="A93" s="106">
        <v>202109296</v>
      </c>
      <c r="B93" s="55" t="s">
        <v>351</v>
      </c>
      <c r="C93" t="str">
        <f>VLOOKUP(B93,summary!$A$5:$B$5006,2,0)</f>
        <v>Dried Longan 龙眼干</v>
      </c>
      <c r="D93" s="91">
        <v>4</v>
      </c>
      <c r="E93" s="77"/>
    </row>
    <row r="94" spans="1:5" ht="18.5" x14ac:dyDescent="0.45">
      <c r="A94" s="106">
        <v>202109296</v>
      </c>
      <c r="B94" s="55" t="s">
        <v>433</v>
      </c>
      <c r="C94" t="str">
        <f>VLOOKUP(B94,summary!$A$5:$B$5006,2,0)</f>
        <v>Sea Coconut海底椰</v>
      </c>
      <c r="D94" s="91">
        <v>2</v>
      </c>
      <c r="E94" s="77"/>
    </row>
    <row r="95" spans="1:5" ht="18.5" x14ac:dyDescent="0.45">
      <c r="A95" s="106">
        <v>202109296</v>
      </c>
      <c r="B95" s="55" t="s">
        <v>441</v>
      </c>
      <c r="C95" t="str">
        <f>VLOOKUP(B95,summary!$A$5:$B$5006,2,0)</f>
        <v>Longan in Syrup龙眼</v>
      </c>
      <c r="D95" s="91">
        <v>2</v>
      </c>
      <c r="E95" s="77"/>
    </row>
    <row r="96" spans="1:5" ht="18.5" customHeight="1" x14ac:dyDescent="0.45">
      <c r="A96" s="106">
        <v>202109296</v>
      </c>
      <c r="B96" s="55" t="s">
        <v>473</v>
      </c>
      <c r="C96" t="str">
        <f>VLOOKUP(B96,summary!$A$5:$B$5006,2,0)</f>
        <v>Carnation Milk三花淡奶水</v>
      </c>
      <c r="D96" s="91">
        <v>12</v>
      </c>
      <c r="E96" s="77"/>
    </row>
    <row r="97" spans="1:5" ht="18.5" customHeight="1" x14ac:dyDescent="0.45">
      <c r="A97" s="106">
        <v>202109296</v>
      </c>
      <c r="B97" s="55" t="s">
        <v>492</v>
      </c>
      <c r="C97" t="str">
        <f>VLOOKUP(B97,summary!$A$5:$B$5006,2,0)</f>
        <v>Water Chestnut 马蹄 - 箱</v>
      </c>
      <c r="D97" s="91">
        <v>1</v>
      </c>
      <c r="E97" s="77"/>
    </row>
    <row r="98" spans="1:5" ht="18.5" customHeight="1" x14ac:dyDescent="0.45">
      <c r="A98" s="106">
        <v>202109296</v>
      </c>
      <c r="B98" s="55" t="s">
        <v>533</v>
      </c>
      <c r="C98" t="str">
        <f>VLOOKUP(B98,summary!$A$5:$B$5006,2,0)</f>
        <v>Brown Sugar 黑糖</v>
      </c>
      <c r="D98" s="91">
        <v>1</v>
      </c>
      <c r="E98" s="77"/>
    </row>
    <row r="99" spans="1:5" ht="18.5" customHeight="1" x14ac:dyDescent="0.45">
      <c r="A99" s="106">
        <v>202109296</v>
      </c>
      <c r="B99" s="55" t="s">
        <v>559</v>
      </c>
      <c r="C99" t="str">
        <f>VLOOKUP(B99,summary!$A$5:$B$5006,2,0)</f>
        <v>Sweet Potato 番薯</v>
      </c>
      <c r="D99" s="91">
        <v>15</v>
      </c>
      <c r="E99" s="77"/>
    </row>
    <row r="100" spans="1:5" ht="18.5" customHeight="1" x14ac:dyDescent="0.45">
      <c r="A100" s="106">
        <v>202109296</v>
      </c>
      <c r="B100" s="55" t="s">
        <v>562</v>
      </c>
      <c r="C100" t="str">
        <f>VLOOKUP(B100,summary!$A$5:$B$5006,2,0)</f>
        <v>Yam 芋头</v>
      </c>
      <c r="D100" s="91">
        <v>3</v>
      </c>
      <c r="E100" s="77"/>
    </row>
    <row r="101" spans="1:5" ht="18.5" customHeight="1" x14ac:dyDescent="0.45">
      <c r="A101" s="106">
        <v>202109297</v>
      </c>
      <c r="B101" s="55" t="s">
        <v>289</v>
      </c>
      <c r="C101" t="str">
        <f>VLOOKUP(B101,summary!$A$5:$B$5006,2,0)</f>
        <v>Atap Seeds in Syrup亚嗒子</v>
      </c>
      <c r="D101" s="91">
        <v>1</v>
      </c>
      <c r="E101" s="77"/>
    </row>
    <row r="102" spans="1:5" ht="18.5" customHeight="1" x14ac:dyDescent="0.45">
      <c r="A102" s="106">
        <v>202109297</v>
      </c>
      <c r="B102" s="55" t="s">
        <v>359</v>
      </c>
      <c r="C102" t="str">
        <f>VLOOKUP(B102,summary!$A$5:$B$5006,2,0)</f>
        <v>Fungus黄 木耳朵</v>
      </c>
      <c r="D102" s="91">
        <v>1</v>
      </c>
      <c r="E102" s="77"/>
    </row>
    <row r="103" spans="1:5" ht="18.5" customHeight="1" x14ac:dyDescent="0.45">
      <c r="A103" s="106">
        <v>202109297</v>
      </c>
      <c r="B103" s="55" t="s">
        <v>547</v>
      </c>
      <c r="C103" t="str">
        <f>VLOOKUP(B103,summary!$A$5:$B$5006,2,0)</f>
        <v>Coconut Sugar椰糖</v>
      </c>
      <c r="D103" s="91">
        <v>1</v>
      </c>
      <c r="E103" s="77"/>
    </row>
    <row r="104" spans="1:5" ht="18.5" customHeight="1" x14ac:dyDescent="0.45">
      <c r="A104" s="106">
        <v>202109297</v>
      </c>
      <c r="B104" s="55" t="s">
        <v>551</v>
      </c>
      <c r="C104" t="str">
        <f>VLOOKUP(B104,summary!$A$5:$B$5006,2,0)</f>
        <v>Candy Sugar 片糖</v>
      </c>
      <c r="D104" s="91">
        <v>6</v>
      </c>
      <c r="E104" s="77"/>
    </row>
    <row r="105" spans="1:5" ht="18.5" customHeight="1" x14ac:dyDescent="0.45">
      <c r="A105" s="106">
        <v>202109298</v>
      </c>
      <c r="B105" s="55" t="s">
        <v>637</v>
      </c>
      <c r="C105" t="str">
        <f>VLOOKUP(B105,summary!$A$5:$B$5006,2,0)</f>
        <v xml:space="preserve">Fresh Soursop 红毛榴莲 </v>
      </c>
      <c r="D105" s="78">
        <v>1</v>
      </c>
      <c r="E105" s="77"/>
    </row>
    <row r="106" spans="1:5" ht="18.5" customHeight="1" x14ac:dyDescent="0.45">
      <c r="A106" s="106">
        <v>202109298</v>
      </c>
      <c r="B106" s="55" t="s">
        <v>646</v>
      </c>
      <c r="C106" t="str">
        <f>VLOOKUP(B106,summary!$A$5:$B$5006,2,0)</f>
        <v>Durian Puree 榴莲</v>
      </c>
      <c r="D106" s="78">
        <v>1</v>
      </c>
      <c r="E106" s="77"/>
    </row>
    <row r="107" spans="1:5" ht="18.5" customHeight="1" x14ac:dyDescent="0.45">
      <c r="A107" s="106">
        <v>202109298</v>
      </c>
      <c r="B107" s="55" t="s">
        <v>647</v>
      </c>
      <c r="C107" t="str">
        <f>VLOOKUP(B107,summary!$A$5:$B$5006,2,0)</f>
        <v>Mango Puree芒果</v>
      </c>
      <c r="D107" s="78">
        <v>1</v>
      </c>
      <c r="E107" s="77"/>
    </row>
    <row r="108" spans="1:5" ht="18.5" customHeight="1" x14ac:dyDescent="0.45">
      <c r="A108" s="106">
        <v>202109298</v>
      </c>
      <c r="B108" s="55" t="s">
        <v>658</v>
      </c>
      <c r="C108" t="str">
        <f>VLOOKUP(B108,summary!$A$5:$B$5006,2,0)</f>
        <v>Bobo Cha Cubes.摩摩喳喳</v>
      </c>
      <c r="D108" s="78">
        <v>1</v>
      </c>
      <c r="E108" s="77"/>
    </row>
    <row r="109" spans="1:5" ht="18.5" customHeight="1" x14ac:dyDescent="0.45">
      <c r="A109" s="106">
        <v>202109298</v>
      </c>
      <c r="B109" s="55" t="s">
        <v>200</v>
      </c>
      <c r="C109" t="str">
        <f>VLOOKUP(B109,summary!$A$5:$B$5006,2,0)</f>
        <v>Tadpole蝌蚪</v>
      </c>
      <c r="D109" s="78">
        <v>1</v>
      </c>
      <c r="E109" s="77"/>
    </row>
    <row r="110" spans="1:5" ht="18.5" customHeight="1" x14ac:dyDescent="0.45">
      <c r="A110" s="106">
        <v>202109298</v>
      </c>
      <c r="B110" s="55" t="s">
        <v>297</v>
      </c>
      <c r="C110" t="str">
        <f>VLOOKUP(B110,summary!$A$5:$B$5006,2,0)</f>
        <v>GingKo Nut (Peel off)白果仁</v>
      </c>
      <c r="D110" s="78">
        <v>2</v>
      </c>
      <c r="E110" s="77"/>
    </row>
    <row r="111" spans="1:5" ht="18.5" customHeight="1" x14ac:dyDescent="0.45">
      <c r="A111" s="106">
        <v>202109298</v>
      </c>
      <c r="B111" s="55" t="s">
        <v>322</v>
      </c>
      <c r="C111" t="str">
        <f>VLOOKUP(B111,summary!$A$5:$B$5006,2,0)</f>
        <v>Split Green Mung Bean豆畔</v>
      </c>
      <c r="D111" s="78">
        <v>1</v>
      </c>
      <c r="E111" s="77"/>
    </row>
    <row r="112" spans="1:5" ht="18.5" customHeight="1" x14ac:dyDescent="0.45">
      <c r="A112" s="106">
        <v>202109298</v>
      </c>
      <c r="B112" s="55" t="s">
        <v>331</v>
      </c>
      <c r="C112" t="str">
        <f>VLOOKUP(B112,summary!$A$5:$B$5006,2,0)</f>
        <v>Black Glutinous Rice 黑糯米</v>
      </c>
      <c r="D112" s="78">
        <v>1</v>
      </c>
      <c r="E112" s="77"/>
    </row>
    <row r="113" spans="1:5" ht="18.5" customHeight="1" x14ac:dyDescent="0.45">
      <c r="A113" s="106">
        <v>202109298</v>
      </c>
      <c r="B113" s="55" t="s">
        <v>359</v>
      </c>
      <c r="C113" t="str">
        <f>VLOOKUP(B113,summary!$A$5:$B$5006,2,0)</f>
        <v>Fungus黄 木耳朵</v>
      </c>
      <c r="D113" s="78">
        <v>1</v>
      </c>
      <c r="E113" s="77"/>
    </row>
    <row r="114" spans="1:5" ht="18.5" customHeight="1" x14ac:dyDescent="0.45">
      <c r="A114" s="106">
        <v>202109298</v>
      </c>
      <c r="B114" s="55" t="s">
        <v>537</v>
      </c>
      <c r="C114" t="str">
        <f>VLOOKUP(B114,summary!$A$5:$B$5006,2,0)</f>
        <v>Fine Sugar 白糖</v>
      </c>
      <c r="D114" s="78">
        <v>1</v>
      </c>
      <c r="E114" s="77"/>
    </row>
    <row r="115" spans="1:5" ht="18.5" customHeight="1" x14ac:dyDescent="0.45">
      <c r="A115" s="106">
        <v>202109299</v>
      </c>
      <c r="B115" s="55" t="s">
        <v>652</v>
      </c>
      <c r="C115" t="str">
        <f>VLOOKUP(B115,summary!$A$5:$B$5006,2,0)</f>
        <v>Blueberry 蓝莓酱</v>
      </c>
      <c r="D115" s="78">
        <v>1</v>
      </c>
      <c r="E115" s="77"/>
    </row>
    <row r="116" spans="1:5" ht="18.5" customHeight="1" x14ac:dyDescent="0.45">
      <c r="A116" s="106">
        <v>202109299</v>
      </c>
      <c r="B116" s="55" t="s">
        <v>200</v>
      </c>
      <c r="C116" t="str">
        <f>VLOOKUP(B116,summary!$A$5:$B$5006,2,0)</f>
        <v>Tadpole蝌蚪</v>
      </c>
      <c r="D116" s="78">
        <v>2</v>
      </c>
      <c r="E116" s="77"/>
    </row>
    <row r="117" spans="1:5" ht="18.5" customHeight="1" x14ac:dyDescent="0.45">
      <c r="A117" s="106">
        <v>202109299</v>
      </c>
      <c r="B117" s="55" t="s">
        <v>203</v>
      </c>
      <c r="C117" t="str">
        <f>VLOOKUP(B117,summary!$A$5:$B$5006,2,0)</f>
        <v>Honey Pearl - Black 蜜糖珍珠</v>
      </c>
      <c r="D117" s="78">
        <v>0</v>
      </c>
      <c r="E117" s="77"/>
    </row>
    <row r="118" spans="1:5" ht="18.5" customHeight="1" x14ac:dyDescent="0.45">
      <c r="A118" s="106">
        <v>202109299</v>
      </c>
      <c r="B118" s="55" t="s">
        <v>347</v>
      </c>
      <c r="C118" t="str">
        <f>VLOOKUP(B118,summary!$A$5:$B$5006,2,0)</f>
        <v>Small Sago 小丸</v>
      </c>
      <c r="D118" s="78">
        <v>1</v>
      </c>
      <c r="E118" s="77"/>
    </row>
    <row r="119" spans="1:5" ht="18.5" customHeight="1" x14ac:dyDescent="0.45">
      <c r="A119" s="106">
        <v>202109299</v>
      </c>
      <c r="B119" s="55" t="s">
        <v>505</v>
      </c>
      <c r="C119" t="str">
        <f>VLOOKUP(B119,summary!$A$5:$B$5006,2,0)</f>
        <v>Calamansi Juice 酸柑水</v>
      </c>
      <c r="D119" s="78">
        <v>1</v>
      </c>
      <c r="E119" s="77"/>
    </row>
    <row r="120" spans="1:5" ht="18.5" customHeight="1" x14ac:dyDescent="0.45">
      <c r="A120" s="106">
        <v>202109299</v>
      </c>
      <c r="B120" s="55" t="s">
        <v>537</v>
      </c>
      <c r="C120" t="str">
        <f>VLOOKUP(B120,summary!$A$5:$B$5006,2,0)</f>
        <v>Fine Sugar 白糖</v>
      </c>
      <c r="D120" s="78">
        <v>2</v>
      </c>
      <c r="E120" s="77"/>
    </row>
    <row r="121" spans="1:5" ht="18.5" customHeight="1" x14ac:dyDescent="0.45">
      <c r="A121" s="106">
        <v>202109299</v>
      </c>
      <c r="B121" s="55" t="s">
        <v>559</v>
      </c>
      <c r="C121" t="str">
        <f>VLOOKUP(B121,summary!$A$5:$B$5006,2,0)</f>
        <v>Sweet Potato 番薯</v>
      </c>
      <c r="D121" s="78">
        <v>10</v>
      </c>
      <c r="E121" s="77"/>
    </row>
    <row r="122" spans="1:5" ht="18.5" customHeight="1" x14ac:dyDescent="0.45">
      <c r="A122" s="106">
        <v>202109299</v>
      </c>
      <c r="B122" s="55" t="s">
        <v>565</v>
      </c>
      <c r="C122" t="str">
        <f>VLOOKUP(B122,summary!$A$5:$B$5006,2,0)</f>
        <v>Pandan Leaf 班兰叶</v>
      </c>
      <c r="D122" s="78">
        <v>5</v>
      </c>
      <c r="E122" s="77"/>
    </row>
    <row r="123" spans="1:5" ht="18.5" customHeight="1" x14ac:dyDescent="0.45">
      <c r="A123" s="106">
        <v>202109299</v>
      </c>
      <c r="B123" s="55" t="s">
        <v>598</v>
      </c>
      <c r="C123" t="str">
        <f>VLOOKUP(B123,summary!$A$5:$B$5006,2,0)</f>
        <v>Flavour Essence香精</v>
      </c>
      <c r="D123" s="78">
        <v>0</v>
      </c>
      <c r="E123" s="77"/>
    </row>
    <row r="124" spans="1:5" ht="18.5" customHeight="1" x14ac:dyDescent="0.45">
      <c r="A124" s="106">
        <v>202109300</v>
      </c>
      <c r="B124" s="55" t="s">
        <v>200</v>
      </c>
      <c r="C124" t="str">
        <f>VLOOKUP(B124,summary!$A$5:$B$5006,2,0)</f>
        <v>Tadpole蝌蚪</v>
      </c>
      <c r="D124" s="78">
        <v>3</v>
      </c>
      <c r="E124" s="77"/>
    </row>
    <row r="125" spans="1:5" ht="18.5" customHeight="1" x14ac:dyDescent="0.45">
      <c r="A125" s="106">
        <v>202109300</v>
      </c>
      <c r="B125" s="55" t="s">
        <v>294</v>
      </c>
      <c r="C125" t="str">
        <f>VLOOKUP(B125,summary!$A$5:$B$5006,2,0)</f>
        <v>Chin Chow  仙 草</v>
      </c>
      <c r="D125" s="78">
        <v>8</v>
      </c>
      <c r="E125" s="77"/>
    </row>
    <row r="126" spans="1:5" ht="18.5" customHeight="1" x14ac:dyDescent="0.45">
      <c r="A126" s="106">
        <v>202109300</v>
      </c>
      <c r="B126" s="55" t="s">
        <v>298</v>
      </c>
      <c r="C126" t="str">
        <f>VLOOKUP(B126,summary!$A$5:$B$5006,2,0)</f>
        <v>Red Bean红豆</v>
      </c>
      <c r="D126" s="78">
        <v>1</v>
      </c>
      <c r="E126" s="77"/>
    </row>
    <row r="127" spans="1:5" ht="18.5" customHeight="1" x14ac:dyDescent="0.45">
      <c r="A127" s="106">
        <v>202109300</v>
      </c>
      <c r="B127" s="55" t="s">
        <v>321</v>
      </c>
      <c r="C127" t="str">
        <f>VLOOKUP(B127,summary!$A$5:$B$5006,2,0)</f>
        <v>Split Green Mung Bean豆畔</v>
      </c>
      <c r="D127" s="78">
        <v>1</v>
      </c>
      <c r="E127" s="77"/>
    </row>
    <row r="128" spans="1:5" ht="18.5" customHeight="1" x14ac:dyDescent="0.45">
      <c r="A128" s="106">
        <v>202109300</v>
      </c>
      <c r="B128" s="55" t="s">
        <v>343</v>
      </c>
      <c r="C128" t="str">
        <f>VLOOKUP(B128,summary!$A$5:$B$5006,2,0)</f>
        <v>Big Sago 大丸</v>
      </c>
      <c r="D128" s="78">
        <v>1</v>
      </c>
      <c r="E128" s="77"/>
    </row>
    <row r="129" spans="1:5" ht="18.5" customHeight="1" x14ac:dyDescent="0.45">
      <c r="A129" s="106">
        <v>202109300</v>
      </c>
      <c r="B129" s="55" t="s">
        <v>374</v>
      </c>
      <c r="C129" t="str">
        <f>VLOOKUP(B129,summary!$A$5:$B$5006,2,0)</f>
        <v>Bean Curd Sheet 腐竹</v>
      </c>
      <c r="D129" s="78">
        <v>60</v>
      </c>
      <c r="E129" s="77"/>
    </row>
    <row r="130" spans="1:5" ht="18.5" customHeight="1" x14ac:dyDescent="0.45">
      <c r="A130" s="106">
        <v>202109300</v>
      </c>
      <c r="B130" s="55" t="s">
        <v>537</v>
      </c>
      <c r="C130" t="str">
        <f>VLOOKUP(B130,summary!$A$5:$B$5006,2,0)</f>
        <v>Fine Sugar 白糖</v>
      </c>
      <c r="D130" s="78">
        <v>2</v>
      </c>
      <c r="E130" s="77"/>
    </row>
    <row r="131" spans="1:5" ht="18.5" customHeight="1" x14ac:dyDescent="0.45">
      <c r="A131" s="106">
        <v>202109300</v>
      </c>
      <c r="B131" s="55" t="s">
        <v>543</v>
      </c>
      <c r="C131" t="str">
        <f>VLOOKUP(B131,summary!$A$5:$B$5006,2,0)</f>
        <v>Coconut Sugar椰糖</v>
      </c>
      <c r="D131" s="78">
        <v>3</v>
      </c>
      <c r="E131" s="77"/>
    </row>
    <row r="132" spans="1:5" ht="18.5" customHeight="1" x14ac:dyDescent="0.45">
      <c r="A132" s="106">
        <v>202109301</v>
      </c>
      <c r="B132" s="55" t="s">
        <v>660</v>
      </c>
      <c r="C132" t="str">
        <f>VLOOKUP(B132,summary!$A$5:$B$5006,2,0)</f>
        <v>Chendol浆咯</v>
      </c>
      <c r="D132" s="78">
        <v>1</v>
      </c>
      <c r="E132" s="77"/>
    </row>
    <row r="133" spans="1:5" ht="18.5" customHeight="1" x14ac:dyDescent="0.45">
      <c r="A133" s="106">
        <v>202109301</v>
      </c>
      <c r="B133" s="55" t="s">
        <v>294</v>
      </c>
      <c r="C133" t="str">
        <f>VLOOKUP(B133,summary!$A$5:$B$5006,2,0)</f>
        <v>Chin Chow  仙 草</v>
      </c>
      <c r="D133" s="78">
        <v>3</v>
      </c>
      <c r="E133" s="77"/>
    </row>
    <row r="134" spans="1:5" ht="18.5" customHeight="1" x14ac:dyDescent="0.45">
      <c r="A134" s="106">
        <v>202109301</v>
      </c>
      <c r="B134" s="55" t="s">
        <v>355</v>
      </c>
      <c r="C134" t="str">
        <f>VLOOKUP(B134,summary!$A$5:$B$5006,2,0)</f>
        <v>Fungus 黄木耳</v>
      </c>
      <c r="D134" s="78">
        <v>1</v>
      </c>
      <c r="E134" s="77"/>
    </row>
    <row r="135" spans="1:5" ht="18.5" customHeight="1" x14ac:dyDescent="0.45">
      <c r="A135" s="106">
        <v>202109301</v>
      </c>
      <c r="B135" s="55" t="s">
        <v>433</v>
      </c>
      <c r="C135" t="str">
        <f>VLOOKUP(B135,summary!$A$5:$B$5006,2,0)</f>
        <v>Sea Coconut海底椰</v>
      </c>
      <c r="D135" s="78">
        <v>1</v>
      </c>
      <c r="E135" s="77"/>
    </row>
    <row r="136" spans="1:5" ht="18.5" customHeight="1" x14ac:dyDescent="0.45">
      <c r="A136" s="106">
        <v>202109302</v>
      </c>
      <c r="B136" s="55" t="s">
        <v>660</v>
      </c>
      <c r="C136" t="str">
        <f>VLOOKUP(B136,summary!$A$5:$B$5006,2,0)</f>
        <v>Chendol浆咯</v>
      </c>
      <c r="D136" s="78">
        <v>2</v>
      </c>
      <c r="E136" s="77"/>
    </row>
    <row r="137" spans="1:5" ht="18.5" customHeight="1" x14ac:dyDescent="0.45">
      <c r="A137" s="106">
        <v>202109302</v>
      </c>
      <c r="B137" s="55" t="s">
        <v>289</v>
      </c>
      <c r="C137" t="str">
        <f>VLOOKUP(B137,summary!$A$5:$B$5006,2,0)</f>
        <v>Atap Seeds in Syrup亚嗒子</v>
      </c>
      <c r="D137" s="78">
        <v>1</v>
      </c>
      <c r="E137" s="77"/>
    </row>
    <row r="138" spans="1:5" ht="18.5" customHeight="1" x14ac:dyDescent="0.45">
      <c r="A138" s="106">
        <v>202109302</v>
      </c>
      <c r="B138" s="55" t="s">
        <v>351</v>
      </c>
      <c r="C138" t="str">
        <f>VLOOKUP(B138,summary!$A$5:$B$5006,2,0)</f>
        <v>Dried Longan 龙眼干</v>
      </c>
      <c r="D138" s="78">
        <v>1</v>
      </c>
      <c r="E138" s="77"/>
    </row>
    <row r="139" spans="1:5" ht="18.5" customHeight="1" x14ac:dyDescent="0.45">
      <c r="A139" s="106">
        <v>202109302</v>
      </c>
      <c r="B139" s="55" t="s">
        <v>433</v>
      </c>
      <c r="C139" t="str">
        <f>VLOOKUP(B139,summary!$A$5:$B$5006,2,0)</f>
        <v>Sea Coconut海底椰</v>
      </c>
      <c r="D139" s="78">
        <v>6</v>
      </c>
      <c r="E139" s="77"/>
    </row>
    <row r="140" spans="1:5" ht="18.5" customHeight="1" x14ac:dyDescent="0.45">
      <c r="A140" s="106">
        <v>202109302</v>
      </c>
      <c r="B140" s="55" t="s">
        <v>436</v>
      </c>
      <c r="C140" t="str">
        <f>VLOOKUP(B140,summary!$A$5:$B$5006,2,0)</f>
        <v>Nata De Coco椰果芊 15mm</v>
      </c>
      <c r="D140" s="78">
        <v>4</v>
      </c>
      <c r="E140" s="77"/>
    </row>
    <row r="141" spans="1:5" ht="18.5" customHeight="1" x14ac:dyDescent="0.45">
      <c r="A141" s="106">
        <v>202109302</v>
      </c>
      <c r="B141" s="55" t="s">
        <v>457</v>
      </c>
      <c r="C141" t="str">
        <f>VLOOKUP(B141,summary!$A$5:$B$5006,2,0)</f>
        <v>Fruit Cocktail杂果</v>
      </c>
      <c r="D141" s="78">
        <v>1</v>
      </c>
      <c r="E141" s="77"/>
    </row>
    <row r="142" spans="1:5" ht="18.5" customHeight="1" x14ac:dyDescent="0.45">
      <c r="A142" s="106">
        <v>202109302</v>
      </c>
      <c r="B142" s="55" t="s">
        <v>440</v>
      </c>
      <c r="C142" t="str">
        <f>VLOOKUP(B142,summary!$A$5:$B$5006,2,0)</f>
        <v>Aloe Vera芦荟 10MM</v>
      </c>
      <c r="D142" s="78">
        <v>2</v>
      </c>
      <c r="E142" s="77"/>
    </row>
    <row r="143" spans="1:5" ht="18.5" customHeight="1" x14ac:dyDescent="0.45">
      <c r="A143" s="106">
        <v>202109302</v>
      </c>
      <c r="B143" s="55" t="s">
        <v>505</v>
      </c>
      <c r="C143" t="str">
        <f>VLOOKUP(B143,summary!$A$5:$B$5006,2,0)</f>
        <v>Calamansi Juice 酸柑水</v>
      </c>
      <c r="D143" s="78">
        <v>1</v>
      </c>
      <c r="E143" s="77"/>
    </row>
    <row r="144" spans="1:5" ht="18.5" customHeight="1" x14ac:dyDescent="0.45">
      <c r="A144" s="106">
        <v>202109303</v>
      </c>
      <c r="B144" s="55" t="s">
        <v>647</v>
      </c>
      <c r="C144" t="str">
        <f>VLOOKUP(B144,summary!$A$5:$B$5006,2,0)</f>
        <v>Mango Puree芒果</v>
      </c>
      <c r="D144" s="78">
        <v>4</v>
      </c>
      <c r="E144" s="77"/>
    </row>
    <row r="145" spans="1:5" ht="18.5" customHeight="1" x14ac:dyDescent="0.45">
      <c r="A145" s="106">
        <v>202109303</v>
      </c>
      <c r="B145" s="55" t="s">
        <v>646</v>
      </c>
      <c r="C145" t="str">
        <f>VLOOKUP(B145,summary!$A$5:$B$5006,2,0)</f>
        <v>Durian Puree 榴莲</v>
      </c>
      <c r="D145" s="78">
        <v>3</v>
      </c>
      <c r="E145" s="77"/>
    </row>
    <row r="146" spans="1:5" ht="18.5" customHeight="1" x14ac:dyDescent="0.45">
      <c r="A146" s="106">
        <v>202109303</v>
      </c>
      <c r="B146" s="55" t="s">
        <v>289</v>
      </c>
      <c r="C146" t="str">
        <f>VLOOKUP(B146,summary!$A$5:$B$5006,2,0)</f>
        <v>Atap Seeds in Syrup亚嗒子</v>
      </c>
      <c r="D146" s="78">
        <v>1</v>
      </c>
      <c r="E146" s="77"/>
    </row>
    <row r="147" spans="1:5" ht="18.5" customHeight="1" x14ac:dyDescent="0.45">
      <c r="A147" s="106">
        <v>202109303</v>
      </c>
      <c r="B147" s="55" t="s">
        <v>254</v>
      </c>
      <c r="C147" t="str">
        <f>VLOOKUP(B147,summary!$A$5:$B$5006,2,0)</f>
        <v>Sweet Potato Powder番薯粉</v>
      </c>
      <c r="D147" s="78">
        <v>1</v>
      </c>
      <c r="E147" s="77"/>
    </row>
    <row r="148" spans="1:5" ht="18.5" customHeight="1" x14ac:dyDescent="0.45">
      <c r="A148" s="106">
        <v>202109303</v>
      </c>
      <c r="B148" s="55" t="s">
        <v>216</v>
      </c>
      <c r="C148" t="str">
        <f>VLOOKUP(B148,summary!$A$5:$B$5006,2,0)</f>
        <v>Chin Chow powder 仙 草粉</v>
      </c>
      <c r="D148" s="78">
        <v>1</v>
      </c>
      <c r="E148" s="77"/>
    </row>
    <row r="149" spans="1:5" ht="18.5" customHeight="1" x14ac:dyDescent="0.45">
      <c r="A149" s="106">
        <v>202109303</v>
      </c>
      <c r="B149" s="55" t="s">
        <v>322</v>
      </c>
      <c r="C149" t="str">
        <f>VLOOKUP(B149,summary!$A$5:$B$5006,2,0)</f>
        <v>Split Green Mung Bean豆畔</v>
      </c>
      <c r="D149" s="78">
        <v>1</v>
      </c>
      <c r="E149" s="77"/>
    </row>
    <row r="150" spans="1:5" ht="18.5" customHeight="1" x14ac:dyDescent="0.45">
      <c r="A150" s="106">
        <v>202109303</v>
      </c>
      <c r="B150" s="55" t="s">
        <v>298</v>
      </c>
      <c r="C150" t="str">
        <f>VLOOKUP(B150,summary!$A$5:$B$5006,2,0)</f>
        <v>Red Bean红豆</v>
      </c>
      <c r="D150" s="78">
        <v>1</v>
      </c>
      <c r="E150" s="77"/>
    </row>
    <row r="151" spans="1:5" ht="18.5" customHeight="1" x14ac:dyDescent="0.45">
      <c r="A151" s="106">
        <v>202109303</v>
      </c>
      <c r="B151" s="55" t="s">
        <v>351</v>
      </c>
      <c r="C151" t="str">
        <f>VLOOKUP(B151,summary!$A$5:$B$5006,2,0)</f>
        <v>Dried Longan 龙眼干</v>
      </c>
      <c r="D151" s="78">
        <v>6</v>
      </c>
      <c r="E151" s="77"/>
    </row>
    <row r="152" spans="1:5" ht="18.5" customHeight="1" x14ac:dyDescent="0.45">
      <c r="A152" s="106">
        <v>202109303</v>
      </c>
      <c r="B152" s="55" t="s">
        <v>313</v>
      </c>
      <c r="C152" t="str">
        <f>VLOOKUP(B152,summary!$A$5:$B$5006,2,0)</f>
        <v>Green Bean 绿豆</v>
      </c>
      <c r="D152" s="78">
        <v>1</v>
      </c>
      <c r="E152" s="77"/>
    </row>
    <row r="153" spans="1:5" ht="18.5" customHeight="1" x14ac:dyDescent="0.45">
      <c r="A153" s="106">
        <v>202109303</v>
      </c>
      <c r="B153" s="55" t="s">
        <v>335</v>
      </c>
      <c r="C153" t="str">
        <f>VLOOKUP(B153,summary!$A$5:$B$5006,2,0)</f>
        <v>White Glutinous Rice白糯米</v>
      </c>
      <c r="D153" s="78">
        <v>1</v>
      </c>
      <c r="E153" s="77"/>
    </row>
    <row r="154" spans="1:5" ht="18.5" customHeight="1" x14ac:dyDescent="0.45">
      <c r="A154" s="106">
        <v>202109303</v>
      </c>
      <c r="B154" s="55" t="s">
        <v>347</v>
      </c>
      <c r="C154" t="str">
        <f>VLOOKUP(B154,summary!$A$5:$B$5006,2,0)</f>
        <v>Small Sago 小丸</v>
      </c>
      <c r="D154" s="78">
        <v>1</v>
      </c>
      <c r="E154" s="77"/>
    </row>
    <row r="155" spans="1:5" ht="18.5" customHeight="1" x14ac:dyDescent="0.45">
      <c r="A155" s="106">
        <v>202109303</v>
      </c>
      <c r="B155" s="55" t="s">
        <v>660</v>
      </c>
      <c r="C155" t="str">
        <f>VLOOKUP(B155,summary!$A$5:$B$5006,2,0)</f>
        <v>Chendol浆咯</v>
      </c>
      <c r="D155" s="78">
        <v>1</v>
      </c>
      <c r="E155" s="77"/>
    </row>
    <row r="156" spans="1:5" ht="18.5" customHeight="1" x14ac:dyDescent="0.45">
      <c r="A156" s="106">
        <v>202109303</v>
      </c>
      <c r="B156" s="55" t="s">
        <v>533</v>
      </c>
      <c r="C156" t="str">
        <f>VLOOKUP(B156,summary!$A$5:$B$5006,2,0)</f>
        <v>Brown Sugar 黑糖</v>
      </c>
      <c r="D156" s="78">
        <v>1</v>
      </c>
      <c r="E156" s="77"/>
    </row>
    <row r="157" spans="1:5" ht="18.5" customHeight="1" x14ac:dyDescent="0.45">
      <c r="A157" s="106">
        <v>202109303</v>
      </c>
      <c r="B157" s="55" t="s">
        <v>547</v>
      </c>
      <c r="C157" t="str">
        <f>VLOOKUP(B157,summary!$A$5:$B$5006,2,0)</f>
        <v>Coconut Sugar椰糖</v>
      </c>
      <c r="D157" s="78">
        <v>1</v>
      </c>
      <c r="E157" s="77"/>
    </row>
    <row r="158" spans="1:5" ht="18.5" customHeight="1" x14ac:dyDescent="0.45">
      <c r="A158" s="106">
        <v>202109303</v>
      </c>
      <c r="B158" s="55" t="s">
        <v>535</v>
      </c>
      <c r="C158" t="str">
        <f>VLOOKUP(B158,summary!$A$5:$B$5006,2,0)</f>
        <v>Red Sugar 赤糖</v>
      </c>
      <c r="D158" s="78">
        <v>1</v>
      </c>
      <c r="E158" s="77"/>
    </row>
    <row r="159" spans="1:5" ht="18.5" customHeight="1" x14ac:dyDescent="0.45">
      <c r="A159" s="106">
        <v>202109303</v>
      </c>
      <c r="B159" s="55" t="s">
        <v>537</v>
      </c>
      <c r="C159" t="str">
        <f>VLOOKUP(B159,summary!$A$5:$B$5006,2,0)</f>
        <v>Fine Sugar 白糖</v>
      </c>
      <c r="D159" s="78">
        <v>2</v>
      </c>
      <c r="E159" s="77"/>
    </row>
    <row r="160" spans="1:5" ht="18.5" customHeight="1" x14ac:dyDescent="0.45">
      <c r="A160" s="106">
        <v>202109303</v>
      </c>
      <c r="B160" s="55" t="s">
        <v>559</v>
      </c>
      <c r="C160" t="str">
        <f>VLOOKUP(B160,summary!$A$5:$B$5006,2,0)</f>
        <v>Sweet Potato 番薯</v>
      </c>
      <c r="D160" s="78">
        <v>20</v>
      </c>
      <c r="E160" s="77"/>
    </row>
    <row r="161" spans="1:5" ht="18.5" customHeight="1" x14ac:dyDescent="0.45">
      <c r="A161" s="106">
        <v>202109303</v>
      </c>
      <c r="B161" s="55" t="s">
        <v>566</v>
      </c>
      <c r="C161" t="str">
        <f>VLOOKUP(B161,summary!$A$5:$B$5006,2,0)</f>
        <v>Lime 酸甘</v>
      </c>
      <c r="D161" s="78">
        <v>2</v>
      </c>
      <c r="E161" s="77"/>
    </row>
    <row r="162" spans="1:5" ht="18.5" customHeight="1" x14ac:dyDescent="0.45">
      <c r="A162" s="106">
        <v>202109303</v>
      </c>
      <c r="B162" s="55" t="s">
        <v>565</v>
      </c>
      <c r="C162" t="str">
        <f>VLOOKUP(B162,summary!$A$5:$B$5006,2,0)</f>
        <v>Pandan Leaf 班兰叶</v>
      </c>
      <c r="D162" s="78">
        <v>3</v>
      </c>
      <c r="E162" s="77"/>
    </row>
    <row r="163" spans="1:5" ht="18.5" customHeight="1" x14ac:dyDescent="0.45">
      <c r="A163" s="106">
        <v>202109303</v>
      </c>
      <c r="B163" s="55" t="s">
        <v>562</v>
      </c>
      <c r="C163" t="str">
        <f>VLOOKUP(B163,summary!$A$5:$B$5006,2,0)</f>
        <v>Yam 芋头</v>
      </c>
      <c r="D163" s="78">
        <v>3</v>
      </c>
      <c r="E163" s="77"/>
    </row>
    <row r="164" spans="1:5" ht="18.5" customHeight="1" x14ac:dyDescent="0.45">
      <c r="A164" s="106">
        <v>202109304</v>
      </c>
      <c r="B164" s="55" t="s">
        <v>658</v>
      </c>
      <c r="C164" t="str">
        <f>VLOOKUP(B164,summary!$A$5:$B$5006,2,0)</f>
        <v>Bobo Cha Cubes.摩摩喳喳</v>
      </c>
      <c r="D164" s="78">
        <v>50</v>
      </c>
      <c r="E164" s="77"/>
    </row>
    <row r="165" spans="1:5" ht="18.5" customHeight="1" x14ac:dyDescent="0.45">
      <c r="A165" s="106">
        <v>202109304</v>
      </c>
      <c r="B165" s="55" t="s">
        <v>658</v>
      </c>
      <c r="C165" t="str">
        <f>VLOOKUP(B165,summary!$A$5:$B$5006,2,0)</f>
        <v>Bobo Cha Cubes.摩摩喳喳</v>
      </c>
      <c r="D165" s="78">
        <v>5</v>
      </c>
      <c r="E165" s="77"/>
    </row>
    <row r="166" spans="1:5" ht="18.5" customHeight="1" x14ac:dyDescent="0.45">
      <c r="A166" s="106">
        <v>202109309</v>
      </c>
      <c r="B166" s="55" t="s">
        <v>662</v>
      </c>
      <c r="C166" t="str">
        <f>VLOOKUP(B166,summary!$A$5:$B$5006,2,0)</f>
        <v>Coconut Sugar Syrup 椰糖汁</v>
      </c>
      <c r="D166" s="78">
        <v>4</v>
      </c>
      <c r="E166" s="77"/>
    </row>
    <row r="167" spans="1:5" ht="18.5" customHeight="1" x14ac:dyDescent="0.45">
      <c r="A167" s="106">
        <v>202109310</v>
      </c>
      <c r="B167" s="55" t="s">
        <v>305</v>
      </c>
      <c r="C167" t="str">
        <f>VLOOKUP(B167,summary!$A$5:$B$5006,2,0)</f>
        <v>Small Red Bean小红豆</v>
      </c>
      <c r="D167" s="78">
        <v>2</v>
      </c>
      <c r="E167" s="77"/>
    </row>
    <row r="168" spans="1:5" ht="18.5" customHeight="1" x14ac:dyDescent="0.45">
      <c r="A168" s="106">
        <v>202109310</v>
      </c>
      <c r="B168" s="55" t="s">
        <v>314</v>
      </c>
      <c r="C168" t="str">
        <f>VLOOKUP(B168,summary!$A$5:$B$5006,2,0)</f>
        <v>Green Bean 绿豆</v>
      </c>
      <c r="D168" s="78">
        <v>2</v>
      </c>
      <c r="E168" s="77"/>
    </row>
    <row r="169" spans="1:5" ht="18.5" customHeight="1" x14ac:dyDescent="0.45">
      <c r="A169" s="106">
        <v>202109310</v>
      </c>
      <c r="B169" s="55" t="s">
        <v>331</v>
      </c>
      <c r="C169" t="str">
        <f>VLOOKUP(B169,summary!$A$5:$B$5006,2,0)</f>
        <v>Black Glutinous Rice 黑糯米</v>
      </c>
      <c r="D169" s="78">
        <v>1</v>
      </c>
      <c r="E169" s="77"/>
    </row>
    <row r="170" spans="1:5" ht="18.5" customHeight="1" x14ac:dyDescent="0.45">
      <c r="A170" s="106">
        <v>202109310</v>
      </c>
      <c r="B170" s="55" t="s">
        <v>355</v>
      </c>
      <c r="C170" t="str">
        <f>VLOOKUP(B170,summary!$A$5:$B$5006,2,0)</f>
        <v>Fungus 黄木耳</v>
      </c>
      <c r="D170" s="78">
        <v>1</v>
      </c>
      <c r="E170" s="77"/>
    </row>
    <row r="171" spans="1:5" ht="18.5" customHeight="1" x14ac:dyDescent="0.45">
      <c r="A171" s="106">
        <v>202109310</v>
      </c>
      <c r="B171" s="55" t="s">
        <v>495</v>
      </c>
      <c r="C171" t="str">
        <f>VLOOKUP(B171,summary!$A$5:$B$5006,2,0)</f>
        <v>Coconut Milk 椰浆</v>
      </c>
      <c r="D171" s="78">
        <v>1</v>
      </c>
      <c r="E171" s="77"/>
    </row>
    <row r="172" spans="1:5" ht="18.5" customHeight="1" x14ac:dyDescent="0.45">
      <c r="A172" s="106">
        <v>202109310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E565"/>
  <sheetViews>
    <sheetView topLeftCell="A146" workbookViewId="0">
      <selection activeCell="A146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E565"/>
  <sheetViews>
    <sheetView topLeftCell="A106" workbookViewId="0">
      <selection activeCell="B112" sqref="B11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470.5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202109305</v>
      </c>
      <c r="B3" s="55" t="s">
        <v>291</v>
      </c>
      <c r="C3" t="str">
        <f>VLOOKUP(B3,summary!$A$5:$B$5006,2,0)</f>
        <v>Atap Seeds in Syrup亚嗒子</v>
      </c>
      <c r="D3" s="91">
        <v>1</v>
      </c>
      <c r="E3" s="77"/>
    </row>
    <row r="4" spans="1:5" ht="18.5" x14ac:dyDescent="0.45">
      <c r="A4" s="106">
        <v>202109305</v>
      </c>
      <c r="B4" s="55" t="s">
        <v>294</v>
      </c>
      <c r="C4" t="str">
        <f>VLOOKUP(B4,summary!$A$5:$B$5006,2,0)</f>
        <v>Chin Chow  仙 草</v>
      </c>
      <c r="D4" s="91">
        <v>1</v>
      </c>
      <c r="E4" s="77"/>
    </row>
    <row r="5" spans="1:5" ht="18.5" x14ac:dyDescent="0.45">
      <c r="A5" s="106">
        <v>202109305</v>
      </c>
      <c r="B5" s="55" t="s">
        <v>299</v>
      </c>
      <c r="C5" t="str">
        <f>VLOOKUP(B5,summary!$A$5:$B$5006,2,0)</f>
        <v>Red Bean红豆</v>
      </c>
      <c r="D5" s="91">
        <v>1</v>
      </c>
      <c r="E5" s="77"/>
    </row>
    <row r="6" spans="1:5" ht="18.5" x14ac:dyDescent="0.45">
      <c r="A6" s="106">
        <v>202109305</v>
      </c>
      <c r="B6" s="55" t="s">
        <v>347</v>
      </c>
      <c r="C6" t="str">
        <f>VLOOKUP(B6,summary!$A$5:$B$5006,2,0)</f>
        <v>Small Sago 小丸</v>
      </c>
      <c r="D6" s="91">
        <v>1</v>
      </c>
      <c r="E6" s="77"/>
    </row>
    <row r="7" spans="1:5" ht="18.5" x14ac:dyDescent="0.45">
      <c r="A7" s="106">
        <v>202109305</v>
      </c>
      <c r="B7" s="55" t="s">
        <v>458</v>
      </c>
      <c r="C7" t="str">
        <f>VLOOKUP(B7,summary!$A$5:$B$5006,2,0)</f>
        <v>Cream Corn玉米浆</v>
      </c>
      <c r="D7" s="91">
        <v>1</v>
      </c>
      <c r="E7" s="77"/>
    </row>
    <row r="8" spans="1:5" ht="18.5" x14ac:dyDescent="0.45">
      <c r="A8" s="106">
        <v>202109305</v>
      </c>
      <c r="B8" s="55" t="s">
        <v>446</v>
      </c>
      <c r="C8" t="str">
        <f>VLOOKUP(B8,summary!$A$5:$B$5006,2,0)</f>
        <v>Lychee in Syrup荔枝</v>
      </c>
      <c r="D8" s="91">
        <v>2</v>
      </c>
      <c r="E8" s="77"/>
    </row>
    <row r="9" spans="1:5" ht="18.5" x14ac:dyDescent="0.45">
      <c r="A9" s="106">
        <v>202109305</v>
      </c>
      <c r="B9" s="55" t="s">
        <v>533</v>
      </c>
      <c r="C9" t="str">
        <f>VLOOKUP(B9,summary!$A$5:$B$5006,2,0)</f>
        <v>Brown Sugar 黑糖</v>
      </c>
      <c r="D9" s="91">
        <v>1</v>
      </c>
      <c r="E9" s="77"/>
    </row>
    <row r="10" spans="1:5" ht="18.5" x14ac:dyDescent="0.45">
      <c r="A10" s="106">
        <v>202109305</v>
      </c>
      <c r="B10" s="55" t="s">
        <v>660</v>
      </c>
      <c r="C10" t="str">
        <f>VLOOKUP(B10,summary!$A$5:$B$5006,2,0)</f>
        <v>Chendol浆咯</v>
      </c>
      <c r="D10" s="91">
        <v>2</v>
      </c>
      <c r="E10" s="77"/>
    </row>
    <row r="11" spans="1:5" ht="18.5" x14ac:dyDescent="0.45">
      <c r="A11" s="106">
        <v>202109305</v>
      </c>
      <c r="B11" s="55" t="s">
        <v>565</v>
      </c>
      <c r="C11" t="str">
        <f>VLOOKUP(B11,summary!$A$5:$B$5006,2,0)</f>
        <v>Pandan Leaf 班兰叶</v>
      </c>
      <c r="D11" s="91">
        <v>2</v>
      </c>
      <c r="E11" s="77"/>
    </row>
    <row r="12" spans="1:5" ht="18.5" x14ac:dyDescent="0.45">
      <c r="A12" s="106">
        <v>202109305</v>
      </c>
      <c r="B12" s="55" t="s">
        <v>562</v>
      </c>
      <c r="C12" t="str">
        <f>VLOOKUP(B12,summary!$A$5:$B$5006,2,0)</f>
        <v>Yam 芋头</v>
      </c>
      <c r="D12" s="91">
        <v>3</v>
      </c>
      <c r="E12" s="77"/>
    </row>
    <row r="13" spans="1:5" ht="18.5" x14ac:dyDescent="0.45">
      <c r="A13" s="106">
        <v>202109305</v>
      </c>
      <c r="B13" s="55" t="s">
        <v>578</v>
      </c>
      <c r="C13" t="str">
        <f>VLOOKUP(B13,summary!$A$5:$B$5006,2,0)</f>
        <v>Yu Tiao 油条</v>
      </c>
      <c r="D13" s="91">
        <v>10</v>
      </c>
      <c r="E13" s="77"/>
    </row>
    <row r="14" spans="1:5" ht="18.5" x14ac:dyDescent="0.45">
      <c r="A14" s="106">
        <v>202109305</v>
      </c>
      <c r="B14" s="55" t="s">
        <v>559</v>
      </c>
      <c r="C14" t="str">
        <f>VLOOKUP(B14,summary!$A$5:$B$5006,2,0)</f>
        <v>Sweet Potato 番薯</v>
      </c>
      <c r="D14" s="91">
        <v>20</v>
      </c>
      <c r="E14" s="77"/>
    </row>
    <row r="15" spans="1:5" ht="18.5" x14ac:dyDescent="0.45">
      <c r="A15" s="106">
        <v>202109306</v>
      </c>
      <c r="B15" s="55" t="s">
        <v>291</v>
      </c>
      <c r="C15" t="str">
        <f>VLOOKUP(B15,summary!$A$5:$B$5006,2,0)</f>
        <v>Atap Seeds in Syrup亚嗒子</v>
      </c>
      <c r="D15" s="91">
        <v>1</v>
      </c>
      <c r="E15" s="77"/>
    </row>
    <row r="16" spans="1:5" ht="18.5" x14ac:dyDescent="0.45">
      <c r="A16" s="106">
        <v>202109306</v>
      </c>
      <c r="B16" s="55" t="s">
        <v>658</v>
      </c>
      <c r="C16" t="str">
        <f>VLOOKUP(B16,summary!$A$5:$B$5006,2,0)</f>
        <v>Bobo Cha Cubes.摩摩喳喳</v>
      </c>
      <c r="D16" s="91">
        <v>1</v>
      </c>
      <c r="E16" s="77"/>
    </row>
    <row r="17" spans="1:5" ht="18.5" x14ac:dyDescent="0.45">
      <c r="A17" s="106">
        <v>202109306</v>
      </c>
      <c r="B17" s="55" t="s">
        <v>322</v>
      </c>
      <c r="C17" t="str">
        <f>VLOOKUP(B17,summary!$A$5:$B$5006,2,0)</f>
        <v>Split Green Mung Bean豆畔</v>
      </c>
      <c r="D17" s="91">
        <v>1</v>
      </c>
      <c r="E17" s="77"/>
    </row>
    <row r="18" spans="1:5" ht="18.5" x14ac:dyDescent="0.45">
      <c r="A18" s="106">
        <v>202109306</v>
      </c>
      <c r="B18" s="55" t="s">
        <v>351</v>
      </c>
      <c r="C18" t="str">
        <f>VLOOKUP(B18,summary!$A$5:$B$5006,2,0)</f>
        <v>Dried Longan 龙眼干</v>
      </c>
      <c r="D18" s="91">
        <v>1</v>
      </c>
      <c r="E18" s="77"/>
    </row>
    <row r="19" spans="1:5" ht="18.5" x14ac:dyDescent="0.45">
      <c r="A19" s="106">
        <v>202109306</v>
      </c>
      <c r="B19" s="55" t="s">
        <v>314</v>
      </c>
      <c r="C19" t="str">
        <f>VLOOKUP(B19,summary!$A$5:$B$5006,2,0)</f>
        <v>Green Bean 绿豆</v>
      </c>
      <c r="D19" s="91">
        <v>1</v>
      </c>
      <c r="E19" s="77"/>
    </row>
    <row r="20" spans="1:5" ht="18.5" x14ac:dyDescent="0.45">
      <c r="A20" s="106">
        <v>202109306</v>
      </c>
      <c r="B20" s="55" t="s">
        <v>299</v>
      </c>
      <c r="C20" t="str">
        <f>VLOOKUP(B20,summary!$A$5:$B$5006,2,0)</f>
        <v>Red Bean红豆</v>
      </c>
      <c r="D20" s="91">
        <v>2</v>
      </c>
      <c r="E20" s="77"/>
    </row>
    <row r="21" spans="1:5" ht="18.5" x14ac:dyDescent="0.45">
      <c r="A21" s="106">
        <v>202109306</v>
      </c>
      <c r="B21" s="55" t="s">
        <v>297</v>
      </c>
      <c r="C21" t="str">
        <f>VLOOKUP(B21,summary!$A$5:$B$5006,2,0)</f>
        <v>GingKo Nut (Peel off)白果仁</v>
      </c>
      <c r="D21" s="91">
        <v>1</v>
      </c>
      <c r="E21" s="77"/>
    </row>
    <row r="22" spans="1:5" ht="18.5" x14ac:dyDescent="0.45">
      <c r="A22" s="106">
        <v>202109306</v>
      </c>
      <c r="B22" s="55" t="s">
        <v>565</v>
      </c>
      <c r="C22" t="str">
        <f>VLOOKUP(B22,summary!$A$5:$B$5006,2,0)</f>
        <v>Pandan Leaf 班兰叶</v>
      </c>
      <c r="D22" s="91">
        <v>1</v>
      </c>
      <c r="E22" s="77"/>
    </row>
    <row r="23" spans="1:5" ht="18.5" x14ac:dyDescent="0.45">
      <c r="A23" s="106">
        <v>202109306</v>
      </c>
      <c r="B23" s="55" t="s">
        <v>562</v>
      </c>
      <c r="C23" t="str">
        <f>VLOOKUP(B23,summary!$A$5:$B$5006,2,0)</f>
        <v>Yam 芋头</v>
      </c>
      <c r="D23" s="91">
        <v>5</v>
      </c>
      <c r="E23" s="77"/>
    </row>
    <row r="24" spans="1:5" ht="18.5" x14ac:dyDescent="0.45">
      <c r="A24" s="106">
        <v>202109306</v>
      </c>
      <c r="B24" s="55" t="s">
        <v>578</v>
      </c>
      <c r="C24" t="str">
        <f>VLOOKUP(B24,summary!$A$5:$B$5006,2,0)</f>
        <v>Yu Tiao 油条</v>
      </c>
      <c r="D24" s="91">
        <v>20</v>
      </c>
      <c r="E24" s="77"/>
    </row>
    <row r="25" spans="1:5" ht="18.5" x14ac:dyDescent="0.45">
      <c r="A25" s="106">
        <v>202109306</v>
      </c>
      <c r="B25" s="55" t="s">
        <v>559</v>
      </c>
      <c r="C25" t="str">
        <f>VLOOKUP(B25,summary!$A$5:$B$5006,2,0)</f>
        <v>Sweet Potato 番薯</v>
      </c>
      <c r="D25" s="91">
        <v>30</v>
      </c>
      <c r="E25" s="77"/>
    </row>
    <row r="26" spans="1:5" ht="18.5" x14ac:dyDescent="0.45">
      <c r="A26" s="106">
        <v>202109307</v>
      </c>
      <c r="B26" s="55" t="s">
        <v>321</v>
      </c>
      <c r="C26" t="str">
        <f>VLOOKUP(B26,summary!$A$5:$B$5006,2,0)</f>
        <v>Split Green Mung Bean豆畔</v>
      </c>
      <c r="D26" s="91">
        <v>4</v>
      </c>
      <c r="E26" s="77"/>
    </row>
    <row r="27" spans="1:5" ht="18.5" x14ac:dyDescent="0.45">
      <c r="A27" s="106">
        <v>202109307</v>
      </c>
      <c r="B27" s="55" t="s">
        <v>330</v>
      </c>
      <c r="C27" t="str">
        <f>VLOOKUP(B27,summary!$A$5:$B$5006,2,0)</f>
        <v>Black Glutinous Rice 黑糯米</v>
      </c>
      <c r="D27" s="91">
        <v>2</v>
      </c>
      <c r="E27" s="77"/>
    </row>
    <row r="28" spans="1:5" ht="18.5" x14ac:dyDescent="0.45">
      <c r="A28" s="106">
        <v>202109307</v>
      </c>
      <c r="B28" s="55" t="s">
        <v>334</v>
      </c>
      <c r="C28" t="str">
        <f>VLOOKUP(B28,summary!$A$5:$B$5006,2,0)</f>
        <v>White Glutinous Rice白糯米</v>
      </c>
      <c r="D28" s="91">
        <v>1</v>
      </c>
      <c r="E28" s="77"/>
    </row>
    <row r="29" spans="1:5" ht="18.5" x14ac:dyDescent="0.45">
      <c r="A29" s="106">
        <v>202109308</v>
      </c>
      <c r="B29" s="55" t="s">
        <v>299</v>
      </c>
      <c r="C29" t="str">
        <f>VLOOKUP(B29,summary!$A$5:$B$5006,2,0)</f>
        <v>Red Bean红豆</v>
      </c>
      <c r="D29" s="91">
        <v>3</v>
      </c>
      <c r="E29" s="77"/>
    </row>
    <row r="30" spans="1:5" ht="18.5" x14ac:dyDescent="0.45">
      <c r="A30" s="106">
        <v>202109308</v>
      </c>
      <c r="B30" s="55" t="s">
        <v>314</v>
      </c>
      <c r="C30" t="str">
        <f>VLOOKUP(B30,summary!$A$5:$B$5006,2,0)</f>
        <v>Green Bean 绿豆</v>
      </c>
      <c r="D30" s="91">
        <v>3</v>
      </c>
      <c r="E30" s="77"/>
    </row>
    <row r="31" spans="1:5" ht="18.5" x14ac:dyDescent="0.45">
      <c r="A31" s="106">
        <v>202109308</v>
      </c>
      <c r="B31" s="55" t="s">
        <v>331</v>
      </c>
      <c r="C31" t="str">
        <f>VLOOKUP(B31,summary!$A$5:$B$5006,2,0)</f>
        <v>Black Glutinous Rice 黑糯米</v>
      </c>
      <c r="D31" s="91">
        <v>1</v>
      </c>
      <c r="E31" s="77"/>
    </row>
    <row r="32" spans="1:5" ht="18.5" x14ac:dyDescent="0.45">
      <c r="A32" s="106">
        <v>202109308</v>
      </c>
      <c r="B32" s="55" t="s">
        <v>335</v>
      </c>
      <c r="C32" t="str">
        <f>VLOOKUP(B32,summary!$A$5:$B$5006,2,0)</f>
        <v>White Glutinous Rice白糯米</v>
      </c>
      <c r="D32" s="91">
        <v>1</v>
      </c>
      <c r="E32" s="77"/>
    </row>
    <row r="33" spans="1:5" ht="18.5" x14ac:dyDescent="0.45">
      <c r="A33" s="106">
        <v>202109308</v>
      </c>
      <c r="B33" s="55" t="s">
        <v>340</v>
      </c>
      <c r="C33" t="str">
        <f>VLOOKUP(B33,summary!$A$5:$B$5006,2,0)</f>
        <v>Pearl Barley 薏米</v>
      </c>
      <c r="D33" s="91">
        <v>1</v>
      </c>
      <c r="E33" s="77"/>
    </row>
    <row r="34" spans="1:5" ht="18.5" x14ac:dyDescent="0.45">
      <c r="A34" s="106">
        <v>202109308</v>
      </c>
      <c r="B34" s="55" t="s">
        <v>347</v>
      </c>
      <c r="C34" t="str">
        <f>VLOOKUP(B34,summary!$A$5:$B$5006,2,0)</f>
        <v>Small Sago 小丸</v>
      </c>
      <c r="D34" s="91">
        <v>1</v>
      </c>
      <c r="E34" s="77"/>
    </row>
    <row r="35" spans="1:5" ht="18.5" x14ac:dyDescent="0.45">
      <c r="A35" s="106">
        <v>202109308</v>
      </c>
      <c r="B35" s="55" t="s">
        <v>458</v>
      </c>
      <c r="C35" t="str">
        <f>VLOOKUP(B35,summary!$A$5:$B$5006,2,0)</f>
        <v>Cream Corn玉米浆</v>
      </c>
      <c r="D35" s="91">
        <v>1</v>
      </c>
      <c r="E35" s="77"/>
    </row>
    <row r="36" spans="1:5" ht="18.5" x14ac:dyDescent="0.45">
      <c r="A36" s="106">
        <v>202109308</v>
      </c>
      <c r="B36" s="55" t="s">
        <v>461</v>
      </c>
      <c r="C36" t="str">
        <f>VLOOKUP(B36,summary!$A$5:$B$5006,2,0)</f>
        <v>Whole Corn玉米粒</v>
      </c>
      <c r="D36" s="91">
        <v>1</v>
      </c>
      <c r="E36" s="77"/>
    </row>
    <row r="37" spans="1:5" ht="18.5" x14ac:dyDescent="0.45">
      <c r="A37" s="106">
        <v>202109308</v>
      </c>
      <c r="B37" s="55" t="s">
        <v>454</v>
      </c>
      <c r="C37" t="str">
        <f>VLOOKUP(B37,summary!$A$5:$B$5006,2,0)</f>
        <v>Fruit Cocktail杂果</v>
      </c>
      <c r="D37" s="91">
        <v>1</v>
      </c>
      <c r="E37" s="77"/>
    </row>
    <row r="38" spans="1:5" ht="18.5" x14ac:dyDescent="0.45">
      <c r="A38" s="106">
        <v>202109308</v>
      </c>
      <c r="B38" s="55" t="s">
        <v>495</v>
      </c>
      <c r="C38" t="str">
        <f>VLOOKUP(B38,summary!$A$5:$B$5006,2,0)</f>
        <v>Coconut Milk 椰浆</v>
      </c>
      <c r="D38" s="91">
        <v>2</v>
      </c>
      <c r="E38" s="77"/>
    </row>
    <row r="39" spans="1:5" ht="18.5" x14ac:dyDescent="0.45">
      <c r="A39" s="106">
        <v>202109308</v>
      </c>
      <c r="B39" s="55" t="s">
        <v>558</v>
      </c>
      <c r="C39" t="str">
        <f>VLOOKUP(B39,summary!$A$5:$B$5006,2,0)</f>
        <v>Tapioca木薯</v>
      </c>
      <c r="D39" s="91">
        <v>20</v>
      </c>
      <c r="E39" s="77"/>
    </row>
    <row r="40" spans="1:5" ht="18.5" x14ac:dyDescent="0.45">
      <c r="A40" s="106">
        <v>202109308</v>
      </c>
      <c r="B40" s="55" t="s">
        <v>562</v>
      </c>
      <c r="C40" t="str">
        <f>VLOOKUP(B40,summary!$A$5:$B$5006,2,0)</f>
        <v>Yam 芋头</v>
      </c>
      <c r="D40" s="91">
        <v>5</v>
      </c>
      <c r="E40" s="77"/>
    </row>
    <row r="41" spans="1:5" ht="18.5" x14ac:dyDescent="0.45">
      <c r="A41" s="106">
        <v>202109311</v>
      </c>
      <c r="B41" s="55" t="s">
        <v>646</v>
      </c>
      <c r="C41" t="str">
        <f>VLOOKUP(B41,summary!$A$5:$B$5006,2,0)</f>
        <v>Durian Puree 榴莲</v>
      </c>
      <c r="D41" s="91">
        <v>1</v>
      </c>
      <c r="E41" s="77"/>
    </row>
    <row r="42" spans="1:5" ht="18.5" x14ac:dyDescent="0.45">
      <c r="A42" s="106">
        <v>202109311</v>
      </c>
      <c r="B42" s="55" t="s">
        <v>647</v>
      </c>
      <c r="C42" t="str">
        <f>VLOOKUP(B42,summary!$A$5:$B$5006,2,0)</f>
        <v>Mango Puree芒果</v>
      </c>
      <c r="D42" s="91">
        <v>1</v>
      </c>
      <c r="E42" s="77"/>
    </row>
    <row r="43" spans="1:5" ht="18.5" x14ac:dyDescent="0.45">
      <c r="A43" s="106">
        <v>202109311</v>
      </c>
      <c r="B43" s="55" t="s">
        <v>252</v>
      </c>
      <c r="C43" t="str">
        <f>VLOOKUP(B43,summary!$A$5:$B$5006,2,0)</f>
        <v>Sweet Potato Powder番薯粉</v>
      </c>
      <c r="D43" s="91">
        <v>1</v>
      </c>
      <c r="E43" s="77"/>
    </row>
    <row r="44" spans="1:5" ht="18.5" x14ac:dyDescent="0.45">
      <c r="A44" s="106">
        <v>202109311</v>
      </c>
      <c r="B44" s="55" t="s">
        <v>269</v>
      </c>
      <c r="C44" t="str">
        <f>VLOOKUP(B44,summary!$A$5:$B$5006,2,0)</f>
        <v>Potato Starch 风车粉</v>
      </c>
      <c r="D44" s="91">
        <v>1</v>
      </c>
      <c r="E44" s="77"/>
    </row>
    <row r="45" spans="1:5" ht="18.5" x14ac:dyDescent="0.45">
      <c r="A45" s="106">
        <v>202109311</v>
      </c>
      <c r="B45" s="55" t="s">
        <v>305</v>
      </c>
      <c r="C45" t="str">
        <f>VLOOKUP(B45,summary!$A$5:$B$5006,2,0)</f>
        <v>Small Red Bean小红豆</v>
      </c>
      <c r="D45" s="91">
        <v>2</v>
      </c>
      <c r="E45" s="77"/>
    </row>
    <row r="46" spans="1:5" ht="18.5" x14ac:dyDescent="0.45">
      <c r="A46" s="106">
        <v>202109311</v>
      </c>
      <c r="B46" s="55" t="s">
        <v>314</v>
      </c>
      <c r="C46" t="str">
        <f>VLOOKUP(B46,summary!$A$5:$B$5006,2,0)</f>
        <v>Green Bean 绿豆</v>
      </c>
      <c r="D46" s="91">
        <v>2</v>
      </c>
      <c r="E46" s="77"/>
    </row>
    <row r="47" spans="1:5" ht="18.5" x14ac:dyDescent="0.45">
      <c r="A47" s="106">
        <v>202109311</v>
      </c>
      <c r="B47" s="55" t="s">
        <v>331</v>
      </c>
      <c r="C47" t="str">
        <f>VLOOKUP(B47,summary!$A$5:$B$5006,2,0)</f>
        <v>Black Glutinous Rice 黑糯米</v>
      </c>
      <c r="D47" s="91">
        <v>1</v>
      </c>
      <c r="E47" s="77"/>
    </row>
    <row r="48" spans="1:5" ht="18.5" x14ac:dyDescent="0.45">
      <c r="A48" s="106">
        <v>202109311</v>
      </c>
      <c r="B48" s="55" t="s">
        <v>354</v>
      </c>
      <c r="C48" t="str">
        <f>VLOOKUP(B48,summary!$A$5:$B$5006,2,0)</f>
        <v>Dried Longan 龙眼干</v>
      </c>
      <c r="D48" s="91">
        <v>5</v>
      </c>
      <c r="E48" s="77"/>
    </row>
    <row r="49" spans="1:5" ht="18.5" x14ac:dyDescent="0.45">
      <c r="A49" s="106">
        <v>202109311</v>
      </c>
      <c r="B49" s="55" t="s">
        <v>364</v>
      </c>
      <c r="C49" t="str">
        <f>VLOOKUP(B49,summary!$A$5:$B$5006,2,0)</f>
        <v>Red Date 红枣</v>
      </c>
      <c r="D49" s="91">
        <v>2</v>
      </c>
      <c r="E49" s="77"/>
    </row>
    <row r="50" spans="1:5" ht="18.5" x14ac:dyDescent="0.45">
      <c r="A50" s="106">
        <v>202109311</v>
      </c>
      <c r="B50" s="55" t="s">
        <v>374</v>
      </c>
      <c r="C50" t="str">
        <f>VLOOKUP(B50,summary!$A$5:$B$5006,2,0)</f>
        <v>Bean Curd Sheet 腐竹</v>
      </c>
      <c r="D50" s="91">
        <v>5</v>
      </c>
      <c r="E50" s="77"/>
    </row>
    <row r="51" spans="1:5" ht="18.5" x14ac:dyDescent="0.45">
      <c r="A51" s="106">
        <v>202109311</v>
      </c>
      <c r="B51" s="55" t="s">
        <v>484</v>
      </c>
      <c r="C51" t="str">
        <f>VLOOKUP(B51,summary!$A$5:$B$5006,2,0)</f>
        <v>GingKo Nut白果罐</v>
      </c>
      <c r="D51" s="91">
        <v>1</v>
      </c>
      <c r="E51" s="77"/>
    </row>
    <row r="52" spans="1:5" ht="18.5" x14ac:dyDescent="0.45">
      <c r="A52" s="106">
        <v>202109311</v>
      </c>
      <c r="B52" s="55" t="s">
        <v>558</v>
      </c>
      <c r="C52" t="str">
        <f>VLOOKUP(B52,summary!$A$5:$B$5006,2,0)</f>
        <v>Tapioca木薯</v>
      </c>
      <c r="D52" s="91">
        <v>10</v>
      </c>
      <c r="E52" s="77"/>
    </row>
    <row r="53" spans="1:5" ht="18.5" x14ac:dyDescent="0.45">
      <c r="A53" s="106">
        <v>202109311</v>
      </c>
      <c r="B53" s="55" t="s">
        <v>565</v>
      </c>
      <c r="C53" t="str">
        <f>VLOOKUP(B53,summary!$A$5:$B$5006,2,0)</f>
        <v>Pandan Leaf 班兰叶</v>
      </c>
      <c r="D53" s="91">
        <v>5</v>
      </c>
      <c r="E53" s="77"/>
    </row>
    <row r="54" spans="1:5" ht="18.5" x14ac:dyDescent="0.45">
      <c r="A54" s="106">
        <v>202109311</v>
      </c>
      <c r="B54" s="55" t="s">
        <v>566</v>
      </c>
      <c r="C54" t="str">
        <f>VLOOKUP(B54,summary!$A$5:$B$5006,2,0)</f>
        <v>Lime 酸甘</v>
      </c>
      <c r="D54" s="91">
        <v>1</v>
      </c>
      <c r="E54" s="77"/>
    </row>
    <row r="55" spans="1:5" ht="18.5" x14ac:dyDescent="0.45">
      <c r="A55" s="106">
        <v>202109312</v>
      </c>
      <c r="B55" s="55" t="s">
        <v>667</v>
      </c>
      <c r="C55" t="str">
        <f>VLOOKUP(B55,summary!$A$5:$B$5006,2,0)</f>
        <v>Pong Thai Hai (Wet) 碰大海</v>
      </c>
      <c r="D55" s="91">
        <v>3</v>
      </c>
      <c r="E55" s="77"/>
    </row>
    <row r="56" spans="1:5" ht="18.5" x14ac:dyDescent="0.45">
      <c r="A56" s="106">
        <v>202109312</v>
      </c>
      <c r="B56" s="55" t="s">
        <v>305</v>
      </c>
      <c r="C56" t="str">
        <f>VLOOKUP(B56,summary!$A$5:$B$5006,2,0)</f>
        <v>Small Red Bean小红豆</v>
      </c>
      <c r="D56" s="91">
        <v>4</v>
      </c>
      <c r="E56" s="77"/>
    </row>
    <row r="57" spans="1:5" ht="18.5" x14ac:dyDescent="0.45">
      <c r="A57" s="106">
        <v>202109312</v>
      </c>
      <c r="B57" s="55" t="s">
        <v>331</v>
      </c>
      <c r="C57" t="str">
        <f>VLOOKUP(B57,summary!$A$5:$B$5006,2,0)</f>
        <v>Black Glutinous Rice 黑糯米</v>
      </c>
      <c r="D57" s="91">
        <v>2</v>
      </c>
      <c r="E57" s="77"/>
    </row>
    <row r="58" spans="1:5" ht="18.5" x14ac:dyDescent="0.45">
      <c r="A58" s="106">
        <v>202109312</v>
      </c>
      <c r="B58" s="55" t="s">
        <v>343</v>
      </c>
      <c r="C58" t="str">
        <f>VLOOKUP(B58,summary!$A$5:$B$5006,2,0)</f>
        <v>Big Sago 大丸</v>
      </c>
      <c r="D58" s="91">
        <v>1</v>
      </c>
      <c r="E58" s="77"/>
    </row>
    <row r="59" spans="1:5" ht="18.5" x14ac:dyDescent="0.45">
      <c r="A59" s="106">
        <v>202109312</v>
      </c>
      <c r="B59" s="55" t="s">
        <v>347</v>
      </c>
      <c r="C59" t="str">
        <f>VLOOKUP(B59,summary!$A$5:$B$5006,2,0)</f>
        <v>Small Sago 小丸</v>
      </c>
      <c r="D59" s="91">
        <v>1</v>
      </c>
      <c r="E59" s="77"/>
    </row>
    <row r="60" spans="1:5" ht="18.5" x14ac:dyDescent="0.45">
      <c r="A60" s="106">
        <v>202109312</v>
      </c>
      <c r="B60" s="55" t="s">
        <v>374</v>
      </c>
      <c r="C60" t="str">
        <f>VLOOKUP(B60,summary!$A$5:$B$5006,2,0)</f>
        <v>Bean Curd Sheet 腐竹</v>
      </c>
      <c r="D60" s="91">
        <v>10</v>
      </c>
      <c r="E60" s="77"/>
    </row>
    <row r="61" spans="1:5" ht="18.5" x14ac:dyDescent="0.45">
      <c r="A61" s="106">
        <v>202109312</v>
      </c>
      <c r="B61" s="55" t="s">
        <v>441</v>
      </c>
      <c r="C61" t="str">
        <f>VLOOKUP(B61,summary!$A$5:$B$5006,2,0)</f>
        <v>Longan in Syrup龙眼</v>
      </c>
      <c r="D61" s="91">
        <v>2</v>
      </c>
      <c r="E61" s="77"/>
    </row>
    <row r="62" spans="1:5" ht="18.5" x14ac:dyDescent="0.45">
      <c r="A62" s="106">
        <v>202109312</v>
      </c>
      <c r="B62" s="55" t="s">
        <v>495</v>
      </c>
      <c r="C62" t="str">
        <f>VLOOKUP(B62,summary!$A$5:$B$5006,2,0)</f>
        <v>Coconut Milk 椰浆</v>
      </c>
      <c r="D62" s="91">
        <v>1</v>
      </c>
      <c r="E62" s="77"/>
    </row>
    <row r="63" spans="1:5" ht="18.5" x14ac:dyDescent="0.45">
      <c r="A63" s="106">
        <v>202109312</v>
      </c>
      <c r="B63" s="55" t="s">
        <v>562</v>
      </c>
      <c r="C63" t="str">
        <f>VLOOKUP(B63,summary!$A$5:$B$5006,2,0)</f>
        <v>Yam 芋头</v>
      </c>
      <c r="D63" s="91">
        <v>6</v>
      </c>
      <c r="E63" s="77"/>
    </row>
    <row r="64" spans="1:5" ht="18.5" x14ac:dyDescent="0.45">
      <c r="A64" s="106">
        <v>202109312</v>
      </c>
      <c r="B64" s="55" t="s">
        <v>565</v>
      </c>
      <c r="C64" t="str">
        <f>VLOOKUP(B64,summary!$A$5:$B$5006,2,0)</f>
        <v>Pandan Leaf 班兰叶</v>
      </c>
      <c r="D64" s="91">
        <v>8</v>
      </c>
      <c r="E64" s="77"/>
    </row>
    <row r="65" spans="1:5" ht="18.5" x14ac:dyDescent="0.45">
      <c r="A65" s="106">
        <v>202109312</v>
      </c>
      <c r="B65" s="55" t="s">
        <v>566</v>
      </c>
      <c r="C65" t="str">
        <f>VLOOKUP(B65,summary!$A$5:$B$5006,2,0)</f>
        <v>Lime 酸甘</v>
      </c>
      <c r="D65" s="91">
        <v>2</v>
      </c>
      <c r="E65" s="77"/>
    </row>
    <row r="66" spans="1:5" ht="18.5" x14ac:dyDescent="0.45">
      <c r="A66" s="106">
        <v>202109312</v>
      </c>
      <c r="B66" s="55" t="s">
        <v>579</v>
      </c>
      <c r="C66" t="str">
        <f>VLOOKUP(B66,summary!$A$5:$B$5006,2,0)</f>
        <v>Food Coloring - Liquid)颜色-水</v>
      </c>
      <c r="D66" s="91">
        <v>1</v>
      </c>
      <c r="E66" s="77"/>
    </row>
    <row r="67" spans="1:5" ht="18.5" x14ac:dyDescent="0.45">
      <c r="A67" s="106">
        <v>202109312</v>
      </c>
      <c r="B67" s="55" t="s">
        <v>583</v>
      </c>
      <c r="C67" t="str">
        <f>VLOOKUP(B67,summary!$A$5:$B$5006,2,0)</f>
        <v>Food Coloring - Liquid)颜色-水</v>
      </c>
      <c r="D67" s="91">
        <v>1</v>
      </c>
      <c r="E67" s="77"/>
    </row>
    <row r="68" spans="1:5" ht="18.5" x14ac:dyDescent="0.45">
      <c r="A68" s="106">
        <v>202109313</v>
      </c>
      <c r="B68" s="55" t="s">
        <v>647</v>
      </c>
      <c r="C68" t="str">
        <f>VLOOKUP(B68,summary!$A$5:$B$5006,2,0)</f>
        <v>Mango Puree芒果</v>
      </c>
      <c r="D68" s="91">
        <v>2</v>
      </c>
      <c r="E68" s="77"/>
    </row>
    <row r="69" spans="1:5" ht="18.5" x14ac:dyDescent="0.45">
      <c r="A69" s="106">
        <v>202109313</v>
      </c>
      <c r="B69" s="55" t="s">
        <v>646</v>
      </c>
      <c r="C69" t="str">
        <f>VLOOKUP(B69,summary!$A$5:$B$5006,2,0)</f>
        <v>Durian Puree 榴莲</v>
      </c>
      <c r="D69" s="91">
        <v>1</v>
      </c>
      <c r="E69" s="77"/>
    </row>
    <row r="70" spans="1:5" ht="18.5" x14ac:dyDescent="0.45">
      <c r="A70" s="106">
        <v>202109313</v>
      </c>
      <c r="B70" s="55" t="s">
        <v>289</v>
      </c>
      <c r="C70" t="str">
        <f>VLOOKUP(B70,summary!$A$5:$B$5006,2,0)</f>
        <v>Atap Seeds in Syrup亚嗒子</v>
      </c>
      <c r="D70" s="91">
        <v>2</v>
      </c>
      <c r="E70" s="77"/>
    </row>
    <row r="71" spans="1:5" ht="18.5" x14ac:dyDescent="0.45">
      <c r="A71" s="106">
        <v>202109313</v>
      </c>
      <c r="B71" s="55" t="s">
        <v>331</v>
      </c>
      <c r="C71" t="str">
        <f>VLOOKUP(B71,summary!$A$5:$B$5006,2,0)</f>
        <v>Black Glutinous Rice 黑糯米</v>
      </c>
      <c r="D71" s="91">
        <v>1</v>
      </c>
      <c r="E71" s="77"/>
    </row>
    <row r="72" spans="1:5" ht="18.5" x14ac:dyDescent="0.45">
      <c r="A72" s="106">
        <v>202109313</v>
      </c>
      <c r="B72" s="55" t="s">
        <v>338</v>
      </c>
      <c r="C72" t="str">
        <f>VLOOKUP(B72,summary!$A$5:$B$5006,2,0)</f>
        <v>White Wheat 大麦</v>
      </c>
      <c r="D72" s="91">
        <v>1</v>
      </c>
      <c r="E72" s="77"/>
    </row>
    <row r="73" spans="1:5" ht="18.5" x14ac:dyDescent="0.45">
      <c r="A73" s="106">
        <v>202109313</v>
      </c>
      <c r="B73" s="55" t="s">
        <v>322</v>
      </c>
      <c r="C73" t="str">
        <f>VLOOKUP(B73,summary!$A$5:$B$5006,2,0)</f>
        <v>Split Green Mung Bean豆畔</v>
      </c>
      <c r="D73" s="91">
        <v>1</v>
      </c>
      <c r="E73" s="77"/>
    </row>
    <row r="74" spans="1:5" ht="18.5" x14ac:dyDescent="0.45">
      <c r="A74" s="106">
        <v>202109313</v>
      </c>
      <c r="B74" s="55" t="s">
        <v>298</v>
      </c>
      <c r="C74" t="str">
        <f>VLOOKUP(B74,summary!$A$5:$B$5006,2,0)</f>
        <v>Red Bean红豆</v>
      </c>
      <c r="D74" s="91">
        <v>1</v>
      </c>
      <c r="E74" s="77"/>
    </row>
    <row r="75" spans="1:5" ht="18.5" x14ac:dyDescent="0.45">
      <c r="A75" s="106">
        <v>202109313</v>
      </c>
      <c r="B75" s="55" t="s">
        <v>351</v>
      </c>
      <c r="C75" t="str">
        <f>VLOOKUP(B75,summary!$A$5:$B$5006,2,0)</f>
        <v>Dried Longan 龙眼干</v>
      </c>
      <c r="D75" s="91">
        <v>4</v>
      </c>
      <c r="E75" s="77"/>
    </row>
    <row r="76" spans="1:5" ht="18.5" x14ac:dyDescent="0.45">
      <c r="A76" s="106">
        <v>202109313</v>
      </c>
      <c r="B76" s="55" t="s">
        <v>660</v>
      </c>
      <c r="C76" t="str">
        <f>VLOOKUP(B76,summary!$A$5:$B$5006,2,0)</f>
        <v>Chendol浆咯</v>
      </c>
      <c r="D76" s="91">
        <v>1</v>
      </c>
      <c r="E76" s="77"/>
    </row>
    <row r="77" spans="1:5" ht="18.5" x14ac:dyDescent="0.45">
      <c r="A77" s="106">
        <v>202109313</v>
      </c>
      <c r="B77" s="55" t="s">
        <v>200</v>
      </c>
      <c r="C77" t="str">
        <f>VLOOKUP(B77,summary!$A$5:$B$5006,2,0)</f>
        <v>Tadpole蝌蚪</v>
      </c>
      <c r="D77" s="91">
        <v>1</v>
      </c>
      <c r="E77" s="77"/>
    </row>
    <row r="78" spans="1:5" ht="18.5" x14ac:dyDescent="0.45">
      <c r="A78" s="106">
        <v>202109313</v>
      </c>
      <c r="B78" s="55" t="s">
        <v>430</v>
      </c>
      <c r="C78" t="str">
        <f>VLOOKUP(B78,summary!$A$5:$B$5006,2,0)</f>
        <v>Sea Coconut海底椰</v>
      </c>
      <c r="D78" s="91">
        <v>1</v>
      </c>
      <c r="E78" s="77"/>
    </row>
    <row r="79" spans="1:5" ht="18.5" x14ac:dyDescent="0.45">
      <c r="A79" s="106">
        <v>202109313</v>
      </c>
      <c r="B79" s="55" t="s">
        <v>537</v>
      </c>
      <c r="C79" t="str">
        <f>VLOOKUP(B79,summary!$A$5:$B$5006,2,0)</f>
        <v>Fine Sugar 白糖</v>
      </c>
      <c r="D79" s="91">
        <v>3</v>
      </c>
      <c r="E79" s="77"/>
    </row>
    <row r="80" spans="1:5" ht="18.5" x14ac:dyDescent="0.45">
      <c r="A80" s="106">
        <v>202109313</v>
      </c>
      <c r="B80" s="55" t="s">
        <v>559</v>
      </c>
      <c r="C80" t="str">
        <f>VLOOKUP(B80,summary!$A$5:$B$5006,2,0)</f>
        <v>Sweet Potato 番薯</v>
      </c>
      <c r="D80" s="91">
        <v>25</v>
      </c>
      <c r="E80" s="77"/>
    </row>
    <row r="81" spans="1:5" ht="18.5" x14ac:dyDescent="0.45">
      <c r="A81" s="106">
        <v>202109313</v>
      </c>
      <c r="B81" s="55" t="s">
        <v>566</v>
      </c>
      <c r="C81" t="str">
        <f>VLOOKUP(B81,summary!$A$5:$B$5006,2,0)</f>
        <v>Lime 酸甘</v>
      </c>
      <c r="D81" s="91">
        <v>2.5</v>
      </c>
      <c r="E81" s="77"/>
    </row>
    <row r="82" spans="1:5" ht="18.5" x14ac:dyDescent="0.45">
      <c r="A82" s="106">
        <v>202109313</v>
      </c>
      <c r="B82" s="55" t="s">
        <v>565</v>
      </c>
      <c r="C82" t="str">
        <f>VLOOKUP(B82,summary!$A$5:$B$5006,2,0)</f>
        <v>Pandan Leaf 班兰叶</v>
      </c>
      <c r="D82" s="91">
        <v>3</v>
      </c>
      <c r="E82" s="77"/>
    </row>
    <row r="83" spans="1:5" ht="18.5" x14ac:dyDescent="0.45">
      <c r="A83" s="106">
        <v>202109313</v>
      </c>
      <c r="B83" s="55" t="s">
        <v>562</v>
      </c>
      <c r="C83" t="str">
        <f>VLOOKUP(B83,summary!$A$5:$B$5006,2,0)</f>
        <v>Yam 芋头</v>
      </c>
      <c r="D83" s="91">
        <v>3</v>
      </c>
      <c r="E83" s="77"/>
    </row>
    <row r="84" spans="1:5" ht="18.5" x14ac:dyDescent="0.45">
      <c r="A84" s="106">
        <v>202109314</v>
      </c>
      <c r="B84" s="55" t="s">
        <v>662</v>
      </c>
      <c r="C84" t="str">
        <f>VLOOKUP(B84,summary!$A$5:$B$5006,2,0)</f>
        <v>Coconut Sugar Syrup 椰糖汁</v>
      </c>
      <c r="D84" s="91">
        <v>4</v>
      </c>
      <c r="E84" s="77"/>
    </row>
    <row r="85" spans="1:5" ht="18.5" x14ac:dyDescent="0.45">
      <c r="A85" s="106">
        <v>202109314</v>
      </c>
      <c r="B85" s="55" t="s">
        <v>537</v>
      </c>
      <c r="C85" t="str">
        <f>VLOOKUP(B85,summary!$A$5:$B$5006,2,0)</f>
        <v>Fine Sugar 白糖</v>
      </c>
      <c r="D85" s="91">
        <v>2</v>
      </c>
      <c r="E85" s="77"/>
    </row>
    <row r="86" spans="1:5" ht="18.5" x14ac:dyDescent="0.45">
      <c r="A86" s="106">
        <v>202109315</v>
      </c>
      <c r="B86" s="55" t="s">
        <v>667</v>
      </c>
      <c r="C86" t="str">
        <f>VLOOKUP(B86,summary!$A$5:$B$5006,2,0)</f>
        <v>Pong Thai Hai (Wet) 碰大海</v>
      </c>
      <c r="D86" s="91">
        <v>3</v>
      </c>
      <c r="E86" s="77"/>
    </row>
    <row r="87" spans="1:5" ht="18.5" x14ac:dyDescent="0.45">
      <c r="A87" s="106">
        <v>202109315</v>
      </c>
      <c r="B87" s="55" t="s">
        <v>252</v>
      </c>
      <c r="C87" t="str">
        <f>VLOOKUP(B87,summary!$A$5:$B$5006,2,0)</f>
        <v>Sweet Potato Powder番薯粉</v>
      </c>
      <c r="D87" s="91">
        <v>1</v>
      </c>
      <c r="E87" s="77"/>
    </row>
    <row r="88" spans="1:5" ht="18.5" x14ac:dyDescent="0.45">
      <c r="A88" s="106">
        <v>202109315</v>
      </c>
      <c r="B88" s="55" t="s">
        <v>269</v>
      </c>
      <c r="C88" t="str">
        <f>VLOOKUP(B88,summary!$A$5:$B$5006,2,0)</f>
        <v>Potato Starch 风车粉</v>
      </c>
      <c r="D88" s="91">
        <v>1</v>
      </c>
      <c r="E88" s="77"/>
    </row>
    <row r="89" spans="1:5" ht="18.5" x14ac:dyDescent="0.45">
      <c r="A89" s="106">
        <v>202109315</v>
      </c>
      <c r="B89" s="55" t="s">
        <v>331</v>
      </c>
      <c r="C89" t="str">
        <f>VLOOKUP(B89,summary!$A$5:$B$5006,2,0)</f>
        <v>Black Glutinous Rice 黑糯米</v>
      </c>
      <c r="D89" s="91">
        <v>2</v>
      </c>
      <c r="E89" s="77"/>
    </row>
    <row r="90" spans="1:5" ht="18.5" x14ac:dyDescent="0.45">
      <c r="A90" s="106">
        <v>202109315</v>
      </c>
      <c r="B90" s="55" t="s">
        <v>461</v>
      </c>
      <c r="C90" t="str">
        <f>VLOOKUP(B90,summary!$A$5:$B$5006,2,0)</f>
        <v>Whole Corn玉米粒</v>
      </c>
      <c r="D90" s="91">
        <v>1</v>
      </c>
      <c r="E90" s="77"/>
    </row>
    <row r="91" spans="1:5" ht="18.5" x14ac:dyDescent="0.45">
      <c r="A91" s="106">
        <v>202109315</v>
      </c>
      <c r="B91" s="55" t="s">
        <v>484</v>
      </c>
      <c r="C91" t="str">
        <f>VLOOKUP(B91,summary!$A$5:$B$5006,2,0)</f>
        <v>GingKo Nut白果罐</v>
      </c>
      <c r="D91" s="91">
        <v>1</v>
      </c>
      <c r="E91" s="77"/>
    </row>
    <row r="92" spans="1:5" ht="18.5" x14ac:dyDescent="0.45">
      <c r="A92" s="106">
        <v>202109315</v>
      </c>
      <c r="B92" s="55" t="s">
        <v>495</v>
      </c>
      <c r="C92" t="str">
        <f>VLOOKUP(B92,summary!$A$5:$B$5006,2,0)</f>
        <v>Coconut Milk 椰浆</v>
      </c>
      <c r="D92" s="91">
        <v>2</v>
      </c>
      <c r="E92" s="77"/>
    </row>
    <row r="93" spans="1:5" ht="18.5" x14ac:dyDescent="0.45">
      <c r="A93" s="106">
        <v>202109315</v>
      </c>
      <c r="B93" s="55" t="s">
        <v>558</v>
      </c>
      <c r="C93" t="str">
        <f>VLOOKUP(B93,summary!$A$5:$B$5006,2,0)</f>
        <v>Tapioca木薯</v>
      </c>
      <c r="D93" s="91">
        <v>10</v>
      </c>
      <c r="E93" s="77"/>
    </row>
    <row r="94" spans="1:5" ht="18.5" x14ac:dyDescent="0.45">
      <c r="A94" s="106">
        <v>202109316</v>
      </c>
      <c r="B94" s="55" t="s">
        <v>294</v>
      </c>
      <c r="C94" t="str">
        <f>VLOOKUP(B94,summary!$A$5:$B$5006,2,0)</f>
        <v>Chin Chow  仙 草</v>
      </c>
      <c r="D94" s="91">
        <v>4</v>
      </c>
      <c r="E94" s="77"/>
    </row>
    <row r="95" spans="1:5" ht="18.5" x14ac:dyDescent="0.45">
      <c r="A95" s="106">
        <v>202109316</v>
      </c>
      <c r="B95" s="55" t="s">
        <v>433</v>
      </c>
      <c r="C95" t="str">
        <f>VLOOKUP(B95,summary!$A$5:$B$5006,2,0)</f>
        <v>Sea Coconut海底椰</v>
      </c>
      <c r="D95" s="91">
        <v>1</v>
      </c>
      <c r="E95" s="77"/>
    </row>
    <row r="96" spans="1:5" ht="18.5" x14ac:dyDescent="0.45">
      <c r="A96" s="106">
        <v>202109316</v>
      </c>
      <c r="B96" s="55" t="s">
        <v>550</v>
      </c>
      <c r="C96" t="str">
        <f>VLOOKUP(B96,summary!$A$5:$B$5006,2,0)</f>
        <v>Candy Sugar 片糖</v>
      </c>
      <c r="D96" s="91">
        <v>1</v>
      </c>
      <c r="E96" s="77"/>
    </row>
    <row r="97" spans="1:5" ht="18.5" x14ac:dyDescent="0.45">
      <c r="A97" s="106">
        <v>202109316</v>
      </c>
      <c r="B97" s="55" t="s">
        <v>660</v>
      </c>
      <c r="C97" t="str">
        <f>VLOOKUP(B97,summary!$A$5:$B$5006,2,0)</f>
        <v>Chendol浆咯</v>
      </c>
      <c r="D97" s="91">
        <v>2</v>
      </c>
      <c r="E97" s="77"/>
    </row>
    <row r="98" spans="1:5" ht="18.5" x14ac:dyDescent="0.45">
      <c r="A98" s="106">
        <v>202109316</v>
      </c>
      <c r="B98" s="55" t="s">
        <v>200</v>
      </c>
      <c r="C98" t="str">
        <f>VLOOKUP(B98,summary!$A$5:$B$5006,2,0)</f>
        <v>Tadpole蝌蚪</v>
      </c>
      <c r="D98" s="91">
        <v>1</v>
      </c>
      <c r="E98" s="77"/>
    </row>
    <row r="99" spans="1:5" ht="18.5" x14ac:dyDescent="0.45">
      <c r="A99" s="106">
        <v>202109317</v>
      </c>
      <c r="B99" s="55" t="s">
        <v>252</v>
      </c>
      <c r="C99" t="str">
        <f>VLOOKUP(B99,summary!$A$5:$B$5006,2,0)</f>
        <v>Sweet Potato Powder番薯粉</v>
      </c>
      <c r="D99" s="91">
        <v>2</v>
      </c>
      <c r="E99" s="77"/>
    </row>
    <row r="100" spans="1:5" ht="18.5" x14ac:dyDescent="0.45">
      <c r="A100" s="106">
        <v>202109317</v>
      </c>
      <c r="B100" s="55" t="s">
        <v>269</v>
      </c>
      <c r="C100" t="str">
        <f>VLOOKUP(B100,summary!$A$5:$B$5006,2,0)</f>
        <v>Potato Starch 风车粉</v>
      </c>
      <c r="D100" s="91">
        <v>2</v>
      </c>
      <c r="E100" s="77"/>
    </row>
    <row r="101" spans="1:5" ht="18.5" x14ac:dyDescent="0.45">
      <c r="A101" s="106">
        <v>202109317</v>
      </c>
      <c r="B101" s="55" t="s">
        <v>289</v>
      </c>
      <c r="C101" t="str">
        <f>VLOOKUP(B101,summary!$A$5:$B$5006,2,0)</f>
        <v>Atap Seeds in Syrup亚嗒子</v>
      </c>
      <c r="D101" s="91">
        <v>2</v>
      </c>
      <c r="E101" s="77"/>
    </row>
    <row r="102" spans="1:5" ht="18.5" x14ac:dyDescent="0.45">
      <c r="A102" s="106">
        <v>202109317</v>
      </c>
      <c r="B102" s="55" t="s">
        <v>299</v>
      </c>
      <c r="C102" t="str">
        <f>VLOOKUP(B102,summary!$A$5:$B$5006,2,0)</f>
        <v>Red Bean红豆</v>
      </c>
      <c r="D102" s="91">
        <v>4</v>
      </c>
      <c r="E102" s="77"/>
    </row>
    <row r="103" spans="1:5" ht="18.5" x14ac:dyDescent="0.45">
      <c r="A103" s="106">
        <v>202109317</v>
      </c>
      <c r="B103" s="55" t="s">
        <v>314</v>
      </c>
      <c r="C103" t="str">
        <f>VLOOKUP(B103,summary!$A$5:$B$5006,2,0)</f>
        <v>Green Bean 绿豆</v>
      </c>
      <c r="D103" s="91">
        <v>2</v>
      </c>
      <c r="E103" s="77"/>
    </row>
    <row r="104" spans="1:5" ht="18.5" x14ac:dyDescent="0.45">
      <c r="A104" s="106">
        <v>202109317</v>
      </c>
      <c r="B104" s="55" t="s">
        <v>322</v>
      </c>
      <c r="C104" t="str">
        <f>VLOOKUP(B104,summary!$A$5:$B$5006,2,0)</f>
        <v>Split Green Mung Bean豆畔</v>
      </c>
      <c r="D104" s="91">
        <v>2</v>
      </c>
      <c r="E104" s="77"/>
    </row>
    <row r="105" spans="1:5" ht="18.5" x14ac:dyDescent="0.45">
      <c r="A105" s="106">
        <v>202109317</v>
      </c>
      <c r="B105" s="55" t="s">
        <v>338</v>
      </c>
      <c r="C105" t="str">
        <f>VLOOKUP(B105,summary!$A$5:$B$5006,2,0)</f>
        <v>White Wheat 大麦</v>
      </c>
      <c r="D105" s="91">
        <v>1</v>
      </c>
      <c r="E105" s="77"/>
    </row>
    <row r="106" spans="1:5" ht="18.5" x14ac:dyDescent="0.45">
      <c r="A106" s="106">
        <v>202109317</v>
      </c>
      <c r="B106" s="55" t="s">
        <v>340</v>
      </c>
      <c r="C106" t="str">
        <f>VLOOKUP(B106,summary!$A$5:$B$5006,2,0)</f>
        <v>Pearl Barley 薏米</v>
      </c>
      <c r="D106" s="91">
        <v>1</v>
      </c>
      <c r="E106" s="77"/>
    </row>
    <row r="107" spans="1:5" ht="18.5" x14ac:dyDescent="0.45">
      <c r="A107" s="106">
        <v>202109317</v>
      </c>
      <c r="B107" s="55" t="s">
        <v>347</v>
      </c>
      <c r="C107" t="str">
        <f>VLOOKUP(B107,summary!$A$5:$B$5006,2,0)</f>
        <v>Small Sago 小丸</v>
      </c>
      <c r="D107" s="91">
        <v>1</v>
      </c>
      <c r="E107" s="77"/>
    </row>
    <row r="108" spans="1:5" ht="18.5" x14ac:dyDescent="0.45">
      <c r="A108" s="106">
        <v>202109317</v>
      </c>
      <c r="B108" s="55" t="s">
        <v>351</v>
      </c>
      <c r="C108" t="str">
        <f>VLOOKUP(B108,summary!$A$5:$B$5006,2,0)</f>
        <v>Dried Longan 龙眼干</v>
      </c>
      <c r="D108" s="91">
        <v>4</v>
      </c>
      <c r="E108" s="77"/>
    </row>
    <row r="109" spans="1:5" ht="18.5" x14ac:dyDescent="0.45">
      <c r="A109" s="106">
        <v>202109317</v>
      </c>
      <c r="B109" s="55" t="s">
        <v>355</v>
      </c>
      <c r="C109" t="str">
        <f>VLOOKUP(B109,summary!$A$5:$B$5006,2,0)</f>
        <v>Fungus 黄木耳</v>
      </c>
      <c r="D109" s="91">
        <v>1</v>
      </c>
      <c r="E109" s="77"/>
    </row>
    <row r="110" spans="1:5" ht="18.5" x14ac:dyDescent="0.45">
      <c r="A110" s="106">
        <v>202109317</v>
      </c>
      <c r="B110" s="55" t="s">
        <v>461</v>
      </c>
      <c r="C110" t="str">
        <f>VLOOKUP(B110,summary!$A$5:$B$5006,2,0)</f>
        <v>Whole Corn玉米粒</v>
      </c>
      <c r="D110" s="91">
        <v>1</v>
      </c>
      <c r="E110" s="77"/>
    </row>
    <row r="111" spans="1:5" ht="18.5" x14ac:dyDescent="0.45">
      <c r="A111" s="106">
        <v>202109317</v>
      </c>
      <c r="B111" s="55" t="s">
        <v>458</v>
      </c>
      <c r="C111" t="str">
        <f>VLOOKUP(B111,summary!$A$5:$B$5006,2,0)</f>
        <v>Cream Corn玉米浆</v>
      </c>
      <c r="D111" s="91">
        <v>1</v>
      </c>
      <c r="E111" s="77"/>
    </row>
    <row r="112" spans="1:5" ht="18.5" x14ac:dyDescent="0.45">
      <c r="A112" s="106">
        <v>202109318</v>
      </c>
      <c r="B112" s="55" t="s">
        <v>264</v>
      </c>
      <c r="C112" t="str">
        <f>VLOOKUP(B112,summary!$A$5:$B$5006,2,0)</f>
        <v>Tapioca Flour 茨粉</v>
      </c>
      <c r="D112" s="91">
        <v>10</v>
      </c>
      <c r="E112" s="77"/>
    </row>
    <row r="113" spans="1:5" ht="18.5" x14ac:dyDescent="0.45">
      <c r="A113" s="106">
        <v>202109318</v>
      </c>
      <c r="B113" s="55" t="s">
        <v>314</v>
      </c>
      <c r="C113" t="str">
        <f>VLOOKUP(B113,summary!$A$5:$B$5006,2,0)</f>
        <v>Green Bean 绿豆</v>
      </c>
      <c r="D113" s="91">
        <v>1</v>
      </c>
      <c r="E113" s="77"/>
    </row>
    <row r="114" spans="1:5" ht="18.5" x14ac:dyDescent="0.45">
      <c r="A114" s="106">
        <v>202109318</v>
      </c>
      <c r="B114" s="55" t="s">
        <v>331</v>
      </c>
      <c r="C114" t="str">
        <f>VLOOKUP(B114,summary!$A$5:$B$5006,2,0)</f>
        <v>Black Glutinous Rice 黑糯米</v>
      </c>
      <c r="D114" s="91">
        <v>2</v>
      </c>
      <c r="E114" s="77"/>
    </row>
    <row r="115" spans="1:5" ht="18.5" x14ac:dyDescent="0.45">
      <c r="A115" s="106">
        <v>202109318</v>
      </c>
      <c r="B115" s="55" t="s">
        <v>368</v>
      </c>
      <c r="C115" t="str">
        <f>VLOOKUP(B115,summary!$A$5:$B$5006,2,0)</f>
        <v>GingKo Nut白果粒</v>
      </c>
      <c r="D115" s="91">
        <v>3</v>
      </c>
      <c r="E115" s="77"/>
    </row>
    <row r="116" spans="1:5" ht="18.5" x14ac:dyDescent="0.45">
      <c r="A116" s="106">
        <v>202109319</v>
      </c>
      <c r="B116" s="55" t="s">
        <v>200</v>
      </c>
      <c r="C116" t="str">
        <f>VLOOKUP(B116,summary!$A$5:$B$5006,2,0)</f>
        <v>Tadpole蝌蚪</v>
      </c>
      <c r="D116" s="91">
        <v>1</v>
      </c>
      <c r="E116" s="77"/>
    </row>
    <row r="117" spans="1:5" ht="18.5" x14ac:dyDescent="0.45">
      <c r="A117" s="106">
        <v>202109319</v>
      </c>
      <c r="B117" s="55" t="s">
        <v>252</v>
      </c>
      <c r="C117" t="str">
        <f>VLOOKUP(B117,summary!$A$5:$B$5006,2,0)</f>
        <v>Sweet Potato Powder番薯粉</v>
      </c>
      <c r="D117" s="91">
        <v>2</v>
      </c>
      <c r="E117" s="77"/>
    </row>
    <row r="118" spans="1:5" ht="18.5" x14ac:dyDescent="0.45">
      <c r="A118" s="106">
        <v>202109319</v>
      </c>
      <c r="B118" s="55" t="s">
        <v>730</v>
      </c>
      <c r="C118" t="str">
        <f>VLOOKUP(B118,summary!$A$5:$B$5006,2,0)</f>
        <v>Potato Starch 风车粉</v>
      </c>
      <c r="D118" s="91">
        <v>2</v>
      </c>
      <c r="E118" s="77"/>
    </row>
    <row r="119" spans="1:5" ht="18.5" x14ac:dyDescent="0.45">
      <c r="A119" s="106">
        <v>202109319</v>
      </c>
      <c r="B119" s="55" t="s">
        <v>299</v>
      </c>
      <c r="C119" t="str">
        <f>VLOOKUP(B119,summary!$A$5:$B$5006,2,0)</f>
        <v>Red Bean红豆</v>
      </c>
      <c r="D119" s="91">
        <v>5</v>
      </c>
      <c r="E119" s="77"/>
    </row>
    <row r="120" spans="1:5" ht="18.5" x14ac:dyDescent="0.45">
      <c r="A120" s="106">
        <v>202109319</v>
      </c>
      <c r="B120" s="55" t="s">
        <v>314</v>
      </c>
      <c r="C120" t="str">
        <f>VLOOKUP(B120,summary!$A$5:$B$5006,2,0)</f>
        <v>Green Bean 绿豆</v>
      </c>
      <c r="D120" s="91">
        <v>2</v>
      </c>
      <c r="E120" s="77"/>
    </row>
    <row r="121" spans="1:5" ht="18.5" x14ac:dyDescent="0.45">
      <c r="A121" s="106">
        <v>202109319</v>
      </c>
      <c r="B121" s="55" t="s">
        <v>322</v>
      </c>
      <c r="C121" t="str">
        <f>VLOOKUP(B121,summary!$A$5:$B$5006,2,0)</f>
        <v>Split Green Mung Bean豆畔</v>
      </c>
      <c r="D121" s="91">
        <v>1</v>
      </c>
      <c r="E121" s="77"/>
    </row>
    <row r="122" spans="1:5" ht="18.5" x14ac:dyDescent="0.45">
      <c r="A122" s="106">
        <v>202109319</v>
      </c>
      <c r="B122" s="55" t="s">
        <v>340</v>
      </c>
      <c r="C122" t="str">
        <f>VLOOKUP(B122,summary!$A$5:$B$5006,2,0)</f>
        <v>Pearl Barley 薏米</v>
      </c>
      <c r="D122" s="91">
        <v>4</v>
      </c>
      <c r="E122" s="77"/>
    </row>
    <row r="123" spans="1:5" ht="18.5" x14ac:dyDescent="0.45">
      <c r="A123" s="106">
        <v>202109319</v>
      </c>
      <c r="B123" s="55" t="s">
        <v>291</v>
      </c>
      <c r="C123" t="str">
        <f>VLOOKUP(B123,summary!$A$5:$B$5006,2,0)</f>
        <v>Atap Seeds in Syrup亚嗒子</v>
      </c>
      <c r="D123" s="91">
        <v>1</v>
      </c>
      <c r="E123" s="77"/>
    </row>
    <row r="124" spans="1:5" ht="18.5" x14ac:dyDescent="0.45">
      <c r="A124" s="106">
        <v>202109319</v>
      </c>
      <c r="B124" s="55" t="s">
        <v>343</v>
      </c>
      <c r="C124" t="str">
        <f>VLOOKUP(B124,summary!$A$5:$B$5006,2,0)</f>
        <v>Big Sago 大丸</v>
      </c>
      <c r="D124" s="91">
        <v>1</v>
      </c>
      <c r="E124" s="77"/>
    </row>
    <row r="125" spans="1:5" ht="18.5" x14ac:dyDescent="0.45">
      <c r="A125" s="106">
        <v>202109319</v>
      </c>
      <c r="B125" s="55" t="s">
        <v>347</v>
      </c>
      <c r="C125" t="str">
        <f>VLOOKUP(B125,summary!$A$5:$B$5006,2,0)</f>
        <v>Small Sago 小丸</v>
      </c>
      <c r="D125" s="91">
        <v>1</v>
      </c>
      <c r="E125" s="77"/>
    </row>
    <row r="126" spans="1:5" ht="18.5" x14ac:dyDescent="0.45">
      <c r="A126" s="106">
        <v>202109319</v>
      </c>
      <c r="B126" s="55" t="s">
        <v>351</v>
      </c>
      <c r="C126" t="str">
        <f>VLOOKUP(B126,summary!$A$5:$B$5006,2,0)</f>
        <v>Dried Longan 龙眼干</v>
      </c>
      <c r="D126" s="91">
        <v>2</v>
      </c>
      <c r="E126" s="77"/>
    </row>
    <row r="127" spans="1:5" ht="18.5" x14ac:dyDescent="0.45">
      <c r="A127" s="106">
        <v>202109319</v>
      </c>
      <c r="B127" s="55" t="s">
        <v>359</v>
      </c>
      <c r="C127" t="str">
        <f>VLOOKUP(B127,summary!$A$5:$B$5006,2,0)</f>
        <v>Fungus黄 木耳朵</v>
      </c>
      <c r="D127" s="91">
        <v>1</v>
      </c>
      <c r="E127" s="77"/>
    </row>
    <row r="128" spans="1:5" ht="18.5" x14ac:dyDescent="0.45">
      <c r="A128" s="106">
        <v>202109319</v>
      </c>
      <c r="B128" s="55" t="s">
        <v>372</v>
      </c>
      <c r="C128" t="str">
        <f>VLOOKUP(B128,summary!$A$5:$B$5006,2,0)</f>
        <v>Pong Thai Hai (Dry) 碰大海</v>
      </c>
      <c r="D128" s="91">
        <v>1</v>
      </c>
      <c r="E128" s="77"/>
    </row>
    <row r="129" spans="1:5" ht="18.5" x14ac:dyDescent="0.45">
      <c r="A129" s="106">
        <v>202109319</v>
      </c>
      <c r="B129" s="55" t="s">
        <v>377</v>
      </c>
      <c r="C129" t="str">
        <f>VLOOKUP(B129,summary!$A$5:$B$5006,2,0)</f>
        <v>Bean Curd Sheet 腐竹</v>
      </c>
      <c r="D129" s="91">
        <v>10</v>
      </c>
      <c r="E129" s="77"/>
    </row>
    <row r="130" spans="1:5" ht="18.5" x14ac:dyDescent="0.45">
      <c r="A130" s="106">
        <v>202109319</v>
      </c>
      <c r="B130" s="55" t="s">
        <v>433</v>
      </c>
      <c r="C130" t="str">
        <f>VLOOKUP(B130,summary!$A$5:$B$5006,2,0)</f>
        <v>Sea Coconut海底椰</v>
      </c>
      <c r="D130" s="91">
        <v>1</v>
      </c>
      <c r="E130" s="77"/>
    </row>
    <row r="131" spans="1:5" ht="18.5" x14ac:dyDescent="0.45">
      <c r="A131" s="106">
        <v>202109319</v>
      </c>
      <c r="B131" s="55" t="s">
        <v>441</v>
      </c>
      <c r="C131" t="str">
        <f>VLOOKUP(B131,summary!$A$5:$B$5006,2,0)</f>
        <v>Longan in Syrup龙眼</v>
      </c>
      <c r="D131" s="91">
        <v>1</v>
      </c>
      <c r="E131" s="77"/>
    </row>
    <row r="132" spans="1:5" ht="18.5" x14ac:dyDescent="0.45">
      <c r="A132" s="106">
        <v>202109319</v>
      </c>
      <c r="B132" s="55" t="s">
        <v>457</v>
      </c>
      <c r="C132" t="str">
        <f>VLOOKUP(B132,summary!$A$5:$B$5006,2,0)</f>
        <v>Fruit Cocktail杂果</v>
      </c>
      <c r="D132" s="91">
        <v>1</v>
      </c>
      <c r="E132" s="77"/>
    </row>
    <row r="133" spans="1:5" ht="18.5" x14ac:dyDescent="0.45">
      <c r="A133" s="106">
        <v>202109319</v>
      </c>
      <c r="B133" s="55" t="s">
        <v>458</v>
      </c>
      <c r="C133" t="str">
        <f>VLOOKUP(B133,summary!$A$5:$B$5006,2,0)</f>
        <v>Cream Corn玉米浆</v>
      </c>
      <c r="D133" s="91">
        <v>1</v>
      </c>
      <c r="E133" s="77"/>
    </row>
    <row r="134" spans="1:5" ht="18.5" x14ac:dyDescent="0.45">
      <c r="A134" s="106">
        <v>202109319</v>
      </c>
      <c r="B134" s="55" t="s">
        <v>495</v>
      </c>
      <c r="C134" t="str">
        <f>VLOOKUP(B134,summary!$A$5:$B$5006,2,0)</f>
        <v>Coconut Milk 椰浆</v>
      </c>
      <c r="D134" s="91">
        <v>4</v>
      </c>
      <c r="E134" s="77"/>
    </row>
    <row r="135" spans="1:5" ht="18.5" x14ac:dyDescent="0.45">
      <c r="A135" s="106">
        <v>202109319</v>
      </c>
      <c r="B135" s="55" t="s">
        <v>537</v>
      </c>
      <c r="C135" t="str">
        <f>VLOOKUP(B135,summary!$A$5:$B$5006,2,0)</f>
        <v>Fine Sugar 白糖</v>
      </c>
      <c r="D135" s="91">
        <v>2</v>
      </c>
      <c r="E135" s="77"/>
    </row>
    <row r="136" spans="1:5" ht="18.5" x14ac:dyDescent="0.45">
      <c r="A136" s="106">
        <v>202109319</v>
      </c>
      <c r="B136" s="55" t="s">
        <v>545</v>
      </c>
      <c r="C136" t="str">
        <f>VLOOKUP(B136,summary!$A$5:$B$5006,2,0)</f>
        <v>Coconut Sugar椰糖</v>
      </c>
      <c r="D136" s="91">
        <v>3</v>
      </c>
      <c r="E136" s="77"/>
    </row>
    <row r="137" spans="1:5" ht="18.5" x14ac:dyDescent="0.45">
      <c r="A137" s="106">
        <v>202109319</v>
      </c>
      <c r="B137" s="55" t="s">
        <v>212</v>
      </c>
      <c r="C137" t="str">
        <f>VLOOKUP(B137,summary!$A$5:$B$5006,2,0)</f>
        <v>Magic Pop Ball - Lychee</v>
      </c>
      <c r="D137" s="91">
        <v>1</v>
      </c>
      <c r="E137" s="77"/>
    </row>
    <row r="138" spans="1:5" ht="18.5" x14ac:dyDescent="0.45">
      <c r="A138" s="106">
        <v>202109320</v>
      </c>
      <c r="B138" s="55" t="s">
        <v>269</v>
      </c>
      <c r="C138" t="str">
        <f>VLOOKUP(B138,summary!$A$5:$B$5006,2,0)</f>
        <v>Potato Starch 风车粉</v>
      </c>
      <c r="D138" s="91">
        <v>1</v>
      </c>
      <c r="E138" s="77"/>
    </row>
    <row r="139" spans="1:5" ht="18.5" x14ac:dyDescent="0.45">
      <c r="A139" s="106">
        <v>202109320</v>
      </c>
      <c r="B139" s="55" t="s">
        <v>299</v>
      </c>
      <c r="C139" t="str">
        <f>VLOOKUP(B139,summary!$A$5:$B$5006,2,0)</f>
        <v>Red Bean红豆</v>
      </c>
      <c r="D139" s="91">
        <v>3</v>
      </c>
      <c r="E139" s="77"/>
    </row>
    <row r="140" spans="1:5" ht="18.5" x14ac:dyDescent="0.45">
      <c r="A140" s="106">
        <v>202109320</v>
      </c>
      <c r="B140" s="55" t="s">
        <v>314</v>
      </c>
      <c r="C140" t="str">
        <f>VLOOKUP(B140,summary!$A$5:$B$5006,2,0)</f>
        <v>Green Bean 绿豆</v>
      </c>
      <c r="D140" s="91">
        <v>3</v>
      </c>
      <c r="E140" s="77"/>
    </row>
    <row r="141" spans="1:5" ht="18.5" x14ac:dyDescent="0.45">
      <c r="A141" s="106">
        <v>202109320</v>
      </c>
      <c r="B141" s="55" t="s">
        <v>331</v>
      </c>
      <c r="C141" t="str">
        <f>VLOOKUP(B141,summary!$A$5:$B$5006,2,0)</f>
        <v>Black Glutinous Rice 黑糯米</v>
      </c>
      <c r="D141" s="91">
        <v>1</v>
      </c>
      <c r="E141" s="77"/>
    </row>
    <row r="142" spans="1:5" ht="18.5" x14ac:dyDescent="0.45">
      <c r="A142" s="106">
        <v>202109320</v>
      </c>
      <c r="B142" s="55" t="s">
        <v>343</v>
      </c>
      <c r="C142" t="str">
        <f>VLOOKUP(B142,summary!$A$5:$B$5006,2,0)</f>
        <v>Big Sago 大丸</v>
      </c>
      <c r="D142" s="91">
        <v>1</v>
      </c>
      <c r="E142" s="77"/>
    </row>
    <row r="143" spans="1:5" ht="18.5" x14ac:dyDescent="0.45">
      <c r="A143" s="106">
        <v>202109320</v>
      </c>
      <c r="B143" s="55" t="s">
        <v>473</v>
      </c>
      <c r="C143" t="str">
        <f>VLOOKUP(B143,summary!$A$5:$B$5006,2,0)</f>
        <v>Carnation Milk三花淡奶水</v>
      </c>
      <c r="D143" s="91">
        <v>24</v>
      </c>
      <c r="E143" s="77"/>
    </row>
    <row r="144" spans="1:5" ht="18.5" x14ac:dyDescent="0.45">
      <c r="A144" s="106">
        <v>202109320</v>
      </c>
      <c r="B144" s="55" t="s">
        <v>545</v>
      </c>
      <c r="C144" t="str">
        <f>VLOOKUP(B144,summary!$A$5:$B$5006,2,0)</f>
        <v>Coconut Sugar椰糖</v>
      </c>
      <c r="D144" s="91">
        <v>1</v>
      </c>
      <c r="E144" s="77"/>
    </row>
    <row r="145" spans="1:5" ht="18.5" x14ac:dyDescent="0.45">
      <c r="A145" s="106">
        <v>202109321</v>
      </c>
      <c r="B145" s="55" t="s">
        <v>565</v>
      </c>
      <c r="C145" t="str">
        <f>VLOOKUP(B145,summary!$A$5:$B$5006,2,0)</f>
        <v>Pandan Leaf 班兰叶</v>
      </c>
      <c r="D145" s="91">
        <v>1</v>
      </c>
      <c r="E145" s="77"/>
    </row>
    <row r="146" spans="1:5" ht="18.5" x14ac:dyDescent="0.45">
      <c r="A146" s="106">
        <v>202109321</v>
      </c>
      <c r="B146" s="55" t="s">
        <v>340</v>
      </c>
      <c r="C146" t="str">
        <f>VLOOKUP(B146,summary!$A$5:$B$5006,2,0)</f>
        <v>Pearl Barley 薏米</v>
      </c>
      <c r="D146" s="91">
        <v>3</v>
      </c>
      <c r="E146" s="77"/>
    </row>
    <row r="147" spans="1:5" ht="18.5" x14ac:dyDescent="0.45">
      <c r="A147" s="106">
        <v>202109322</v>
      </c>
      <c r="B147" s="55" t="s">
        <v>643</v>
      </c>
      <c r="C147" t="str">
        <f>VLOOKUP(B147,summary!$A$5:$B$5006,2,0)</f>
        <v>Fresh Soursop 红毛榴莲(无)</v>
      </c>
      <c r="D147" s="91">
        <v>1</v>
      </c>
      <c r="E147" s="77"/>
    </row>
    <row r="148" spans="1:5" ht="18.5" x14ac:dyDescent="0.45">
      <c r="A148" s="106">
        <v>202109323</v>
      </c>
      <c r="B148" s="55" t="s">
        <v>658</v>
      </c>
      <c r="C148" t="str">
        <f>VLOOKUP(B148,summary!$A$5:$B$5006,2,0)</f>
        <v>Bobo Cha Cubes.摩摩喳喳</v>
      </c>
      <c r="D148" s="91">
        <v>2</v>
      </c>
      <c r="E148" s="77"/>
    </row>
    <row r="149" spans="1:5" ht="18.5" x14ac:dyDescent="0.45">
      <c r="A149" s="106">
        <v>202109323</v>
      </c>
      <c r="B149" s="55" t="s">
        <v>667</v>
      </c>
      <c r="C149" t="str">
        <f>VLOOKUP(B149,summary!$A$5:$B$5006,2,0)</f>
        <v>Pong Thai Hai (Wet) 碰大海</v>
      </c>
      <c r="D149" s="91">
        <v>2</v>
      </c>
      <c r="E149" s="77"/>
    </row>
    <row r="150" spans="1:5" ht="18.5" x14ac:dyDescent="0.45">
      <c r="A150" s="106">
        <v>202109323</v>
      </c>
      <c r="B150" s="55" t="s">
        <v>291</v>
      </c>
      <c r="C150" t="str">
        <f>VLOOKUP(B150,summary!$A$5:$B$5006,2,0)</f>
        <v>Atap Seeds in Syrup亚嗒子</v>
      </c>
      <c r="D150" s="91">
        <v>1</v>
      </c>
      <c r="E150" s="77"/>
    </row>
    <row r="151" spans="1:5" ht="18.5" x14ac:dyDescent="0.45">
      <c r="A151" s="106">
        <v>202109323</v>
      </c>
      <c r="B151" s="55" t="s">
        <v>200</v>
      </c>
      <c r="C151" t="str">
        <f>VLOOKUP(B151,summary!$A$5:$B$5006,2,0)</f>
        <v>Tadpole蝌蚪</v>
      </c>
      <c r="D151" s="91">
        <v>3</v>
      </c>
      <c r="E151" s="77"/>
    </row>
    <row r="152" spans="1:5" ht="18.5" x14ac:dyDescent="0.45">
      <c r="A152" s="106">
        <v>202109323</v>
      </c>
      <c r="B152" s="55" t="s">
        <v>495</v>
      </c>
      <c r="C152" t="str">
        <f>VLOOKUP(B152,summary!$A$5:$B$5006,2,0)</f>
        <v>Coconut Milk 椰浆</v>
      </c>
      <c r="D152" s="91">
        <v>2</v>
      </c>
      <c r="E152" s="77"/>
    </row>
    <row r="153" spans="1:5" ht="18.5" x14ac:dyDescent="0.45">
      <c r="A153" s="106">
        <v>202109323</v>
      </c>
      <c r="B153" s="55" t="s">
        <v>351</v>
      </c>
      <c r="C153" t="str">
        <f>VLOOKUP(B153,summary!$A$5:$B$5006,2,0)</f>
        <v>Dried Longan 龙眼干</v>
      </c>
      <c r="D153" s="91">
        <v>5</v>
      </c>
      <c r="E153" s="77"/>
    </row>
    <row r="154" spans="1:5" ht="18.5" x14ac:dyDescent="0.45">
      <c r="A154" s="106">
        <v>202109277</v>
      </c>
      <c r="B154" s="55" t="s">
        <v>299</v>
      </c>
      <c r="C154" t="str">
        <f>VLOOKUP(B154,summary!$A$5:$B$5006,2,0)</f>
        <v>Red Bean红豆</v>
      </c>
      <c r="D154" s="91">
        <v>1</v>
      </c>
      <c r="E154" s="77"/>
    </row>
    <row r="155" spans="1:5" ht="18.5" x14ac:dyDescent="0.45">
      <c r="A155" s="106">
        <v>202109277</v>
      </c>
      <c r="B155" s="55" t="s">
        <v>900</v>
      </c>
      <c r="C155" t="str">
        <f>VLOOKUP(B155,summary!$A$5:$B$5006,2,0)</f>
        <v>CUSTOM MADE CHENDOL Chendol浆咯</v>
      </c>
      <c r="D155" s="91">
        <v>3</v>
      </c>
      <c r="E155" s="77"/>
    </row>
    <row r="156" spans="1:5" ht="18.5" x14ac:dyDescent="0.45">
      <c r="A156" s="106">
        <v>202109277</v>
      </c>
      <c r="C156" t="e">
        <f>VLOOKUP(B156,summary!$A$5:$B$5006,2,0)</f>
        <v>#N/A</v>
      </c>
      <c r="D156" s="91"/>
      <c r="E156" s="77"/>
    </row>
    <row r="157" spans="1:5" ht="18.5" x14ac:dyDescent="0.45">
      <c r="C157" t="e">
        <f>VLOOKUP(B157,summary!$A$5:$B$5006,2,0)</f>
        <v>#N/A</v>
      </c>
      <c r="D157" s="91"/>
      <c r="E157" s="77"/>
    </row>
    <row r="158" spans="1:5" ht="18.5" x14ac:dyDescent="0.45">
      <c r="C158" t="e">
        <f>VLOOKUP(B158,summary!$A$5:$B$5006,2,0)</f>
        <v>#N/A</v>
      </c>
      <c r="D158" s="91"/>
      <c r="E158" s="77"/>
    </row>
    <row r="159" spans="1:5" ht="18.5" x14ac:dyDescent="0.45">
      <c r="C159" t="e">
        <f>VLOOKUP(B159,summary!$A$5:$B$5006,2,0)</f>
        <v>#N/A</v>
      </c>
      <c r="D159" s="91"/>
      <c r="E159" s="77"/>
    </row>
    <row r="160" spans="1:5" ht="18.5" x14ac:dyDescent="0.45">
      <c r="C160" t="e">
        <f>VLOOKUP(B160,summary!$A$5:$B$5006,2,0)</f>
        <v>#N/A</v>
      </c>
      <c r="D160" s="91"/>
      <c r="E160" s="77"/>
    </row>
    <row r="161" spans="3:5" ht="18.5" x14ac:dyDescent="0.45">
      <c r="C161" t="e">
        <f>VLOOKUP(B161,summary!$A$5:$B$5006,2,0)</f>
        <v>#N/A</v>
      </c>
      <c r="D161" s="91"/>
      <c r="E161" s="77"/>
    </row>
    <row r="162" spans="3:5" ht="18.5" x14ac:dyDescent="0.45">
      <c r="C162" t="e">
        <f>VLOOKUP(B162,summary!$A$5:$B$5006,2,0)</f>
        <v>#N/A</v>
      </c>
      <c r="D162" s="91"/>
      <c r="E162" s="77"/>
    </row>
    <row r="163" spans="3:5" ht="18.5" x14ac:dyDescent="0.45">
      <c r="C163" t="e">
        <f>VLOOKUP(B163,summary!$A$5:$B$5006,2,0)</f>
        <v>#N/A</v>
      </c>
      <c r="D163" s="91"/>
      <c r="E163" s="77"/>
    </row>
    <row r="164" spans="3:5" ht="18.5" x14ac:dyDescent="0.45">
      <c r="C164" t="e">
        <f>VLOOKUP(B164,summary!$A$5:$B$5006,2,0)</f>
        <v>#N/A</v>
      </c>
      <c r="D164" s="91"/>
      <c r="E164" s="77"/>
    </row>
    <row r="165" spans="3:5" ht="18.5" x14ac:dyDescent="0.45">
      <c r="C165" t="e">
        <f>VLOOKUP(B165,summary!$A$5:$B$5006,2,0)</f>
        <v>#N/A</v>
      </c>
      <c r="D165" s="91"/>
      <c r="E165" s="77"/>
    </row>
    <row r="166" spans="3:5" ht="18.5" x14ac:dyDescent="0.45">
      <c r="C166" t="e">
        <f>VLOOKUP(B166,summary!$A$5:$B$5006,2,0)</f>
        <v>#N/A</v>
      </c>
      <c r="D166" s="91"/>
      <c r="E166" s="77"/>
    </row>
    <row r="167" spans="3:5" ht="18.5" x14ac:dyDescent="0.45">
      <c r="C167" t="e">
        <f>VLOOKUP(B167,summary!$A$5:$B$5006,2,0)</f>
        <v>#N/A</v>
      </c>
      <c r="D167" s="91"/>
      <c r="E167" s="77"/>
    </row>
    <row r="168" spans="3:5" ht="18.5" x14ac:dyDescent="0.45">
      <c r="C168" t="e">
        <f>VLOOKUP(B168,summary!$A$5:$B$5006,2,0)</f>
        <v>#N/A</v>
      </c>
      <c r="D168" s="91"/>
      <c r="E168" s="77"/>
    </row>
    <row r="169" spans="3:5" ht="18.5" x14ac:dyDescent="0.45">
      <c r="C169" t="e">
        <f>VLOOKUP(B169,summary!$A$5:$B$5006,2,0)</f>
        <v>#N/A</v>
      </c>
      <c r="D169" s="91"/>
      <c r="E169" s="77"/>
    </row>
    <row r="170" spans="3:5" ht="18.5" x14ac:dyDescent="0.45">
      <c r="C170" t="e">
        <f>VLOOKUP(B170,summary!$A$5:$B$5006,2,0)</f>
        <v>#N/A</v>
      </c>
      <c r="D170" s="91"/>
      <c r="E170" s="77"/>
    </row>
    <row r="171" spans="3:5" ht="18.5" x14ac:dyDescent="0.45">
      <c r="C171" t="e">
        <f>VLOOKUP(B171,summary!$A$5:$B$5006,2,0)</f>
        <v>#N/A</v>
      </c>
      <c r="D171" s="91"/>
      <c r="E171" s="77"/>
    </row>
    <row r="172" spans="3:5" ht="18.5" x14ac:dyDescent="0.45">
      <c r="C172" t="e">
        <f>VLOOKUP(B172,summary!$A$5:$B$5006,2,0)</f>
        <v>#N/A</v>
      </c>
      <c r="D172" s="91"/>
      <c r="E172" s="77"/>
    </row>
    <row r="173" spans="3:5" ht="18.5" x14ac:dyDescent="0.45">
      <c r="C173" t="e">
        <f>VLOOKUP(B173,summary!$A$5:$B$5006,2,0)</f>
        <v>#N/A</v>
      </c>
      <c r="D173" s="91"/>
      <c r="E173" s="77"/>
    </row>
    <row r="174" spans="3:5" ht="18.5" x14ac:dyDescent="0.45">
      <c r="C174" t="e">
        <f>VLOOKUP(B174,summary!$A$5:$B$5006,2,0)</f>
        <v>#N/A</v>
      </c>
      <c r="D174" s="91"/>
      <c r="E174" s="77"/>
    </row>
    <row r="175" spans="3:5" ht="18.5" x14ac:dyDescent="0.45">
      <c r="C175" t="e">
        <f>VLOOKUP(B175,summary!$A$5:$B$5006,2,0)</f>
        <v>#N/A</v>
      </c>
      <c r="D175" s="91"/>
      <c r="E175" s="77"/>
    </row>
    <row r="176" spans="3:5" ht="18.5" x14ac:dyDescent="0.45">
      <c r="C176" t="e">
        <f>VLOOKUP(B176,summary!$A$5:$B$5006,2,0)</f>
        <v>#N/A</v>
      </c>
      <c r="D176" s="91"/>
      <c r="E176" s="77"/>
    </row>
    <row r="177" spans="3:5" ht="18.5" x14ac:dyDescent="0.45">
      <c r="C177" t="e">
        <f>VLOOKUP(B177,summary!$A$5:$B$5006,2,0)</f>
        <v>#N/A</v>
      </c>
      <c r="D177" s="91"/>
      <c r="E177" s="77"/>
    </row>
    <row r="178" spans="3:5" ht="18.5" x14ac:dyDescent="0.45">
      <c r="C178" t="e">
        <f>VLOOKUP(B178,summary!$A$5:$B$5006,2,0)</f>
        <v>#N/A</v>
      </c>
      <c r="D178" s="91"/>
      <c r="E178" s="77"/>
    </row>
    <row r="179" spans="3:5" ht="18.5" x14ac:dyDescent="0.45">
      <c r="C179" t="e">
        <f>VLOOKUP(B179,summary!$A$5:$B$5006,2,0)</f>
        <v>#N/A</v>
      </c>
      <c r="D179" s="91"/>
      <c r="E179" s="77"/>
    </row>
    <row r="180" spans="3:5" ht="18.5" x14ac:dyDescent="0.45">
      <c r="C180" t="e">
        <f>VLOOKUP(B180,summary!$A$5:$B$5006,2,0)</f>
        <v>#N/A</v>
      </c>
      <c r="D180" s="91"/>
      <c r="E180" s="77"/>
    </row>
    <row r="181" spans="3:5" ht="18.5" x14ac:dyDescent="0.45">
      <c r="C181" t="e">
        <f>VLOOKUP(B181,summary!$A$5:$B$5006,2,0)</f>
        <v>#N/A</v>
      </c>
      <c r="D181" s="91"/>
      <c r="E181" s="77"/>
    </row>
    <row r="182" spans="3:5" ht="18.5" x14ac:dyDescent="0.45">
      <c r="C182" t="e">
        <f>VLOOKUP(B182,summary!$A$5:$B$5006,2,0)</f>
        <v>#N/A</v>
      </c>
      <c r="D182" s="91"/>
      <c r="E182" s="77"/>
    </row>
    <row r="183" spans="3:5" ht="18.5" x14ac:dyDescent="0.45">
      <c r="C183" t="e">
        <f>VLOOKUP(B183,summary!$A$5:$B$5006,2,0)</f>
        <v>#N/A</v>
      </c>
      <c r="D183" s="91"/>
      <c r="E183" s="77"/>
    </row>
    <row r="184" spans="3:5" ht="18.5" x14ac:dyDescent="0.45">
      <c r="C184" t="e">
        <f>VLOOKUP(B184,summary!$A$5:$B$5006,2,0)</f>
        <v>#N/A</v>
      </c>
      <c r="D184" s="91"/>
      <c r="E184" s="77"/>
    </row>
    <row r="185" spans="3:5" ht="18.5" x14ac:dyDescent="0.45">
      <c r="C185" t="e">
        <f>VLOOKUP(B185,summary!$A$5:$B$5006,2,0)</f>
        <v>#N/A</v>
      </c>
      <c r="D185" s="91"/>
      <c r="E185" s="77"/>
    </row>
    <row r="186" spans="3:5" ht="18.5" x14ac:dyDescent="0.45">
      <c r="C186" t="e">
        <f>VLOOKUP(B186,summary!$A$5:$B$5006,2,0)</f>
        <v>#N/A</v>
      </c>
      <c r="D186" s="91"/>
      <c r="E186" s="77"/>
    </row>
    <row r="187" spans="3:5" ht="18.5" x14ac:dyDescent="0.45">
      <c r="C187" t="e">
        <f>VLOOKUP(B187,summary!$A$5:$B$5006,2,0)</f>
        <v>#N/A</v>
      </c>
      <c r="D187" s="91"/>
      <c r="E187" s="77"/>
    </row>
    <row r="188" spans="3:5" ht="18.5" x14ac:dyDescent="0.45">
      <c r="C188" t="e">
        <f>VLOOKUP(B188,summary!$A$5:$B$5006,2,0)</f>
        <v>#N/A</v>
      </c>
      <c r="D188" s="91"/>
      <c r="E188" s="77"/>
    </row>
    <row r="189" spans="3:5" ht="18.5" x14ac:dyDescent="0.45">
      <c r="C189" t="e">
        <f>VLOOKUP(B189,summary!$A$5:$B$5006,2,0)</f>
        <v>#N/A</v>
      </c>
      <c r="D189" s="91"/>
      <c r="E189" s="77"/>
    </row>
    <row r="190" spans="3:5" ht="18.5" x14ac:dyDescent="0.45">
      <c r="C190" t="e">
        <f>VLOOKUP(B190,summary!$A$5:$B$5006,2,0)</f>
        <v>#N/A</v>
      </c>
      <c r="D190" s="91"/>
      <c r="E190" s="77"/>
    </row>
    <row r="191" spans="3:5" ht="18.5" x14ac:dyDescent="0.45">
      <c r="C191" t="e">
        <f>VLOOKUP(B191,summary!$A$5:$B$5006,2,0)</f>
        <v>#N/A</v>
      </c>
      <c r="D191" s="91"/>
      <c r="E191" s="77"/>
    </row>
    <row r="192" spans="3:5" ht="18.5" x14ac:dyDescent="0.45">
      <c r="C192" t="e">
        <f>VLOOKUP(B192,summary!$A$5:$B$5006,2,0)</f>
        <v>#N/A</v>
      </c>
      <c r="D192" s="91"/>
      <c r="E192" s="77"/>
    </row>
    <row r="193" spans="3:5" ht="18.5" x14ac:dyDescent="0.45">
      <c r="C193" t="e">
        <f>VLOOKUP(B193,summary!$A$5:$B$5006,2,0)</f>
        <v>#N/A</v>
      </c>
      <c r="D193" s="91"/>
      <c r="E193" s="77"/>
    </row>
    <row r="194" spans="3:5" ht="18.5" x14ac:dyDescent="0.45">
      <c r="C194" t="e">
        <f>VLOOKUP(B194,summary!$A$5:$B$5006,2,0)</f>
        <v>#N/A</v>
      </c>
      <c r="D194" s="91"/>
      <c r="E194" s="77"/>
    </row>
    <row r="195" spans="3:5" ht="18.5" x14ac:dyDescent="0.45">
      <c r="C195" t="e">
        <f>VLOOKUP(B195,summary!$A$5:$B$5006,2,0)</f>
        <v>#N/A</v>
      </c>
      <c r="D195" s="91"/>
      <c r="E195" s="77"/>
    </row>
    <row r="196" spans="3:5" ht="18.5" x14ac:dyDescent="0.45">
      <c r="C196" t="e">
        <f>VLOOKUP(B196,summary!$A$5:$B$5006,2,0)</f>
        <v>#N/A</v>
      </c>
      <c r="D196" s="91"/>
      <c r="E196" s="77"/>
    </row>
    <row r="197" spans="3:5" ht="18.5" x14ac:dyDescent="0.45">
      <c r="C197" t="e">
        <f>VLOOKUP(B197,summary!$A$5:$B$5006,2,0)</f>
        <v>#N/A</v>
      </c>
      <c r="D197" s="91"/>
      <c r="E197" s="77"/>
    </row>
    <row r="198" spans="3:5" ht="18.5" x14ac:dyDescent="0.45">
      <c r="C198" t="e">
        <f>VLOOKUP(B198,summary!$A$5:$B$5006,2,0)</f>
        <v>#N/A</v>
      </c>
      <c r="D198" s="91"/>
      <c r="E198" s="77"/>
    </row>
    <row r="199" spans="3:5" ht="18.5" x14ac:dyDescent="0.45">
      <c r="C199" t="e">
        <f>VLOOKUP(B199,summary!$A$5:$B$5006,2,0)</f>
        <v>#N/A</v>
      </c>
      <c r="D199" s="91"/>
      <c r="E199" s="77"/>
    </row>
    <row r="200" spans="3:5" ht="18.5" x14ac:dyDescent="0.45">
      <c r="C200" t="e">
        <f>VLOOKUP(B200,summary!$A$5:$B$5006,2,0)</f>
        <v>#N/A</v>
      </c>
      <c r="D200" s="91"/>
      <c r="E200" s="77"/>
    </row>
    <row r="201" spans="3:5" ht="18.5" x14ac:dyDescent="0.45">
      <c r="C201" t="e">
        <f>VLOOKUP(B201,summary!$A$5:$B$5006,2,0)</f>
        <v>#N/A</v>
      </c>
      <c r="D201" s="91"/>
      <c r="E201" s="77"/>
    </row>
    <row r="202" spans="3:5" ht="18.5" x14ac:dyDescent="0.45">
      <c r="C202" t="e">
        <f>VLOOKUP(B202,summary!$A$5:$B$5006,2,0)</f>
        <v>#N/A</v>
      </c>
      <c r="D202" s="91"/>
      <c r="E202" s="77"/>
    </row>
    <row r="203" spans="3:5" ht="18.5" x14ac:dyDescent="0.45">
      <c r="C203" t="e">
        <f>VLOOKUP(B203,summary!$A$5:$B$5006,2,0)</f>
        <v>#N/A</v>
      </c>
      <c r="D203" s="91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E565"/>
  <sheetViews>
    <sheetView topLeftCell="A122" workbookViewId="0">
      <selection activeCell="A134" sqref="A13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316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202109324</v>
      </c>
      <c r="B3" s="55" t="s">
        <v>379</v>
      </c>
      <c r="C3" t="str">
        <f>VLOOKUP(B3,summary!$A$5:$B$5006,2,0)</f>
        <v>Sweeten Melon Strip冬瓜条</v>
      </c>
      <c r="D3" s="91">
        <v>1</v>
      </c>
      <c r="E3" s="77"/>
    </row>
    <row r="4" spans="1:5" ht="18.5" x14ac:dyDescent="0.45">
      <c r="A4" s="106">
        <v>202109324</v>
      </c>
      <c r="B4" s="55" t="s">
        <v>537</v>
      </c>
      <c r="C4" t="str">
        <f>VLOOKUP(B4,summary!$A$5:$B$5006,2,0)</f>
        <v>Fine Sugar 白糖</v>
      </c>
      <c r="D4" s="91">
        <v>1</v>
      </c>
      <c r="E4" s="77"/>
    </row>
    <row r="5" spans="1:5" ht="18.5" x14ac:dyDescent="0.45">
      <c r="A5" s="106">
        <v>202109324</v>
      </c>
      <c r="B5" s="55" t="s">
        <v>559</v>
      </c>
      <c r="C5" t="str">
        <f>VLOOKUP(B5,summary!$A$5:$B$5006,2,0)</f>
        <v>Sweet Potato 番薯</v>
      </c>
      <c r="D5" s="91">
        <v>10</v>
      </c>
      <c r="E5" s="77"/>
    </row>
    <row r="6" spans="1:5" ht="18.5" x14ac:dyDescent="0.45">
      <c r="A6" s="106">
        <v>202109324</v>
      </c>
      <c r="B6" s="55" t="s">
        <v>565</v>
      </c>
      <c r="C6" t="str">
        <f>VLOOKUP(B6,summary!$A$5:$B$5006,2,0)</f>
        <v>Pandan Leaf 班兰叶</v>
      </c>
      <c r="D6" s="91">
        <v>10</v>
      </c>
      <c r="E6" s="77"/>
    </row>
    <row r="7" spans="1:5" ht="18.5" x14ac:dyDescent="0.45">
      <c r="A7" s="106">
        <v>202109324</v>
      </c>
      <c r="B7" s="55" t="s">
        <v>486</v>
      </c>
      <c r="C7" t="str">
        <f>VLOOKUP(B7,summary!$A$5:$B$5006,2,0)</f>
        <v>Peach 桃畔</v>
      </c>
      <c r="D7" s="91">
        <v>1</v>
      </c>
      <c r="E7" s="77"/>
    </row>
    <row r="8" spans="1:5" ht="18.5" x14ac:dyDescent="0.45">
      <c r="A8" s="106">
        <v>202109325</v>
      </c>
      <c r="B8" s="55" t="s">
        <v>300</v>
      </c>
      <c r="C8" t="str">
        <f>VLOOKUP(B8,summary!$A$5:$B$5006,2,0)</f>
        <v>Red Bean红豆</v>
      </c>
      <c r="D8" s="91">
        <v>1</v>
      </c>
      <c r="E8" s="77"/>
    </row>
    <row r="9" spans="1:5" ht="18.5" x14ac:dyDescent="0.45">
      <c r="A9" s="106">
        <v>202109325</v>
      </c>
      <c r="B9" s="55" t="s">
        <v>315</v>
      </c>
      <c r="C9" t="str">
        <f>VLOOKUP(B9,summary!$A$5:$B$5006,2,0)</f>
        <v>Green Bean 绿豆</v>
      </c>
      <c r="D9" s="91">
        <v>1</v>
      </c>
      <c r="E9" s="77"/>
    </row>
    <row r="10" spans="1:5" ht="18.5" x14ac:dyDescent="0.45">
      <c r="A10" s="106">
        <v>202109325</v>
      </c>
      <c r="B10" s="55" t="s">
        <v>324</v>
      </c>
      <c r="C10" t="str">
        <f>VLOOKUP(B10,summary!$A$5:$B$5006,2,0)</f>
        <v>Split Green Mung Bean豆畔</v>
      </c>
      <c r="D10" s="91">
        <v>1</v>
      </c>
      <c r="E10" s="77"/>
    </row>
    <row r="11" spans="1:5" ht="18.5" x14ac:dyDescent="0.45">
      <c r="A11" s="106">
        <v>202109325</v>
      </c>
      <c r="B11" s="55" t="s">
        <v>332</v>
      </c>
      <c r="C11" t="str">
        <f>VLOOKUP(B11,summary!$A$5:$B$5006,2,0)</f>
        <v>Black Glutinous Rice 黑糯米</v>
      </c>
      <c r="D11" s="91">
        <v>1</v>
      </c>
      <c r="E11" s="77"/>
    </row>
    <row r="12" spans="1:5" ht="18.5" x14ac:dyDescent="0.45">
      <c r="A12" s="106">
        <v>202109325</v>
      </c>
      <c r="B12" s="55" t="s">
        <v>361</v>
      </c>
      <c r="C12" t="str">
        <f>VLOOKUP(B12,summary!$A$5:$B$5006,2,0)</f>
        <v>Lotus Seed 莲子(无）</v>
      </c>
      <c r="D12" s="91">
        <v>2</v>
      </c>
      <c r="E12" s="77"/>
    </row>
    <row r="13" spans="1:5" ht="18.5" x14ac:dyDescent="0.45">
      <c r="A13" s="106">
        <v>202109325</v>
      </c>
      <c r="B13" s="55" t="s">
        <v>369</v>
      </c>
      <c r="C13" t="str">
        <f>VLOOKUP(B13,summary!$A$5:$B$5006,2,0)</f>
        <v>GingKo Nut白果粒</v>
      </c>
      <c r="D13" s="91">
        <v>1</v>
      </c>
      <c r="E13" s="77"/>
    </row>
    <row r="14" spans="1:5" ht="18.5" x14ac:dyDescent="0.45">
      <c r="A14" s="106">
        <v>202109325</v>
      </c>
      <c r="B14" s="55" t="s">
        <v>559</v>
      </c>
      <c r="C14" t="str">
        <f>VLOOKUP(B14,summary!$A$5:$B$5006,2,0)</f>
        <v>Sweet Potato 番薯</v>
      </c>
      <c r="D14" s="91">
        <v>5</v>
      </c>
      <c r="E14" s="77"/>
    </row>
    <row r="15" spans="1:5" ht="18.5" x14ac:dyDescent="0.45">
      <c r="A15" s="106">
        <v>202109325</v>
      </c>
      <c r="B15" s="55" t="s">
        <v>562</v>
      </c>
      <c r="C15" t="str">
        <f>VLOOKUP(B15,summary!$A$5:$B$5006,2,0)</f>
        <v>Yam 芋头</v>
      </c>
      <c r="D15" s="91">
        <v>1</v>
      </c>
      <c r="E15" s="77"/>
    </row>
    <row r="16" spans="1:5" ht="18.5" x14ac:dyDescent="0.45">
      <c r="A16" s="106">
        <v>202109325</v>
      </c>
      <c r="B16" s="55" t="s">
        <v>565</v>
      </c>
      <c r="C16" t="str">
        <f>VLOOKUP(B16,summary!$A$5:$B$5006,2,0)</f>
        <v>Pandan Leaf 班兰叶</v>
      </c>
      <c r="D16" s="91">
        <v>4</v>
      </c>
      <c r="E16" s="77"/>
    </row>
    <row r="17" spans="1:5" ht="18.5" x14ac:dyDescent="0.45">
      <c r="A17" s="106">
        <v>202109325</v>
      </c>
      <c r="B17" s="55" t="s">
        <v>558</v>
      </c>
      <c r="C17" t="str">
        <f>VLOOKUP(B17,summary!$A$5:$B$5006,2,0)</f>
        <v>Tapioca木薯</v>
      </c>
      <c r="D17" s="91">
        <v>2</v>
      </c>
      <c r="E17" s="77"/>
    </row>
    <row r="18" spans="1:5" ht="18.5" x14ac:dyDescent="0.45">
      <c r="A18" s="106">
        <v>202109325</v>
      </c>
      <c r="B18" s="55" t="s">
        <v>399</v>
      </c>
      <c r="C18" t="str">
        <f>VLOOKUP(B18,summary!$A$5:$B$5006,2,0)</f>
        <v>CoCo Rice 可可米</v>
      </c>
      <c r="D18" s="91">
        <v>1</v>
      </c>
      <c r="E18" s="77"/>
    </row>
    <row r="19" spans="1:5" ht="18.5" x14ac:dyDescent="0.45">
      <c r="A19" s="106">
        <v>202109326</v>
      </c>
      <c r="B19" s="55" t="s">
        <v>658</v>
      </c>
      <c r="C19" t="str">
        <f>VLOOKUP(B19,summary!$A$5:$B$5006,2,0)</f>
        <v>Bobo Cha Cubes.摩摩喳喳</v>
      </c>
      <c r="D19" s="91">
        <v>1</v>
      </c>
      <c r="E19" s="77"/>
    </row>
    <row r="20" spans="1:5" ht="18.5" x14ac:dyDescent="0.45">
      <c r="A20" s="106">
        <v>202109326</v>
      </c>
      <c r="B20" s="55" t="s">
        <v>291</v>
      </c>
      <c r="C20" t="str">
        <f>VLOOKUP(B20,summary!$A$5:$B$5006,2,0)</f>
        <v>Atap Seeds in Syrup亚嗒子</v>
      </c>
      <c r="D20" s="91">
        <v>2</v>
      </c>
      <c r="E20" s="77"/>
    </row>
    <row r="21" spans="1:5" ht="18.5" x14ac:dyDescent="0.45">
      <c r="A21" s="106">
        <v>202109326</v>
      </c>
      <c r="B21" s="55" t="s">
        <v>347</v>
      </c>
      <c r="C21" t="str">
        <f>VLOOKUP(B21,summary!$A$5:$B$5006,2,0)</f>
        <v>Small Sago 小丸</v>
      </c>
      <c r="D21" s="91">
        <v>1</v>
      </c>
      <c r="E21" s="77"/>
    </row>
    <row r="22" spans="1:5" ht="18.5" x14ac:dyDescent="0.45">
      <c r="A22" s="106">
        <v>202109326</v>
      </c>
      <c r="B22" s="55" t="s">
        <v>351</v>
      </c>
      <c r="C22" t="str">
        <f>VLOOKUP(B22,summary!$A$5:$B$5006,2,0)</f>
        <v>Dried Longan 龙眼干</v>
      </c>
      <c r="D22" s="91">
        <v>3</v>
      </c>
      <c r="E22" s="77"/>
    </row>
    <row r="23" spans="1:5" ht="18.5" x14ac:dyDescent="0.45">
      <c r="A23" s="106">
        <v>202109326</v>
      </c>
      <c r="B23" s="55" t="s">
        <v>299</v>
      </c>
      <c r="C23" t="str">
        <f>VLOOKUP(B23,summary!$A$5:$B$5006,2,0)</f>
        <v>Red Bean红豆</v>
      </c>
      <c r="D23" s="91">
        <v>2</v>
      </c>
      <c r="E23" s="77"/>
    </row>
    <row r="24" spans="1:5" ht="18.5" x14ac:dyDescent="0.45">
      <c r="A24" s="106">
        <v>202109326</v>
      </c>
      <c r="B24" s="55" t="s">
        <v>297</v>
      </c>
      <c r="C24" t="str">
        <f>VLOOKUP(B24,summary!$A$5:$B$5006,2,0)</f>
        <v>GingKo Nut (Peel off)白果仁</v>
      </c>
      <c r="D24" s="91">
        <v>2</v>
      </c>
      <c r="E24" s="77"/>
    </row>
    <row r="25" spans="1:5" ht="18.5" x14ac:dyDescent="0.45">
      <c r="A25" s="106">
        <v>202109326</v>
      </c>
      <c r="B25" s="55" t="s">
        <v>441</v>
      </c>
      <c r="C25" t="str">
        <f>VLOOKUP(B25,summary!$A$5:$B$5006,2,0)</f>
        <v>Longan in Syrup龙眼</v>
      </c>
      <c r="D25" s="91">
        <v>1</v>
      </c>
      <c r="E25" s="77"/>
    </row>
    <row r="26" spans="1:5" ht="18.5" x14ac:dyDescent="0.45">
      <c r="A26" s="106">
        <v>202109326</v>
      </c>
      <c r="B26" s="55" t="s">
        <v>458</v>
      </c>
      <c r="C26" t="str">
        <f>VLOOKUP(B26,summary!$A$5:$B$5006,2,0)</f>
        <v>Cream Corn玉米浆</v>
      </c>
      <c r="D26" s="91">
        <v>1</v>
      </c>
      <c r="E26" s="77"/>
    </row>
    <row r="27" spans="1:5" ht="18.5" x14ac:dyDescent="0.45">
      <c r="A27" s="106">
        <v>202109326</v>
      </c>
      <c r="B27" s="55" t="s">
        <v>566</v>
      </c>
      <c r="C27" t="str">
        <f>VLOOKUP(B27,summary!$A$5:$B$5006,2,0)</f>
        <v>Lime 酸甘</v>
      </c>
      <c r="D27" s="91">
        <v>1</v>
      </c>
      <c r="E27" s="77"/>
    </row>
    <row r="28" spans="1:5" ht="18.5" x14ac:dyDescent="0.45">
      <c r="A28" s="106">
        <v>202109326</v>
      </c>
      <c r="B28" s="55" t="s">
        <v>565</v>
      </c>
      <c r="C28" t="str">
        <f>VLOOKUP(B28,summary!$A$5:$B$5006,2,0)</f>
        <v>Pandan Leaf 班兰叶</v>
      </c>
      <c r="D28" s="91">
        <v>2</v>
      </c>
      <c r="E28" s="77"/>
    </row>
    <row r="29" spans="1:5" ht="18.5" x14ac:dyDescent="0.45">
      <c r="A29" s="106">
        <v>202109326</v>
      </c>
      <c r="B29" s="55" t="s">
        <v>562</v>
      </c>
      <c r="C29" t="str">
        <f>VLOOKUP(B29,summary!$A$5:$B$5006,2,0)</f>
        <v>Yam 芋头</v>
      </c>
      <c r="D29" s="91">
        <v>2</v>
      </c>
      <c r="E29" s="77"/>
    </row>
    <row r="30" spans="1:5" ht="18.5" x14ac:dyDescent="0.45">
      <c r="A30" s="106">
        <v>202109326</v>
      </c>
      <c r="B30" s="55" t="s">
        <v>578</v>
      </c>
      <c r="C30" t="str">
        <f>VLOOKUP(B30,summary!$A$5:$B$5006,2,0)</f>
        <v>Yu Tiao 油条</v>
      </c>
      <c r="D30" s="91">
        <v>10</v>
      </c>
      <c r="E30" s="77"/>
    </row>
    <row r="31" spans="1:5" ht="18.5" x14ac:dyDescent="0.45">
      <c r="A31" s="106">
        <v>202109326</v>
      </c>
      <c r="B31" s="55" t="s">
        <v>559</v>
      </c>
      <c r="C31" t="str">
        <f>VLOOKUP(B31,summary!$A$5:$B$5006,2,0)</f>
        <v>Sweet Potato 番薯</v>
      </c>
      <c r="D31" s="91">
        <v>15</v>
      </c>
      <c r="E31" s="77"/>
    </row>
    <row r="32" spans="1:5" ht="18.5" x14ac:dyDescent="0.45">
      <c r="A32" s="106">
        <v>202109326</v>
      </c>
      <c r="B32" s="55" t="s">
        <v>428</v>
      </c>
      <c r="C32" t="str">
        <f>VLOOKUP(B32,summary!$A$5:$B$5006,2,0)</f>
        <v>Sea Coconut海底椰</v>
      </c>
      <c r="D32" s="91">
        <v>1</v>
      </c>
      <c r="E32" s="77"/>
    </row>
    <row r="33" spans="1:5" ht="18.5" x14ac:dyDescent="0.45">
      <c r="A33" s="106">
        <v>202109327</v>
      </c>
      <c r="B33" s="55" t="s">
        <v>291</v>
      </c>
      <c r="C33" t="str">
        <f>VLOOKUP(B33,summary!$A$5:$B$5006,2,0)</f>
        <v>Atap Seeds in Syrup亚嗒子</v>
      </c>
      <c r="D33" s="91">
        <v>1</v>
      </c>
      <c r="E33" s="77"/>
    </row>
    <row r="34" spans="1:5" ht="18.5" x14ac:dyDescent="0.45">
      <c r="A34" s="106">
        <v>202109327</v>
      </c>
      <c r="B34" s="55" t="s">
        <v>331</v>
      </c>
      <c r="C34" t="str">
        <f>VLOOKUP(B34,summary!$A$5:$B$5006,2,0)</f>
        <v>Black Glutinous Rice 黑糯米</v>
      </c>
      <c r="D34" s="91">
        <v>1</v>
      </c>
      <c r="E34" s="77"/>
    </row>
    <row r="35" spans="1:5" ht="18.5" x14ac:dyDescent="0.45">
      <c r="A35" s="106">
        <v>202109327</v>
      </c>
      <c r="B35" s="55" t="s">
        <v>294</v>
      </c>
      <c r="C35" t="str">
        <f>VLOOKUP(B35,summary!$A$5:$B$5006,2,0)</f>
        <v>Chin Chow  仙 草</v>
      </c>
      <c r="D35" s="91">
        <v>1</v>
      </c>
      <c r="E35" s="77"/>
    </row>
    <row r="36" spans="1:5" ht="18.5" x14ac:dyDescent="0.45">
      <c r="A36" s="106">
        <v>202109327</v>
      </c>
      <c r="B36" s="55" t="s">
        <v>351</v>
      </c>
      <c r="C36" t="str">
        <f>VLOOKUP(B36,summary!$A$5:$B$5006,2,0)</f>
        <v>Dried Longan 龙眼干</v>
      </c>
      <c r="D36" s="91">
        <v>1</v>
      </c>
      <c r="E36" s="77"/>
    </row>
    <row r="37" spans="1:5" ht="18.5" x14ac:dyDescent="0.45">
      <c r="A37" s="106">
        <v>202109327</v>
      </c>
      <c r="B37" s="55" t="s">
        <v>314</v>
      </c>
      <c r="C37" t="str">
        <f>VLOOKUP(B37,summary!$A$5:$B$5006,2,0)</f>
        <v>Green Bean 绿豆</v>
      </c>
      <c r="D37" s="91">
        <v>1</v>
      </c>
      <c r="E37" s="77"/>
    </row>
    <row r="38" spans="1:5" ht="18.5" x14ac:dyDescent="0.45">
      <c r="A38" s="106">
        <v>202109327</v>
      </c>
      <c r="B38" s="55" t="s">
        <v>660</v>
      </c>
      <c r="C38" t="str">
        <f>VLOOKUP(B38,summary!$A$5:$B$5006,2,0)</f>
        <v>Chendol浆咯</v>
      </c>
      <c r="D38" s="91">
        <v>1</v>
      </c>
      <c r="E38" s="77"/>
    </row>
    <row r="39" spans="1:5" ht="18.5" x14ac:dyDescent="0.45">
      <c r="A39" s="106">
        <v>202109327</v>
      </c>
      <c r="B39" s="55" t="s">
        <v>364</v>
      </c>
      <c r="C39" t="str">
        <f>VLOOKUP(B39,summary!$A$5:$B$5006,2,0)</f>
        <v>Red Date 红枣</v>
      </c>
      <c r="D39" s="91">
        <v>1</v>
      </c>
      <c r="E39" s="77"/>
    </row>
    <row r="40" spans="1:5" ht="18.5" x14ac:dyDescent="0.45">
      <c r="A40" s="106">
        <v>202109327</v>
      </c>
      <c r="B40" s="55" t="s">
        <v>565</v>
      </c>
      <c r="C40" t="str">
        <f>VLOOKUP(B40,summary!$A$5:$B$5006,2,0)</f>
        <v>Pandan Leaf 班兰叶</v>
      </c>
      <c r="D40" s="91">
        <v>1</v>
      </c>
      <c r="E40" s="77"/>
    </row>
    <row r="41" spans="1:5" ht="18.5" x14ac:dyDescent="0.45">
      <c r="A41" s="106">
        <v>202109327</v>
      </c>
      <c r="B41" s="55" t="s">
        <v>559</v>
      </c>
      <c r="C41" t="str">
        <f>VLOOKUP(B41,summary!$A$5:$B$5006,2,0)</f>
        <v>Sweet Potato 番薯</v>
      </c>
      <c r="D41" s="91">
        <v>2</v>
      </c>
      <c r="E41" s="77"/>
    </row>
    <row r="42" spans="1:5" ht="18.5" x14ac:dyDescent="0.45">
      <c r="A42" s="106">
        <v>202109328</v>
      </c>
      <c r="B42" s="55" t="s">
        <v>299</v>
      </c>
      <c r="C42" t="str">
        <f>VLOOKUP(B42,summary!$A$5:$B$5006,2,0)</f>
        <v>Red Bean红豆</v>
      </c>
      <c r="D42" s="91">
        <v>1</v>
      </c>
      <c r="E42" s="77"/>
    </row>
    <row r="43" spans="1:5" ht="18.5" x14ac:dyDescent="0.45">
      <c r="A43" s="106">
        <v>202109328</v>
      </c>
      <c r="B43" s="55" t="s">
        <v>314</v>
      </c>
      <c r="C43" t="str">
        <f>VLOOKUP(B43,summary!$A$5:$B$5006,2,0)</f>
        <v>Green Bean 绿豆</v>
      </c>
      <c r="D43" s="91">
        <v>1</v>
      </c>
      <c r="E43" s="77"/>
    </row>
    <row r="44" spans="1:5" ht="18.5" x14ac:dyDescent="0.45">
      <c r="A44" s="106">
        <v>202109328</v>
      </c>
      <c r="B44" s="55" t="s">
        <v>331</v>
      </c>
      <c r="C44" t="str">
        <f>VLOOKUP(B44,summary!$A$5:$B$5006,2,0)</f>
        <v>Black Glutinous Rice 黑糯米</v>
      </c>
      <c r="D44" s="91">
        <v>1</v>
      </c>
      <c r="E44" s="77"/>
    </row>
    <row r="45" spans="1:5" ht="18.5" x14ac:dyDescent="0.45">
      <c r="A45" s="106">
        <v>202109328</v>
      </c>
      <c r="B45" s="55" t="s">
        <v>340</v>
      </c>
      <c r="C45" t="str">
        <f>VLOOKUP(B45,summary!$A$5:$B$5006,2,0)</f>
        <v>Pearl Barley 薏米</v>
      </c>
      <c r="D45" s="91">
        <v>5</v>
      </c>
      <c r="E45" s="77"/>
    </row>
    <row r="46" spans="1:5" ht="18.5" x14ac:dyDescent="0.45">
      <c r="A46" s="106">
        <v>202109328</v>
      </c>
      <c r="B46" s="55" t="s">
        <v>537</v>
      </c>
      <c r="C46" t="str">
        <f>VLOOKUP(B46,summary!$A$5:$B$5006,2,0)</f>
        <v>Fine Sugar 白糖</v>
      </c>
      <c r="D46" s="91">
        <v>2</v>
      </c>
      <c r="E46" s="77"/>
    </row>
    <row r="47" spans="1:5" ht="18.5" x14ac:dyDescent="0.45">
      <c r="A47" s="106">
        <v>202109329</v>
      </c>
      <c r="B47" s="55" t="s">
        <v>294</v>
      </c>
      <c r="C47" t="str">
        <f>VLOOKUP(B47,summary!$A$5:$B$5006,2,0)</f>
        <v>Chin Chow  仙 草</v>
      </c>
      <c r="D47" s="91">
        <v>5</v>
      </c>
      <c r="E47" s="77"/>
    </row>
    <row r="48" spans="1:5" ht="18.5" x14ac:dyDescent="0.45">
      <c r="A48" s="106">
        <v>202109329</v>
      </c>
      <c r="B48" s="55" t="s">
        <v>299</v>
      </c>
      <c r="C48" t="str">
        <f>VLOOKUP(B48,summary!$A$5:$B$5006,2,0)</f>
        <v>Red Bean红豆</v>
      </c>
      <c r="D48" s="91">
        <v>1</v>
      </c>
      <c r="E48" s="77"/>
    </row>
    <row r="49" spans="1:5" ht="18.5" x14ac:dyDescent="0.45">
      <c r="A49" s="106">
        <v>202109329</v>
      </c>
      <c r="B49" s="55" t="s">
        <v>530</v>
      </c>
      <c r="C49" t="str">
        <f>VLOOKUP(B49,summary!$A$5:$B$5006,2,0)</f>
        <v>Rock Sugar冰糖</v>
      </c>
      <c r="D49" s="91">
        <v>1</v>
      </c>
      <c r="E49" s="77"/>
    </row>
    <row r="50" spans="1:5" ht="18.5" x14ac:dyDescent="0.45">
      <c r="A50" s="106">
        <v>202109329</v>
      </c>
      <c r="B50" s="55" t="s">
        <v>559</v>
      </c>
      <c r="C50" t="str">
        <f>VLOOKUP(B50,summary!$A$5:$B$5006,2,0)</f>
        <v>Sweet Potato 番薯</v>
      </c>
      <c r="D50" s="91">
        <v>10</v>
      </c>
      <c r="E50" s="77"/>
    </row>
    <row r="51" spans="1:5" ht="18.5" x14ac:dyDescent="0.45">
      <c r="A51" s="106">
        <v>202109329</v>
      </c>
      <c r="B51" s="55" t="s">
        <v>565</v>
      </c>
      <c r="C51" t="str">
        <f>VLOOKUP(B51,summary!$A$5:$B$5006,2,0)</f>
        <v>Pandan Leaf 班兰叶</v>
      </c>
      <c r="D51" s="91">
        <v>2</v>
      </c>
      <c r="E51" s="77"/>
    </row>
    <row r="52" spans="1:5" ht="18.5" x14ac:dyDescent="0.45">
      <c r="A52" s="106">
        <v>202109330</v>
      </c>
      <c r="B52" s="55" t="s">
        <v>647</v>
      </c>
      <c r="C52" t="str">
        <f>VLOOKUP(B52,summary!$A$5:$B$5006,2,0)</f>
        <v>Mango Puree芒果</v>
      </c>
      <c r="D52" s="91">
        <v>1</v>
      </c>
      <c r="E52" s="77"/>
    </row>
    <row r="53" spans="1:5" ht="18.5" x14ac:dyDescent="0.45">
      <c r="A53" s="106">
        <v>202109330</v>
      </c>
      <c r="B53" s="55" t="s">
        <v>648</v>
      </c>
      <c r="C53" t="str">
        <f>VLOOKUP(B53,summary!$A$5:$B$5006,2,0)</f>
        <v>Strawberry Puree草莓</v>
      </c>
      <c r="D53" s="91">
        <v>1</v>
      </c>
      <c r="E53" s="77"/>
    </row>
    <row r="54" spans="1:5" ht="18.5" x14ac:dyDescent="0.45">
      <c r="A54" s="106">
        <v>202109330</v>
      </c>
      <c r="B54" s="55" t="s">
        <v>660</v>
      </c>
      <c r="C54" t="str">
        <f>VLOOKUP(B54,summary!$A$5:$B$5006,2,0)</f>
        <v>Chendol浆咯</v>
      </c>
      <c r="D54" s="91">
        <v>3</v>
      </c>
      <c r="E54" s="77"/>
    </row>
    <row r="55" spans="1:5" ht="18.5" x14ac:dyDescent="0.45">
      <c r="A55" s="106">
        <v>202109330</v>
      </c>
      <c r="B55" s="55" t="s">
        <v>240</v>
      </c>
      <c r="C55" t="str">
        <f>VLOOKUP(B55,summary!$A$5:$B$5006,2,0)</f>
        <v>Almond Power 杏仁粉 - Yelow</v>
      </c>
      <c r="D55" s="91">
        <v>1</v>
      </c>
      <c r="E55" s="77"/>
    </row>
    <row r="56" spans="1:5" ht="18.5" x14ac:dyDescent="0.45">
      <c r="A56" s="106">
        <v>202109330</v>
      </c>
      <c r="B56" s="55" t="s">
        <v>269</v>
      </c>
      <c r="C56" t="str">
        <f>VLOOKUP(B56,summary!$A$5:$B$5006,2,0)</f>
        <v>Potato Starch 风车粉</v>
      </c>
      <c r="D56" s="91">
        <v>1</v>
      </c>
      <c r="E56" s="77"/>
    </row>
    <row r="57" spans="1:5" ht="18.5" x14ac:dyDescent="0.45">
      <c r="A57" s="106">
        <v>202109330</v>
      </c>
      <c r="B57" s="55" t="s">
        <v>294</v>
      </c>
      <c r="C57" t="str">
        <f>VLOOKUP(B57,summary!$A$5:$B$5006,2,0)</f>
        <v>Chin Chow  仙 草</v>
      </c>
      <c r="D57" s="91">
        <v>1</v>
      </c>
      <c r="E57" s="77"/>
    </row>
    <row r="58" spans="1:5" ht="18.5" x14ac:dyDescent="0.45">
      <c r="A58" s="106">
        <v>202109330</v>
      </c>
      <c r="B58" s="55" t="s">
        <v>299</v>
      </c>
      <c r="C58" t="str">
        <f>VLOOKUP(B58,summary!$A$5:$B$5006,2,0)</f>
        <v>Red Bean红豆</v>
      </c>
      <c r="D58" s="91">
        <v>2</v>
      </c>
      <c r="E58" s="77"/>
    </row>
    <row r="59" spans="1:5" ht="18.5" x14ac:dyDescent="0.45">
      <c r="A59" s="106">
        <v>202109330</v>
      </c>
      <c r="B59" s="55" t="s">
        <v>314</v>
      </c>
      <c r="C59" t="str">
        <f>VLOOKUP(B59,summary!$A$5:$B$5006,2,0)</f>
        <v>Green Bean 绿豆</v>
      </c>
      <c r="D59" s="91">
        <v>1</v>
      </c>
      <c r="E59" s="77"/>
    </row>
    <row r="60" spans="1:5" ht="18.5" x14ac:dyDescent="0.45">
      <c r="A60" s="106">
        <v>202109330</v>
      </c>
      <c r="B60" s="55" t="s">
        <v>331</v>
      </c>
      <c r="C60" t="str">
        <f>VLOOKUP(B60,summary!$A$5:$B$5006,2,0)</f>
        <v>Black Glutinous Rice 黑糯米</v>
      </c>
      <c r="D60" s="91">
        <v>1</v>
      </c>
      <c r="E60" s="77"/>
    </row>
    <row r="61" spans="1:5" ht="18.5" x14ac:dyDescent="0.45">
      <c r="A61" s="106">
        <v>202109330</v>
      </c>
      <c r="B61" s="55" t="s">
        <v>322</v>
      </c>
      <c r="C61" t="str">
        <f>VLOOKUP(B61,summary!$A$5:$B$5006,2,0)</f>
        <v>Split Green Mung Bean豆畔</v>
      </c>
      <c r="D61" s="91">
        <v>1</v>
      </c>
      <c r="E61" s="77"/>
    </row>
    <row r="62" spans="1:5" ht="18.5" x14ac:dyDescent="0.45">
      <c r="A62" s="106">
        <v>202109330</v>
      </c>
      <c r="B62" s="55" t="s">
        <v>340</v>
      </c>
      <c r="C62" t="str">
        <f>VLOOKUP(B62,summary!$A$5:$B$5006,2,0)</f>
        <v>Pearl Barley 薏米</v>
      </c>
      <c r="D62" s="91">
        <v>1</v>
      </c>
      <c r="E62" s="77"/>
    </row>
    <row r="63" spans="1:5" ht="18.5" x14ac:dyDescent="0.45">
      <c r="A63" s="106">
        <v>202109330</v>
      </c>
      <c r="B63" s="55" t="s">
        <v>351</v>
      </c>
      <c r="C63" t="str">
        <f>VLOOKUP(B63,summary!$A$5:$B$5006,2,0)</f>
        <v>Dried Longan 龙眼干</v>
      </c>
      <c r="D63" s="91">
        <v>1</v>
      </c>
      <c r="E63" s="77"/>
    </row>
    <row r="64" spans="1:5" ht="18.5" x14ac:dyDescent="0.45">
      <c r="A64" s="106">
        <v>202109330</v>
      </c>
      <c r="B64" s="55" t="s">
        <v>355</v>
      </c>
      <c r="C64" t="str">
        <f>VLOOKUP(B64,summary!$A$5:$B$5006,2,0)</f>
        <v>Fungus 黄木耳</v>
      </c>
      <c r="D64" s="91">
        <v>1</v>
      </c>
      <c r="E64" s="77"/>
    </row>
    <row r="65" spans="1:5" ht="18.5" x14ac:dyDescent="0.45">
      <c r="A65" s="106">
        <v>202109330</v>
      </c>
      <c r="B65" s="55" t="s">
        <v>457</v>
      </c>
      <c r="C65" t="str">
        <f>VLOOKUP(B65,summary!$A$5:$B$5006,2,0)</f>
        <v>Fruit Cocktail杂果</v>
      </c>
      <c r="D65" s="91">
        <v>1</v>
      </c>
      <c r="E65" s="77"/>
    </row>
    <row r="66" spans="1:5" ht="18.5" x14ac:dyDescent="0.45">
      <c r="A66" s="106">
        <v>202109330</v>
      </c>
      <c r="B66" s="55" t="s">
        <v>501</v>
      </c>
      <c r="C66" t="str">
        <f>VLOOKUP(B66,summary!$A$5:$B$5006,2,0)</f>
        <v>Coconut Milk 椰浆</v>
      </c>
      <c r="D66" s="91">
        <v>1</v>
      </c>
      <c r="E66" s="77"/>
    </row>
    <row r="67" spans="1:5" ht="18.5" x14ac:dyDescent="0.45">
      <c r="A67" s="106">
        <v>202109330</v>
      </c>
      <c r="B67" s="55" t="s">
        <v>533</v>
      </c>
      <c r="C67" t="str">
        <f>VLOOKUP(B67,summary!$A$5:$B$5006,2,0)</f>
        <v>Brown Sugar 黑糖</v>
      </c>
      <c r="D67" s="91">
        <v>1</v>
      </c>
      <c r="E67" s="77"/>
    </row>
    <row r="68" spans="1:5" ht="18.5" x14ac:dyDescent="0.45">
      <c r="A68" s="106">
        <v>202109330</v>
      </c>
      <c r="B68" s="55" t="s">
        <v>537</v>
      </c>
      <c r="C68" t="str">
        <f>VLOOKUP(B68,summary!$A$5:$B$5006,2,0)</f>
        <v>Fine Sugar 白糖</v>
      </c>
      <c r="D68" s="91">
        <v>2</v>
      </c>
      <c r="E68" s="77"/>
    </row>
    <row r="69" spans="1:5" ht="18.5" x14ac:dyDescent="0.45">
      <c r="A69" s="106">
        <v>202109331</v>
      </c>
      <c r="B69" s="55" t="s">
        <v>639</v>
      </c>
      <c r="C69" t="str">
        <f>VLOOKUP(B69,summary!$A$5:$B$5006,2,0)</f>
        <v xml:space="preserve">Fresh Soursop 红毛榴莲 </v>
      </c>
      <c r="D69" s="91">
        <v>2</v>
      </c>
      <c r="E69" s="77"/>
    </row>
    <row r="70" spans="1:5" ht="18.5" x14ac:dyDescent="0.45">
      <c r="A70" s="106">
        <v>202109331</v>
      </c>
      <c r="B70" s="55" t="s">
        <v>658</v>
      </c>
      <c r="C70" t="str">
        <f>VLOOKUP(B70,summary!$A$5:$B$5006,2,0)</f>
        <v>Bobo Cha Cubes.摩摩喳喳</v>
      </c>
      <c r="D70" s="91">
        <v>2</v>
      </c>
      <c r="E70" s="77"/>
    </row>
    <row r="71" spans="1:5" ht="18.5" x14ac:dyDescent="0.45">
      <c r="A71" s="106">
        <v>202109331</v>
      </c>
      <c r="B71" s="55" t="s">
        <v>667</v>
      </c>
      <c r="C71" t="str">
        <f>VLOOKUP(B71,summary!$A$5:$B$5006,2,0)</f>
        <v>Pong Thai Hai (Wet) 碰大海</v>
      </c>
      <c r="D71" s="91">
        <v>5</v>
      </c>
      <c r="E71" s="77"/>
    </row>
    <row r="72" spans="1:5" ht="18.5" x14ac:dyDescent="0.45">
      <c r="A72" s="106">
        <v>202109331</v>
      </c>
      <c r="B72" s="55" t="s">
        <v>200</v>
      </c>
      <c r="C72" t="str">
        <f>VLOOKUP(B72,summary!$A$5:$B$5006,2,0)</f>
        <v>Tadpole蝌蚪</v>
      </c>
      <c r="D72" s="91">
        <v>2</v>
      </c>
      <c r="E72" s="77"/>
    </row>
    <row r="73" spans="1:5" ht="18.5" x14ac:dyDescent="0.45">
      <c r="A73" s="106">
        <v>202109331</v>
      </c>
      <c r="B73" s="55" t="s">
        <v>221</v>
      </c>
      <c r="C73" t="str">
        <f>VLOOKUP(B73,summary!$A$5:$B$5006,2,0)</f>
        <v>Jelly Powder 文头雪粉</v>
      </c>
      <c r="D73" s="91">
        <v>1</v>
      </c>
      <c r="E73" s="77"/>
    </row>
    <row r="74" spans="1:5" ht="18.5" x14ac:dyDescent="0.45">
      <c r="A74" s="106">
        <v>202109331</v>
      </c>
      <c r="B74" s="55" t="s">
        <v>291</v>
      </c>
      <c r="C74" t="str">
        <f>VLOOKUP(B74,summary!$A$5:$B$5006,2,0)</f>
        <v>Atap Seeds in Syrup亚嗒子</v>
      </c>
      <c r="D74" s="91">
        <v>2</v>
      </c>
      <c r="E74" s="77"/>
    </row>
    <row r="75" spans="1:5" ht="18.5" x14ac:dyDescent="0.45">
      <c r="A75" s="106">
        <v>202109331</v>
      </c>
      <c r="B75" s="55" t="s">
        <v>299</v>
      </c>
      <c r="C75" t="str">
        <f>VLOOKUP(B75,summary!$A$5:$B$5006,2,0)</f>
        <v>Red Bean红豆</v>
      </c>
      <c r="D75" s="91">
        <v>4</v>
      </c>
      <c r="E75" s="77"/>
    </row>
    <row r="76" spans="1:5" ht="18.5" x14ac:dyDescent="0.45">
      <c r="A76" s="106">
        <v>202109331</v>
      </c>
      <c r="B76" s="55" t="s">
        <v>343</v>
      </c>
      <c r="C76" t="str">
        <f>VLOOKUP(B76,summary!$A$5:$B$5006,2,0)</f>
        <v>Big Sago 大丸</v>
      </c>
      <c r="D76" s="91">
        <v>1</v>
      </c>
      <c r="E76" s="77"/>
    </row>
    <row r="77" spans="1:5" ht="18.5" x14ac:dyDescent="0.45">
      <c r="A77" s="106">
        <v>202109331</v>
      </c>
      <c r="B77" s="55" t="s">
        <v>359</v>
      </c>
      <c r="C77" t="str">
        <f>VLOOKUP(B77,summary!$A$5:$B$5006,2,0)</f>
        <v>Fungus黄 木耳朵</v>
      </c>
      <c r="D77" s="91">
        <v>1</v>
      </c>
      <c r="E77" s="77"/>
    </row>
    <row r="78" spans="1:5" ht="18.5" x14ac:dyDescent="0.45">
      <c r="A78" s="106">
        <v>202109331</v>
      </c>
      <c r="B78" s="55" t="s">
        <v>441</v>
      </c>
      <c r="C78" t="str">
        <f>VLOOKUP(B78,summary!$A$5:$B$5006,2,0)</f>
        <v>Longan in Syrup龙眼</v>
      </c>
      <c r="D78" s="91">
        <v>2</v>
      </c>
      <c r="E78" s="77"/>
    </row>
    <row r="79" spans="1:5" ht="18.5" x14ac:dyDescent="0.45">
      <c r="A79" s="106">
        <v>202109331</v>
      </c>
      <c r="B79" s="55" t="s">
        <v>495</v>
      </c>
      <c r="C79" t="str">
        <f>VLOOKUP(B79,summary!$A$5:$B$5006,2,0)</f>
        <v>Coconut Milk 椰浆</v>
      </c>
      <c r="D79" s="91">
        <v>2</v>
      </c>
      <c r="E79" s="77"/>
    </row>
    <row r="80" spans="1:5" ht="18.5" x14ac:dyDescent="0.45">
      <c r="A80" s="106">
        <v>202109331</v>
      </c>
      <c r="B80" s="55" t="s">
        <v>583</v>
      </c>
      <c r="C80" t="str">
        <f>VLOOKUP(B80,summary!$A$5:$B$5006,2,0)</f>
        <v>Food Coloring - Liquid)颜色-水</v>
      </c>
      <c r="D80" s="91">
        <v>1</v>
      </c>
      <c r="E80" s="77"/>
    </row>
    <row r="81" spans="1:5" ht="18.5" x14ac:dyDescent="0.45">
      <c r="A81" s="106">
        <v>202109332</v>
      </c>
      <c r="B81" s="55" t="s">
        <v>200</v>
      </c>
      <c r="C81" t="str">
        <f>VLOOKUP(B81,summary!$A$5:$B$5006,2,0)</f>
        <v>Tadpole蝌蚪</v>
      </c>
      <c r="D81" s="91">
        <v>1</v>
      </c>
      <c r="E81" s="77"/>
    </row>
    <row r="82" spans="1:5" ht="18.5" x14ac:dyDescent="0.45">
      <c r="A82" s="106">
        <v>202109332</v>
      </c>
      <c r="B82" s="55" t="s">
        <v>294</v>
      </c>
      <c r="C82" t="str">
        <f>VLOOKUP(B82,summary!$A$5:$B$5006,2,0)</f>
        <v>Chin Chow  仙 草</v>
      </c>
      <c r="D82" s="91">
        <v>1</v>
      </c>
      <c r="E82" s="77"/>
    </row>
    <row r="83" spans="1:5" ht="18.5" x14ac:dyDescent="0.45">
      <c r="A83" s="106">
        <v>202109332</v>
      </c>
      <c r="B83" s="55" t="s">
        <v>299</v>
      </c>
      <c r="C83" t="str">
        <f>VLOOKUP(B83,summary!$A$5:$B$5006,2,0)</f>
        <v>Red Bean红豆</v>
      </c>
      <c r="D83" s="91">
        <v>1</v>
      </c>
      <c r="E83" s="77"/>
    </row>
    <row r="84" spans="1:5" ht="18.5" x14ac:dyDescent="0.45">
      <c r="A84" s="106">
        <v>202109332</v>
      </c>
      <c r="B84" s="55" t="s">
        <v>433</v>
      </c>
      <c r="C84" t="str">
        <f>VLOOKUP(B84,summary!$A$5:$B$5006,2,0)</f>
        <v>Sea Coconut海底椰</v>
      </c>
      <c r="D84" s="91">
        <v>1</v>
      </c>
      <c r="E84" s="77"/>
    </row>
    <row r="85" spans="1:5" ht="18.5" x14ac:dyDescent="0.45">
      <c r="A85" s="106">
        <v>202109332</v>
      </c>
      <c r="B85" s="55" t="s">
        <v>537</v>
      </c>
      <c r="C85" t="str">
        <f>VLOOKUP(B85,summary!$A$5:$B$5006,2,0)</f>
        <v>Fine Sugar 白糖</v>
      </c>
      <c r="D85" s="91">
        <v>1</v>
      </c>
      <c r="E85" s="77"/>
    </row>
    <row r="86" spans="1:5" ht="18.5" x14ac:dyDescent="0.45">
      <c r="A86" s="106">
        <v>202109332</v>
      </c>
      <c r="B86" s="55" t="s">
        <v>559</v>
      </c>
      <c r="C86" t="str">
        <f>VLOOKUP(B86,summary!$A$5:$B$5006,2,0)</f>
        <v>Sweet Potato 番薯</v>
      </c>
      <c r="D86" s="91">
        <v>10</v>
      </c>
      <c r="E86" s="77"/>
    </row>
    <row r="87" spans="1:5" ht="18.5" x14ac:dyDescent="0.45">
      <c r="A87" s="106">
        <v>202109332</v>
      </c>
      <c r="B87" s="55" t="s">
        <v>562</v>
      </c>
      <c r="C87" t="str">
        <f>VLOOKUP(B87,summary!$A$5:$B$5006,2,0)</f>
        <v>Yam 芋头</v>
      </c>
      <c r="D87" s="91">
        <v>2</v>
      </c>
      <c r="E87" s="77"/>
    </row>
    <row r="88" spans="1:5" ht="18.5" x14ac:dyDescent="0.45">
      <c r="A88" s="106">
        <v>202109332</v>
      </c>
      <c r="B88" s="55" t="s">
        <v>565</v>
      </c>
      <c r="C88" t="str">
        <f>VLOOKUP(B88,summary!$A$5:$B$5006,2,0)</f>
        <v>Pandan Leaf 班兰叶</v>
      </c>
      <c r="D88" s="91">
        <v>3</v>
      </c>
      <c r="E88" s="77"/>
    </row>
    <row r="89" spans="1:5" ht="18.5" x14ac:dyDescent="0.45">
      <c r="A89" s="106">
        <v>202109333</v>
      </c>
      <c r="B89" s="55" t="s">
        <v>658</v>
      </c>
      <c r="C89" t="str">
        <f>VLOOKUP(B89,summary!$A$5:$B$5006,2,0)</f>
        <v>Bobo Cha Cubes.摩摩喳喳</v>
      </c>
      <c r="D89" s="91">
        <v>5</v>
      </c>
      <c r="E89" s="77"/>
    </row>
    <row r="90" spans="1:5" ht="18.5" x14ac:dyDescent="0.45">
      <c r="A90" s="106">
        <v>202109333</v>
      </c>
      <c r="B90" s="55" t="s">
        <v>667</v>
      </c>
      <c r="C90" t="str">
        <f>VLOOKUP(B90,summary!$A$5:$B$5006,2,0)</f>
        <v>Pong Thai Hai (Wet) 碰大海</v>
      </c>
      <c r="D90" s="91">
        <v>5</v>
      </c>
      <c r="E90" s="77"/>
    </row>
    <row r="91" spans="1:5" ht="18.5" x14ac:dyDescent="0.45">
      <c r="A91" s="106">
        <v>202109333</v>
      </c>
      <c r="B91" s="55" t="s">
        <v>291</v>
      </c>
      <c r="C91" t="str">
        <f>VLOOKUP(B91,summary!$A$5:$B$5006,2,0)</f>
        <v>Atap Seeds in Syrup亚嗒子</v>
      </c>
      <c r="D91" s="91">
        <v>4</v>
      </c>
      <c r="E91" s="77"/>
    </row>
    <row r="92" spans="1:5" ht="18.5" x14ac:dyDescent="0.45">
      <c r="A92" s="106">
        <v>202109333</v>
      </c>
      <c r="B92" s="55" t="s">
        <v>299</v>
      </c>
      <c r="C92" t="str">
        <f>VLOOKUP(B92,summary!$A$5:$B$5006,2,0)</f>
        <v>Red Bean红豆</v>
      </c>
      <c r="D92" s="91">
        <v>3</v>
      </c>
      <c r="E92" s="77"/>
    </row>
    <row r="93" spans="1:5" ht="18.5" x14ac:dyDescent="0.45">
      <c r="A93" s="106">
        <v>202109333</v>
      </c>
      <c r="B93" s="55" t="s">
        <v>314</v>
      </c>
      <c r="C93" t="str">
        <f>VLOOKUP(B93,summary!$A$5:$B$5006,2,0)</f>
        <v>Green Bean 绿豆</v>
      </c>
      <c r="D93" s="91">
        <v>3</v>
      </c>
      <c r="E93" s="77"/>
    </row>
    <row r="94" spans="1:5" ht="18.5" x14ac:dyDescent="0.45">
      <c r="A94" s="106">
        <v>202109333</v>
      </c>
      <c r="B94" s="55" t="s">
        <v>343</v>
      </c>
      <c r="C94" t="str">
        <f>VLOOKUP(B94,summary!$A$5:$B$5006,2,0)</f>
        <v>Big Sago 大丸</v>
      </c>
      <c r="D94" s="91">
        <v>1</v>
      </c>
      <c r="E94" s="77"/>
    </row>
    <row r="95" spans="1:5" ht="18.5" x14ac:dyDescent="0.45">
      <c r="A95" s="106">
        <v>202109333</v>
      </c>
      <c r="B95" s="55" t="s">
        <v>347</v>
      </c>
      <c r="C95" t="str">
        <f>VLOOKUP(B95,summary!$A$5:$B$5006,2,0)</f>
        <v>Small Sago 小丸</v>
      </c>
      <c r="D95" s="91">
        <v>2</v>
      </c>
      <c r="E95" s="77"/>
    </row>
    <row r="96" spans="1:5" ht="18.5" customHeight="1" x14ac:dyDescent="0.45">
      <c r="A96" s="106">
        <v>202109333</v>
      </c>
      <c r="B96" s="55" t="s">
        <v>495</v>
      </c>
      <c r="C96" t="str">
        <f>VLOOKUP(B96,summary!$A$5:$B$5006,2,0)</f>
        <v>Coconut Milk 椰浆</v>
      </c>
      <c r="D96" s="91">
        <v>2</v>
      </c>
      <c r="E96" s="77"/>
    </row>
    <row r="97" spans="1:5" ht="18.5" customHeight="1" x14ac:dyDescent="0.45">
      <c r="A97" s="106">
        <v>202109333</v>
      </c>
      <c r="B97" s="55" t="s">
        <v>533</v>
      </c>
      <c r="C97" t="str">
        <f>VLOOKUP(B97,summary!$A$5:$B$5006,2,0)</f>
        <v>Brown Sugar 黑糖</v>
      </c>
      <c r="D97" s="91">
        <v>2</v>
      </c>
      <c r="E97" s="77"/>
    </row>
    <row r="98" spans="1:5" ht="18.5" customHeight="1" x14ac:dyDescent="0.45">
      <c r="A98" s="106">
        <v>202109333</v>
      </c>
      <c r="B98" s="55" t="s">
        <v>565</v>
      </c>
      <c r="C98" t="str">
        <f>VLOOKUP(B98,summary!$A$5:$B$5006,2,0)</f>
        <v>Pandan Leaf 班兰叶</v>
      </c>
      <c r="D98" s="91">
        <v>4</v>
      </c>
      <c r="E98" s="77"/>
    </row>
    <row r="99" spans="1:5" ht="18.5" customHeight="1" x14ac:dyDescent="0.45">
      <c r="A99" s="106">
        <v>202109334</v>
      </c>
      <c r="B99" s="55" t="s">
        <v>645</v>
      </c>
      <c r="C99" t="str">
        <f>VLOOKUP(B99,summary!$A$5:$B$5006,2,0)</f>
        <v>Fresh Soursop 红毛榴莲(无)</v>
      </c>
      <c r="D99" s="91">
        <v>4</v>
      </c>
      <c r="E99" s="77"/>
    </row>
    <row r="100" spans="1:5" ht="18.5" customHeight="1" x14ac:dyDescent="0.45">
      <c r="A100" s="106">
        <v>202109334</v>
      </c>
      <c r="B100" s="55" t="s">
        <v>646</v>
      </c>
      <c r="C100" t="str">
        <f>VLOOKUP(B100,summary!$A$5:$B$5006,2,0)</f>
        <v>Durian Puree 榴莲</v>
      </c>
      <c r="D100" s="91">
        <v>2</v>
      </c>
      <c r="E100" s="77"/>
    </row>
    <row r="101" spans="1:5" ht="18.5" customHeight="1" x14ac:dyDescent="0.45">
      <c r="A101" s="106">
        <v>202109334</v>
      </c>
      <c r="B101" s="55" t="s">
        <v>647</v>
      </c>
      <c r="C101" t="str">
        <f>VLOOKUP(B101,summary!$A$5:$B$5006,2,0)</f>
        <v>Mango Puree芒果</v>
      </c>
      <c r="D101" s="91">
        <v>1</v>
      </c>
      <c r="E101" s="77"/>
    </row>
    <row r="102" spans="1:5" ht="18.5" customHeight="1" x14ac:dyDescent="0.45">
      <c r="A102" s="106">
        <v>202109334</v>
      </c>
      <c r="B102" s="55" t="s">
        <v>658</v>
      </c>
      <c r="C102" t="str">
        <f>VLOOKUP(B102,summary!$A$5:$B$5006,2,0)</f>
        <v>Bobo Cha Cubes.摩摩喳喳</v>
      </c>
      <c r="D102" s="91">
        <v>1</v>
      </c>
      <c r="E102" s="77"/>
    </row>
    <row r="103" spans="1:5" ht="18.5" customHeight="1" x14ac:dyDescent="0.45">
      <c r="A103" s="106">
        <v>202109334</v>
      </c>
      <c r="B103" s="55" t="s">
        <v>660</v>
      </c>
      <c r="C103" t="str">
        <f>VLOOKUP(B103,summary!$A$5:$B$5006,2,0)</f>
        <v>Chendol浆咯</v>
      </c>
      <c r="D103" s="91">
        <v>3</v>
      </c>
      <c r="E103" s="77"/>
    </row>
    <row r="104" spans="1:5" ht="18.5" customHeight="1" x14ac:dyDescent="0.45">
      <c r="A104" s="106">
        <v>202109334</v>
      </c>
      <c r="B104" s="55" t="s">
        <v>667</v>
      </c>
      <c r="C104" t="str">
        <f>VLOOKUP(B104,summary!$A$5:$B$5006,2,0)</f>
        <v>Pong Thai Hai (Wet) 碰大海</v>
      </c>
      <c r="D104" s="91">
        <v>4</v>
      </c>
      <c r="E104" s="77"/>
    </row>
    <row r="105" spans="1:5" ht="18.5" customHeight="1" x14ac:dyDescent="0.45">
      <c r="A105" s="106">
        <v>202109334</v>
      </c>
      <c r="B105" s="55" t="s">
        <v>203</v>
      </c>
      <c r="C105" t="str">
        <f>VLOOKUP(B105,summary!$A$5:$B$5006,2,0)</f>
        <v>Honey Pearl - Black 蜜糖珍珠</v>
      </c>
      <c r="D105" s="78">
        <v>0</v>
      </c>
      <c r="E105" s="77"/>
    </row>
    <row r="106" spans="1:5" ht="18.5" customHeight="1" x14ac:dyDescent="0.45">
      <c r="A106" s="106">
        <v>202109334</v>
      </c>
      <c r="B106" s="55" t="s">
        <v>252</v>
      </c>
      <c r="C106" t="str">
        <f>VLOOKUP(B106,summary!$A$5:$B$5006,2,0)</f>
        <v>Sweet Potato Powder番薯粉</v>
      </c>
      <c r="D106" s="78">
        <v>1</v>
      </c>
      <c r="E106" s="77"/>
    </row>
    <row r="107" spans="1:5" ht="18.5" customHeight="1" x14ac:dyDescent="0.45">
      <c r="A107" s="106">
        <v>202109334</v>
      </c>
      <c r="B107" s="55" t="s">
        <v>289</v>
      </c>
      <c r="C107" t="str">
        <f>VLOOKUP(B107,summary!$A$5:$B$5006,2,0)</f>
        <v>Atap Seeds in Syrup亚嗒子</v>
      </c>
      <c r="D107" s="78">
        <v>3</v>
      </c>
      <c r="E107" s="77"/>
    </row>
    <row r="108" spans="1:5" ht="18.5" customHeight="1" x14ac:dyDescent="0.45">
      <c r="A108" s="106">
        <v>202109334</v>
      </c>
      <c r="B108" s="55" t="s">
        <v>294</v>
      </c>
      <c r="C108" t="str">
        <f>VLOOKUP(B108,summary!$A$5:$B$5006,2,0)</f>
        <v>Chin Chow  仙 草</v>
      </c>
      <c r="D108" s="78">
        <v>3</v>
      </c>
      <c r="E108" s="77"/>
    </row>
    <row r="109" spans="1:5" ht="18.5" customHeight="1" x14ac:dyDescent="0.45">
      <c r="A109" s="106">
        <v>202109334</v>
      </c>
      <c r="B109" s="55" t="s">
        <v>310</v>
      </c>
      <c r="C109" t="str">
        <f>VLOOKUP(B109,summary!$A$5:$B$5006,2,0)</f>
        <v>Chia Tao赤豆</v>
      </c>
      <c r="D109" s="78">
        <v>2</v>
      </c>
      <c r="E109" s="77"/>
    </row>
    <row r="110" spans="1:5" ht="18.5" customHeight="1" x14ac:dyDescent="0.45">
      <c r="A110" s="106">
        <v>202109334</v>
      </c>
      <c r="B110" s="55" t="s">
        <v>314</v>
      </c>
      <c r="C110" t="str">
        <f>VLOOKUP(B110,summary!$A$5:$B$5006,2,0)</f>
        <v>Green Bean 绿豆</v>
      </c>
      <c r="D110" s="78">
        <v>1</v>
      </c>
      <c r="E110" s="77"/>
    </row>
    <row r="111" spans="1:5" ht="18.5" customHeight="1" x14ac:dyDescent="0.45">
      <c r="A111" s="106">
        <v>202109334</v>
      </c>
      <c r="B111" s="55" t="s">
        <v>331</v>
      </c>
      <c r="C111" t="str">
        <f>VLOOKUP(B111,summary!$A$5:$B$5006,2,0)</f>
        <v>Black Glutinous Rice 黑糯米</v>
      </c>
      <c r="D111" s="78">
        <v>1</v>
      </c>
      <c r="E111" s="77"/>
    </row>
    <row r="112" spans="1:5" ht="18.5" customHeight="1" x14ac:dyDescent="0.45">
      <c r="A112" s="106">
        <v>202109334</v>
      </c>
      <c r="B112" s="55" t="s">
        <v>340</v>
      </c>
      <c r="C112" t="str">
        <f>VLOOKUP(B112,summary!$A$5:$B$5006,2,0)</f>
        <v>Pearl Barley 薏米</v>
      </c>
      <c r="D112" s="78">
        <v>1</v>
      </c>
      <c r="E112" s="77"/>
    </row>
    <row r="113" spans="1:5" ht="18.5" customHeight="1" x14ac:dyDescent="0.45">
      <c r="A113" s="106">
        <v>202109334</v>
      </c>
      <c r="B113" s="55" t="s">
        <v>433</v>
      </c>
      <c r="C113" t="str">
        <f>VLOOKUP(B113,summary!$A$5:$B$5006,2,0)</f>
        <v>Sea Coconut海底椰</v>
      </c>
      <c r="D113" s="78">
        <v>2</v>
      </c>
      <c r="E113" s="77"/>
    </row>
    <row r="114" spans="1:5" ht="18.5" customHeight="1" x14ac:dyDescent="0.45">
      <c r="A114" s="106">
        <v>202109334</v>
      </c>
      <c r="B114" s="55" t="s">
        <v>458</v>
      </c>
      <c r="C114" t="str">
        <f>VLOOKUP(B114,summary!$A$5:$B$5006,2,0)</f>
        <v>Cream Corn玉米浆</v>
      </c>
      <c r="D114" s="78">
        <v>1</v>
      </c>
      <c r="E114" s="77"/>
    </row>
    <row r="115" spans="1:5" ht="18.5" customHeight="1" x14ac:dyDescent="0.45">
      <c r="A115" s="106">
        <v>202109335</v>
      </c>
      <c r="B115" s="55" t="s">
        <v>658</v>
      </c>
      <c r="C115" t="str">
        <f>VLOOKUP(B115,summary!$A$5:$B$5006,2,0)</f>
        <v>Bobo Cha Cubes.摩摩喳喳</v>
      </c>
      <c r="D115" s="78">
        <v>2</v>
      </c>
      <c r="E115" s="77"/>
    </row>
    <row r="116" spans="1:5" ht="18.5" customHeight="1" x14ac:dyDescent="0.45">
      <c r="A116" s="106">
        <v>202109335</v>
      </c>
      <c r="B116" s="55" t="s">
        <v>646</v>
      </c>
      <c r="C116" t="str">
        <f>VLOOKUP(B116,summary!$A$5:$B$5006,2,0)</f>
        <v>Durian Puree 榴莲</v>
      </c>
      <c r="D116" s="78">
        <v>2</v>
      </c>
      <c r="E116" s="77"/>
    </row>
    <row r="117" spans="1:5" ht="18.5" customHeight="1" x14ac:dyDescent="0.45">
      <c r="A117" s="106">
        <v>202109335</v>
      </c>
      <c r="B117" s="55" t="s">
        <v>289</v>
      </c>
      <c r="C117" t="str">
        <f>VLOOKUP(B117,summary!$A$5:$B$5006,2,0)</f>
        <v>Atap Seeds in Syrup亚嗒子</v>
      </c>
      <c r="D117" s="78">
        <v>1</v>
      </c>
      <c r="E117" s="77"/>
    </row>
    <row r="118" spans="1:5" ht="18.5" customHeight="1" x14ac:dyDescent="0.45">
      <c r="A118" s="106">
        <v>202109335</v>
      </c>
      <c r="B118" s="55" t="s">
        <v>326</v>
      </c>
      <c r="C118" t="str">
        <f>VLOOKUP(B118,summary!$A$5:$B$5006,2,0)</f>
        <v>Split Green Mung Bean豆畔</v>
      </c>
      <c r="D118" s="78">
        <v>3</v>
      </c>
      <c r="E118" s="77"/>
    </row>
    <row r="119" spans="1:5" ht="18.5" customHeight="1" x14ac:dyDescent="0.45">
      <c r="A119" s="106">
        <v>202109335</v>
      </c>
      <c r="B119" s="55" t="s">
        <v>351</v>
      </c>
      <c r="C119" t="str">
        <f>VLOOKUP(B119,summary!$A$5:$B$5006,2,0)</f>
        <v>Dried Longan 龙眼干</v>
      </c>
      <c r="D119" s="78">
        <v>4</v>
      </c>
      <c r="E119" s="77"/>
    </row>
    <row r="120" spans="1:5" ht="18.5" customHeight="1" x14ac:dyDescent="0.45">
      <c r="A120" s="106">
        <v>202109335</v>
      </c>
      <c r="B120" s="55" t="s">
        <v>537</v>
      </c>
      <c r="C120" t="str">
        <f>VLOOKUP(B120,summary!$A$5:$B$5006,2,0)</f>
        <v>Fine Sugar 白糖</v>
      </c>
      <c r="D120" s="78">
        <v>2</v>
      </c>
      <c r="E120" s="77"/>
    </row>
    <row r="121" spans="1:5" ht="18.5" customHeight="1" x14ac:dyDescent="0.45">
      <c r="A121" s="106">
        <v>202109335</v>
      </c>
      <c r="B121" s="55" t="s">
        <v>551</v>
      </c>
      <c r="C121" t="str">
        <f>VLOOKUP(B121,summary!$A$5:$B$5006,2,0)</f>
        <v>Candy Sugar 片糖</v>
      </c>
      <c r="D121" s="78">
        <v>12</v>
      </c>
      <c r="E121" s="77"/>
    </row>
    <row r="122" spans="1:5" ht="18.5" customHeight="1" x14ac:dyDescent="0.45">
      <c r="A122" s="106">
        <v>202109335</v>
      </c>
      <c r="B122" s="55" t="s">
        <v>583</v>
      </c>
      <c r="C122" t="str">
        <f>VLOOKUP(B122,summary!$A$5:$B$5006,2,0)</f>
        <v>Food Coloring - Liquid)颜色-水</v>
      </c>
      <c r="D122" s="78">
        <v>1</v>
      </c>
      <c r="E122" s="77"/>
    </row>
    <row r="123" spans="1:5" ht="18.5" customHeight="1" x14ac:dyDescent="0.45">
      <c r="A123" s="106">
        <v>202109335</v>
      </c>
      <c r="B123" s="55" t="s">
        <v>584</v>
      </c>
      <c r="C123" t="str">
        <f>VLOOKUP(B123,summary!$A$5:$B$5006,2,0)</f>
        <v>Food Coloring - Liquid)颜色-水</v>
      </c>
      <c r="D123" s="78">
        <v>1</v>
      </c>
      <c r="E123" s="77"/>
    </row>
    <row r="124" spans="1:5" ht="18.5" customHeight="1" x14ac:dyDescent="0.45">
      <c r="A124" s="106">
        <v>202109336</v>
      </c>
      <c r="B124" s="55" t="s">
        <v>647</v>
      </c>
      <c r="C124" t="str">
        <f>VLOOKUP(B124,summary!$A$5:$B$5006,2,0)</f>
        <v>Mango Puree芒果</v>
      </c>
      <c r="D124" s="78">
        <v>2</v>
      </c>
      <c r="E124" s="77"/>
    </row>
    <row r="125" spans="1:5" ht="18.5" customHeight="1" x14ac:dyDescent="0.45">
      <c r="A125" s="106">
        <v>202109336</v>
      </c>
      <c r="B125" s="55" t="s">
        <v>658</v>
      </c>
      <c r="C125" t="str">
        <f>VLOOKUP(B125,summary!$A$5:$B$5006,2,0)</f>
        <v>Bobo Cha Cubes.摩摩喳喳</v>
      </c>
      <c r="D125" s="78">
        <v>1</v>
      </c>
      <c r="E125" s="77"/>
    </row>
    <row r="126" spans="1:5" ht="18.5" customHeight="1" x14ac:dyDescent="0.45">
      <c r="A126" s="106">
        <v>202109336</v>
      </c>
      <c r="B126" s="55" t="s">
        <v>660</v>
      </c>
      <c r="C126" t="str">
        <f>VLOOKUP(B126,summary!$A$5:$B$5006,2,0)</f>
        <v>Chendol浆咯</v>
      </c>
      <c r="D126" s="78">
        <v>1</v>
      </c>
      <c r="E126" s="77"/>
    </row>
    <row r="127" spans="1:5" ht="18.5" customHeight="1" x14ac:dyDescent="0.45">
      <c r="A127" s="106">
        <v>202109336</v>
      </c>
      <c r="B127" s="55" t="s">
        <v>662</v>
      </c>
      <c r="C127" t="str">
        <f>VLOOKUP(B127,summary!$A$5:$B$5006,2,0)</f>
        <v>Coconut Sugar Syrup 椰糖汁</v>
      </c>
      <c r="D127" s="78">
        <v>1</v>
      </c>
      <c r="E127" s="77"/>
    </row>
    <row r="128" spans="1:5" ht="18.5" customHeight="1" x14ac:dyDescent="0.45">
      <c r="A128" s="106">
        <v>202109336</v>
      </c>
      <c r="B128" s="55" t="s">
        <v>354</v>
      </c>
      <c r="C128" t="str">
        <f>VLOOKUP(B128,summary!$A$5:$B$5006,2,0)</f>
        <v>Dried Longan 龙眼干</v>
      </c>
      <c r="D128" s="78">
        <v>1</v>
      </c>
      <c r="E128" s="77"/>
    </row>
    <row r="129" spans="1:5" ht="18.5" customHeight="1" x14ac:dyDescent="0.45">
      <c r="A129" s="106">
        <v>202109336</v>
      </c>
      <c r="B129" s="55" t="s">
        <v>537</v>
      </c>
      <c r="C129" t="str">
        <f>VLOOKUP(B129,summary!$A$5:$B$5006,2,0)</f>
        <v>Fine Sugar 白糖</v>
      </c>
      <c r="D129" s="78">
        <v>1</v>
      </c>
      <c r="E129" s="77"/>
    </row>
    <row r="130" spans="1:5" ht="18.5" customHeight="1" x14ac:dyDescent="0.45">
      <c r="A130" s="106">
        <v>202109336</v>
      </c>
      <c r="B130" s="55" t="s">
        <v>565</v>
      </c>
      <c r="C130" t="str">
        <f>VLOOKUP(B130,summary!$A$5:$B$5006,2,0)</f>
        <v>Pandan Leaf 班兰叶</v>
      </c>
      <c r="D130" s="78">
        <v>2</v>
      </c>
      <c r="E130" s="77"/>
    </row>
    <row r="131" spans="1:5" ht="18.5" customHeight="1" x14ac:dyDescent="0.45">
      <c r="A131" s="106">
        <v>202109337</v>
      </c>
      <c r="B131" s="55" t="s">
        <v>457</v>
      </c>
      <c r="C131" t="str">
        <f>VLOOKUP(B131,summary!$A$5:$B$5006,2,0)</f>
        <v>Fruit Cocktail杂果</v>
      </c>
      <c r="D131" s="78">
        <v>1</v>
      </c>
      <c r="E131" s="77"/>
    </row>
    <row r="132" spans="1:5" ht="18.5" customHeight="1" x14ac:dyDescent="0.45">
      <c r="A132" s="106">
        <v>202109337</v>
      </c>
      <c r="B132" s="55" t="s">
        <v>476</v>
      </c>
      <c r="C132" t="str">
        <f>VLOOKUP(B132,summary!$A$5:$B$5006,2,0)</f>
        <v>Evaporated Creamer淡奶水</v>
      </c>
      <c r="D132" s="78">
        <v>24</v>
      </c>
      <c r="E132" s="77"/>
    </row>
    <row r="133" spans="1:5" ht="18.5" customHeight="1" x14ac:dyDescent="0.45">
      <c r="A133" s="106">
        <v>202109337</v>
      </c>
      <c r="B133" s="55" t="s">
        <v>537</v>
      </c>
      <c r="C133" t="str">
        <f>VLOOKUP(B133,summary!$A$5:$B$5006,2,0)</f>
        <v>Fine Sugar 白糖</v>
      </c>
      <c r="D133" s="78">
        <v>1</v>
      </c>
      <c r="E133" s="77"/>
    </row>
    <row r="134" spans="1:5" ht="18.5" customHeight="1" x14ac:dyDescent="0.45">
      <c r="A134" s="106">
        <v>202109337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E565"/>
  <sheetViews>
    <sheetView topLeftCell="A130" workbookViewId="0">
      <selection activeCell="A141" sqref="A14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377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202109338</v>
      </c>
      <c r="B3" s="55" t="s">
        <v>200</v>
      </c>
      <c r="C3" t="str">
        <f>VLOOKUP(B3,summary!$A$5:$B$5006,2,0)</f>
        <v>Tadpole蝌蚪</v>
      </c>
      <c r="D3" s="91">
        <v>3</v>
      </c>
      <c r="E3" s="77"/>
    </row>
    <row r="4" spans="1:5" ht="18.5" x14ac:dyDescent="0.45">
      <c r="A4" s="106">
        <v>202109338</v>
      </c>
      <c r="B4" s="55" t="s">
        <v>254</v>
      </c>
      <c r="C4" t="str">
        <f>VLOOKUP(B4,summary!$A$5:$B$5006,2,0)</f>
        <v>Sweet Potato Powder番薯粉</v>
      </c>
      <c r="D4" s="91">
        <v>1</v>
      </c>
      <c r="E4" s="77"/>
    </row>
    <row r="5" spans="1:5" ht="18.5" x14ac:dyDescent="0.45">
      <c r="A5" s="106">
        <v>202109338</v>
      </c>
      <c r="B5" s="55" t="s">
        <v>291</v>
      </c>
      <c r="C5" t="str">
        <f>VLOOKUP(B5,summary!$A$5:$B$5006,2,0)</f>
        <v>Atap Seeds in Syrup亚嗒子</v>
      </c>
      <c r="D5" s="91">
        <v>2</v>
      </c>
      <c r="E5" s="77"/>
    </row>
    <row r="6" spans="1:5" ht="18.5" x14ac:dyDescent="0.45">
      <c r="A6" s="106">
        <v>202109338</v>
      </c>
      <c r="B6" s="55" t="s">
        <v>495</v>
      </c>
      <c r="C6" t="str">
        <f>VLOOKUP(B6,summary!$A$5:$B$5006,2,0)</f>
        <v>Coconut Milk 椰浆</v>
      </c>
      <c r="D6" s="91">
        <v>4</v>
      </c>
      <c r="E6" s="77"/>
    </row>
    <row r="7" spans="1:5" ht="18.5" x14ac:dyDescent="0.45">
      <c r="A7" s="106">
        <v>202109339</v>
      </c>
      <c r="B7" s="55" t="s">
        <v>637</v>
      </c>
      <c r="C7" t="str">
        <f>VLOOKUP(B7,summary!$A$5:$B$5006,2,0)</f>
        <v xml:space="preserve">Fresh Soursop 红毛榴莲 </v>
      </c>
      <c r="D7" s="91">
        <v>1</v>
      </c>
      <c r="E7" s="77"/>
    </row>
    <row r="8" spans="1:5" ht="18.5" x14ac:dyDescent="0.45">
      <c r="A8" s="106">
        <v>202109339</v>
      </c>
      <c r="B8" s="55" t="s">
        <v>646</v>
      </c>
      <c r="C8" t="str">
        <f>VLOOKUP(B8,summary!$A$5:$B$5006,2,0)</f>
        <v>Durian Puree 榴莲</v>
      </c>
      <c r="D8" s="91">
        <v>2</v>
      </c>
      <c r="E8" s="77"/>
    </row>
    <row r="9" spans="1:5" ht="18.5" x14ac:dyDescent="0.45">
      <c r="A9" s="106">
        <v>202109339</v>
      </c>
      <c r="B9" s="55" t="s">
        <v>647</v>
      </c>
      <c r="C9" t="str">
        <f>VLOOKUP(B9,summary!$A$5:$B$5006,2,0)</f>
        <v>Mango Puree芒果</v>
      </c>
      <c r="D9" s="91">
        <v>3</v>
      </c>
      <c r="E9" s="77"/>
    </row>
    <row r="10" spans="1:5" ht="18.5" x14ac:dyDescent="0.45">
      <c r="A10" s="106">
        <v>202109339</v>
      </c>
      <c r="B10" s="55" t="s">
        <v>649</v>
      </c>
      <c r="C10" t="str">
        <f>VLOOKUP(B10,summary!$A$5:$B$5006,2,0)</f>
        <v>Guava Puree番石榴</v>
      </c>
      <c r="D10" s="91">
        <v>2</v>
      </c>
      <c r="E10" s="77"/>
    </row>
    <row r="11" spans="1:5" ht="18.5" x14ac:dyDescent="0.45">
      <c r="A11" s="106">
        <v>202109339</v>
      </c>
      <c r="B11" s="55" t="s">
        <v>658</v>
      </c>
      <c r="C11" t="str">
        <f>VLOOKUP(B11,summary!$A$5:$B$5006,2,0)</f>
        <v>Bobo Cha Cubes.摩摩喳喳</v>
      </c>
      <c r="D11" s="91">
        <v>2</v>
      </c>
      <c r="E11" s="77"/>
    </row>
    <row r="12" spans="1:5" ht="18.5" x14ac:dyDescent="0.45">
      <c r="A12" s="106">
        <v>202109339</v>
      </c>
      <c r="B12" s="55" t="s">
        <v>660</v>
      </c>
      <c r="C12" t="str">
        <f>VLOOKUP(B12,summary!$A$5:$B$5006,2,0)</f>
        <v>Chendol浆咯</v>
      </c>
      <c r="D12" s="91">
        <v>2</v>
      </c>
      <c r="E12" s="77"/>
    </row>
    <row r="13" spans="1:5" ht="18.5" x14ac:dyDescent="0.45">
      <c r="A13" s="106">
        <v>202109339</v>
      </c>
      <c r="B13" s="55" t="s">
        <v>200</v>
      </c>
      <c r="C13" t="str">
        <f>VLOOKUP(B13,summary!$A$5:$B$5006,2,0)</f>
        <v>Tadpole蝌蚪</v>
      </c>
      <c r="D13" s="91">
        <v>1</v>
      </c>
      <c r="E13" s="77"/>
    </row>
    <row r="14" spans="1:5" ht="18.5" x14ac:dyDescent="0.45">
      <c r="A14" s="106">
        <v>202109339</v>
      </c>
      <c r="B14" s="55" t="s">
        <v>266</v>
      </c>
      <c r="C14" t="str">
        <f>VLOOKUP(B14,summary!$A$5:$B$5006,2,0)</f>
        <v>Potato Starch 风车粉</v>
      </c>
      <c r="D14" s="91">
        <v>1</v>
      </c>
      <c r="E14" s="77"/>
    </row>
    <row r="15" spans="1:5" ht="18.5" x14ac:dyDescent="0.45">
      <c r="A15" s="106">
        <v>202109339</v>
      </c>
      <c r="B15" s="55" t="s">
        <v>289</v>
      </c>
      <c r="C15" t="str">
        <f>VLOOKUP(B15,summary!$A$5:$B$5006,2,0)</f>
        <v>Atap Seeds in Syrup亚嗒子</v>
      </c>
      <c r="D15" s="91">
        <v>1</v>
      </c>
      <c r="E15" s="77"/>
    </row>
    <row r="16" spans="1:5" ht="18.5" x14ac:dyDescent="0.45">
      <c r="A16" s="106">
        <v>202109339</v>
      </c>
      <c r="B16" s="55" t="s">
        <v>294</v>
      </c>
      <c r="C16" t="str">
        <f>VLOOKUP(B16,summary!$A$5:$B$5006,2,0)</f>
        <v>Chin Chow  仙 草</v>
      </c>
      <c r="D16" s="91">
        <v>3</v>
      </c>
      <c r="E16" s="77"/>
    </row>
    <row r="17" spans="1:5" ht="18.5" x14ac:dyDescent="0.45">
      <c r="A17" s="106">
        <v>202109339</v>
      </c>
      <c r="B17" s="55" t="s">
        <v>299</v>
      </c>
      <c r="C17" t="str">
        <f>VLOOKUP(B17,summary!$A$5:$B$5006,2,0)</f>
        <v>Red Bean红豆</v>
      </c>
      <c r="D17" s="91">
        <v>2</v>
      </c>
      <c r="E17" s="77"/>
    </row>
    <row r="18" spans="1:5" ht="18.5" x14ac:dyDescent="0.45">
      <c r="A18" s="106">
        <v>202109339</v>
      </c>
      <c r="B18" s="55" t="s">
        <v>314</v>
      </c>
      <c r="C18" t="str">
        <f>VLOOKUP(B18,summary!$A$5:$B$5006,2,0)</f>
        <v>Green Bean 绿豆</v>
      </c>
      <c r="D18" s="91">
        <v>1</v>
      </c>
      <c r="E18" s="77"/>
    </row>
    <row r="19" spans="1:5" ht="18.5" x14ac:dyDescent="0.45">
      <c r="A19" s="106">
        <v>202109339</v>
      </c>
      <c r="B19" s="55" t="s">
        <v>335</v>
      </c>
      <c r="C19" t="str">
        <f>VLOOKUP(B19,summary!$A$5:$B$5006,2,0)</f>
        <v>White Glutinous Rice白糯米</v>
      </c>
      <c r="D19" s="91">
        <v>1</v>
      </c>
      <c r="E19" s="77"/>
    </row>
    <row r="20" spans="1:5" ht="18.5" x14ac:dyDescent="0.45">
      <c r="A20" s="106">
        <v>202109339</v>
      </c>
      <c r="B20" s="55" t="s">
        <v>351</v>
      </c>
      <c r="C20" t="str">
        <f>VLOOKUP(B20,summary!$A$5:$B$5006,2,0)</f>
        <v>Dried Longan 龙眼干</v>
      </c>
      <c r="D20" s="91">
        <v>2</v>
      </c>
      <c r="E20" s="77"/>
    </row>
    <row r="21" spans="1:5" ht="18.5" x14ac:dyDescent="0.45">
      <c r="A21" s="106">
        <v>202109339</v>
      </c>
      <c r="B21" s="55" t="s">
        <v>379</v>
      </c>
      <c r="C21" t="str">
        <f>VLOOKUP(B21,summary!$A$5:$B$5006,2,0)</f>
        <v>Sweeten Melon Strip冬瓜条</v>
      </c>
      <c r="D21" s="91">
        <v>1</v>
      </c>
      <c r="E21" s="77"/>
    </row>
    <row r="22" spans="1:5" ht="18.5" x14ac:dyDescent="0.45">
      <c r="A22" s="106">
        <v>202109339</v>
      </c>
      <c r="B22" s="55" t="s">
        <v>433</v>
      </c>
      <c r="C22" t="str">
        <f>VLOOKUP(B22,summary!$A$5:$B$5006,2,0)</f>
        <v>Sea Coconut海底椰</v>
      </c>
      <c r="D22" s="91">
        <v>1</v>
      </c>
      <c r="E22" s="77"/>
    </row>
    <row r="23" spans="1:5" ht="18.5" x14ac:dyDescent="0.45">
      <c r="A23" s="106">
        <v>202109339</v>
      </c>
      <c r="B23" s="55" t="s">
        <v>436</v>
      </c>
      <c r="C23" t="str">
        <f>VLOOKUP(B23,summary!$A$5:$B$5006,2,0)</f>
        <v>Nata De Coco椰果芊 15mm</v>
      </c>
      <c r="D23" s="91">
        <v>1</v>
      </c>
      <c r="E23" s="77"/>
    </row>
    <row r="24" spans="1:5" ht="18.5" x14ac:dyDescent="0.45">
      <c r="A24" s="106">
        <v>202109339</v>
      </c>
      <c r="B24" s="55" t="s">
        <v>441</v>
      </c>
      <c r="C24" t="str">
        <f>VLOOKUP(B24,summary!$A$5:$B$5006,2,0)</f>
        <v>Longan in Syrup龙眼</v>
      </c>
      <c r="D24" s="91">
        <v>1</v>
      </c>
      <c r="E24" s="77"/>
    </row>
    <row r="25" spans="1:5" ht="18.5" x14ac:dyDescent="0.45">
      <c r="A25" s="106">
        <v>202109339</v>
      </c>
      <c r="B25" s="55" t="s">
        <v>457</v>
      </c>
      <c r="C25" t="str">
        <f>VLOOKUP(B25,summary!$A$5:$B$5006,2,0)</f>
        <v>Fruit Cocktail杂果</v>
      </c>
      <c r="D25" s="91">
        <v>1</v>
      </c>
      <c r="E25" s="77"/>
    </row>
    <row r="26" spans="1:5" ht="18.5" x14ac:dyDescent="0.45">
      <c r="A26" s="106">
        <v>202109339</v>
      </c>
      <c r="B26" s="55" t="s">
        <v>475</v>
      </c>
      <c r="C26" t="str">
        <f>VLOOKUP(B26,summary!$A$5:$B$5006,2,0)</f>
        <v>Evaporated Creamer淡奶水</v>
      </c>
      <c r="D26" s="91">
        <v>1</v>
      </c>
      <c r="E26" s="77"/>
    </row>
    <row r="27" spans="1:5" ht="18.5" x14ac:dyDescent="0.45">
      <c r="A27" s="106">
        <v>202109339</v>
      </c>
      <c r="B27" s="55" t="s">
        <v>484</v>
      </c>
      <c r="C27" t="str">
        <f>VLOOKUP(B27,summary!$A$5:$B$5006,2,0)</f>
        <v>GingKo Nut白果罐</v>
      </c>
      <c r="D27" s="91">
        <v>1</v>
      </c>
      <c r="E27" s="77"/>
    </row>
    <row r="28" spans="1:5" ht="18.5" x14ac:dyDescent="0.45">
      <c r="A28" s="106">
        <v>202109339</v>
      </c>
      <c r="B28" s="55" t="s">
        <v>495</v>
      </c>
      <c r="C28" t="str">
        <f>VLOOKUP(B28,summary!$A$5:$B$5006,2,0)</f>
        <v>Coconut Milk 椰浆</v>
      </c>
      <c r="D28" s="91">
        <v>1</v>
      </c>
      <c r="E28" s="77"/>
    </row>
    <row r="29" spans="1:5" ht="18.5" x14ac:dyDescent="0.45">
      <c r="A29" s="106">
        <v>202109339</v>
      </c>
      <c r="B29" s="55" t="s">
        <v>537</v>
      </c>
      <c r="C29" t="str">
        <f>VLOOKUP(B29,summary!$A$5:$B$5006,2,0)</f>
        <v>Fine Sugar 白糖</v>
      </c>
      <c r="D29" s="91">
        <v>2</v>
      </c>
      <c r="E29" s="77"/>
    </row>
    <row r="30" spans="1:5" ht="18.5" x14ac:dyDescent="0.45">
      <c r="A30" s="106">
        <v>202109339</v>
      </c>
      <c r="B30" s="55" t="s">
        <v>559</v>
      </c>
      <c r="C30" t="str">
        <f>VLOOKUP(B30,summary!$A$5:$B$5006,2,0)</f>
        <v>Sweet Potato 番薯</v>
      </c>
      <c r="D30" s="91">
        <v>3</v>
      </c>
      <c r="E30" s="77"/>
    </row>
    <row r="31" spans="1:5" ht="18.5" x14ac:dyDescent="0.45">
      <c r="A31" s="106">
        <v>202109339</v>
      </c>
      <c r="B31" s="55" t="s">
        <v>562</v>
      </c>
      <c r="C31" t="str">
        <f>VLOOKUP(B31,summary!$A$5:$B$5006,2,0)</f>
        <v>Yam 芋头</v>
      </c>
      <c r="D31" s="91">
        <v>2</v>
      </c>
      <c r="E31" s="77"/>
    </row>
    <row r="32" spans="1:5" ht="18.5" x14ac:dyDescent="0.45">
      <c r="A32" s="106">
        <v>202109339</v>
      </c>
      <c r="B32" s="55" t="s">
        <v>565</v>
      </c>
      <c r="C32" t="str">
        <f>VLOOKUP(B32,summary!$A$5:$B$5006,2,0)</f>
        <v>Pandan Leaf 班兰叶</v>
      </c>
      <c r="D32" s="91">
        <v>1</v>
      </c>
      <c r="E32" s="77"/>
    </row>
    <row r="33" spans="1:5" ht="18.5" x14ac:dyDescent="0.45">
      <c r="A33" s="106">
        <v>202109339</v>
      </c>
      <c r="B33" s="55" t="s">
        <v>566</v>
      </c>
      <c r="C33" t="str">
        <f>VLOOKUP(B33,summary!$A$5:$B$5006,2,0)</f>
        <v>Lime 酸甘</v>
      </c>
      <c r="D33" s="91">
        <v>1</v>
      </c>
      <c r="E33" s="77"/>
    </row>
    <row r="34" spans="1:5" ht="18.5" x14ac:dyDescent="0.45">
      <c r="A34" s="106">
        <v>202109340</v>
      </c>
      <c r="B34" s="55" t="s">
        <v>475</v>
      </c>
      <c r="C34" t="str">
        <f>VLOOKUP(B34,summary!$A$5:$B$5006,2,0)</f>
        <v>Evaporated Creamer淡奶水</v>
      </c>
      <c r="D34" s="91">
        <v>2</v>
      </c>
      <c r="E34" s="77"/>
    </row>
    <row r="35" spans="1:5" ht="18.5" x14ac:dyDescent="0.45">
      <c r="A35" s="106">
        <v>202109340</v>
      </c>
      <c r="B35" s="55" t="s">
        <v>477</v>
      </c>
      <c r="C35" t="str">
        <f>VLOOKUP(B35,summary!$A$5:$B$5006,2,0)</f>
        <v>Sweetened Creamer 练奶</v>
      </c>
      <c r="D35" s="91">
        <v>4</v>
      </c>
      <c r="E35" s="77"/>
    </row>
    <row r="36" spans="1:5" ht="18.5" x14ac:dyDescent="0.45">
      <c r="A36" s="106">
        <v>202109340</v>
      </c>
      <c r="B36" s="55" t="s">
        <v>537</v>
      </c>
      <c r="C36" t="str">
        <f>VLOOKUP(B36,summary!$A$5:$B$5006,2,0)</f>
        <v>Fine Sugar 白糖</v>
      </c>
      <c r="D36" s="91">
        <v>1</v>
      </c>
      <c r="E36" s="77"/>
    </row>
    <row r="37" spans="1:5" ht="18.5" x14ac:dyDescent="0.45">
      <c r="A37" s="106">
        <v>202109341</v>
      </c>
      <c r="B37" s="55" t="s">
        <v>495</v>
      </c>
      <c r="C37" t="str">
        <f>VLOOKUP(B37,summary!$A$5:$B$5006,2,0)</f>
        <v>Coconut Milk 椰浆</v>
      </c>
      <c r="D37" s="91">
        <v>3</v>
      </c>
      <c r="E37" s="77"/>
    </row>
    <row r="38" spans="1:5" ht="18.5" x14ac:dyDescent="0.45">
      <c r="A38" s="106">
        <v>202109341</v>
      </c>
      <c r="B38" s="55" t="s">
        <v>658</v>
      </c>
      <c r="C38" t="str">
        <f>VLOOKUP(B38,summary!$A$5:$B$5006,2,0)</f>
        <v>Bobo Cha Cubes.摩摩喳喳</v>
      </c>
      <c r="D38" s="91">
        <v>10</v>
      </c>
      <c r="E38" s="77"/>
    </row>
    <row r="39" spans="1:5" ht="18.5" x14ac:dyDescent="0.45">
      <c r="A39" s="106">
        <v>202109342</v>
      </c>
      <c r="B39" s="55" t="s">
        <v>300</v>
      </c>
      <c r="C39" t="str">
        <f>VLOOKUP(B39,summary!$A$5:$B$5006,2,0)</f>
        <v>Red Bean红豆</v>
      </c>
      <c r="D39" s="78">
        <v>1</v>
      </c>
      <c r="E39" s="77"/>
    </row>
    <row r="40" spans="1:5" ht="18.5" x14ac:dyDescent="0.45">
      <c r="A40" s="106">
        <v>202109342</v>
      </c>
      <c r="B40" s="55" t="s">
        <v>315</v>
      </c>
      <c r="C40" t="str">
        <f>VLOOKUP(B40,summary!$A$5:$B$5006,2,0)</f>
        <v>Green Bean 绿豆</v>
      </c>
      <c r="D40" s="78">
        <v>1</v>
      </c>
      <c r="E40" s="77"/>
    </row>
    <row r="41" spans="1:5" ht="18.5" x14ac:dyDescent="0.45">
      <c r="A41" s="106">
        <v>202109342</v>
      </c>
      <c r="B41" s="55" t="s">
        <v>324</v>
      </c>
      <c r="C41" t="str">
        <f>VLOOKUP(B41,summary!$A$5:$B$5006,2,0)</f>
        <v>Split Green Mung Bean豆畔</v>
      </c>
      <c r="D41" s="78">
        <v>1</v>
      </c>
      <c r="E41" s="77"/>
    </row>
    <row r="42" spans="1:5" ht="18.5" x14ac:dyDescent="0.45">
      <c r="A42" s="106">
        <v>202109342</v>
      </c>
      <c r="B42" s="55" t="s">
        <v>332</v>
      </c>
      <c r="C42" t="str">
        <f>VLOOKUP(B42,summary!$A$5:$B$5006,2,0)</f>
        <v>Black Glutinous Rice 黑糯米</v>
      </c>
      <c r="D42" s="78">
        <v>1</v>
      </c>
      <c r="E42" s="77"/>
    </row>
    <row r="43" spans="1:5" ht="18.5" x14ac:dyDescent="0.45">
      <c r="A43" s="106">
        <v>202109342</v>
      </c>
      <c r="B43" s="55" t="s">
        <v>361</v>
      </c>
      <c r="C43" t="str">
        <f>VLOOKUP(B43,summary!$A$5:$B$5006,2,0)</f>
        <v>Lotus Seed 莲子(无）</v>
      </c>
      <c r="D43" s="78">
        <v>2</v>
      </c>
      <c r="E43" s="77"/>
    </row>
    <row r="44" spans="1:5" ht="18.5" x14ac:dyDescent="0.45">
      <c r="A44" s="106">
        <v>202109342</v>
      </c>
      <c r="B44" s="55" t="s">
        <v>369</v>
      </c>
      <c r="C44" t="str">
        <f>VLOOKUP(B44,summary!$A$5:$B$5006,2,0)</f>
        <v>GingKo Nut白果粒</v>
      </c>
      <c r="D44" s="78">
        <v>0</v>
      </c>
      <c r="E44" s="77"/>
    </row>
    <row r="45" spans="1:5" ht="18.5" x14ac:dyDescent="0.45">
      <c r="A45" s="106">
        <v>202109342</v>
      </c>
      <c r="B45" s="55" t="s">
        <v>559</v>
      </c>
      <c r="C45" t="str">
        <f>VLOOKUP(B45,summary!$A$5:$B$5006,2,0)</f>
        <v>Sweet Potato 番薯</v>
      </c>
      <c r="D45" s="78">
        <v>5</v>
      </c>
      <c r="E45" s="77"/>
    </row>
    <row r="46" spans="1:5" ht="18.5" x14ac:dyDescent="0.45">
      <c r="A46" s="106">
        <v>202109342</v>
      </c>
      <c r="B46" s="55" t="s">
        <v>562</v>
      </c>
      <c r="C46" t="str">
        <f>VLOOKUP(B46,summary!$A$5:$B$5006,2,0)</f>
        <v>Yam 芋头</v>
      </c>
      <c r="D46" s="78">
        <v>1</v>
      </c>
      <c r="E46" s="77"/>
    </row>
    <row r="47" spans="1:5" ht="18.5" x14ac:dyDescent="0.45">
      <c r="A47" s="106">
        <v>202109342</v>
      </c>
      <c r="B47" s="55" t="s">
        <v>565</v>
      </c>
      <c r="C47" t="str">
        <f>VLOOKUP(B47,summary!$A$5:$B$5006,2,0)</f>
        <v>Pandan Leaf 班兰叶</v>
      </c>
      <c r="D47" s="78">
        <v>4</v>
      </c>
      <c r="E47" s="77"/>
    </row>
    <row r="48" spans="1:5" ht="18.5" x14ac:dyDescent="0.45">
      <c r="A48" s="106">
        <v>202109342</v>
      </c>
      <c r="B48" s="55" t="s">
        <v>558</v>
      </c>
      <c r="C48" t="str">
        <f>VLOOKUP(B48,summary!$A$5:$B$5006,2,0)</f>
        <v>Tapioca木薯</v>
      </c>
      <c r="D48" s="78">
        <v>2</v>
      </c>
      <c r="E48" s="77"/>
    </row>
    <row r="49" spans="1:5" ht="18.5" x14ac:dyDescent="0.45">
      <c r="A49" s="106">
        <v>202109342</v>
      </c>
      <c r="B49" s="55" t="s">
        <v>660</v>
      </c>
      <c r="C49" t="str">
        <f>VLOOKUP(B49,summary!$A$5:$B$5006,2,0)</f>
        <v>Chendol浆咯</v>
      </c>
      <c r="D49" s="91">
        <v>1</v>
      </c>
      <c r="E49" s="77"/>
    </row>
    <row r="50" spans="1:5" ht="18.5" x14ac:dyDescent="0.45">
      <c r="A50" s="106">
        <v>202109342</v>
      </c>
      <c r="B50" s="55" t="s">
        <v>662</v>
      </c>
      <c r="C50" t="str">
        <f>VLOOKUP(B50,summary!$A$5:$B$5006,2,0)</f>
        <v>Coconut Sugar Syrup 椰糖汁</v>
      </c>
      <c r="D50" s="91">
        <v>1</v>
      </c>
      <c r="E50" s="77"/>
    </row>
    <row r="51" spans="1:5" ht="18.5" x14ac:dyDescent="0.45">
      <c r="A51" s="106">
        <v>202109342</v>
      </c>
      <c r="B51" s="55" t="s">
        <v>203</v>
      </c>
      <c r="C51" t="str">
        <f>VLOOKUP(B51,summary!$A$5:$B$5006,2,0)</f>
        <v>Honey Pearl - Black 蜜糖珍珠</v>
      </c>
      <c r="D51" s="91">
        <v>1</v>
      </c>
      <c r="E51" s="77"/>
    </row>
    <row r="52" spans="1:5" ht="18.5" x14ac:dyDescent="0.45">
      <c r="A52" s="106">
        <v>202109342</v>
      </c>
      <c r="B52" s="55" t="s">
        <v>294</v>
      </c>
      <c r="C52" t="str">
        <f>VLOOKUP(B52,summary!$A$5:$B$5006,2,0)</f>
        <v>Chin Chow  仙 草</v>
      </c>
      <c r="D52" s="91">
        <v>1</v>
      </c>
      <c r="E52" s="77"/>
    </row>
    <row r="53" spans="1:5" ht="18.5" x14ac:dyDescent="0.45">
      <c r="A53" s="106">
        <v>202109342</v>
      </c>
      <c r="B53" s="55" t="s">
        <v>458</v>
      </c>
      <c r="C53" t="str">
        <f>VLOOKUP(B53,summary!$A$5:$B$5006,2,0)</f>
        <v>Cream Corn玉米浆</v>
      </c>
      <c r="D53" s="91">
        <v>1</v>
      </c>
      <c r="E53" s="77"/>
    </row>
    <row r="54" spans="1:5" ht="18.5" x14ac:dyDescent="0.45">
      <c r="A54" s="106">
        <v>202109342</v>
      </c>
      <c r="B54" s="55" t="s">
        <v>495</v>
      </c>
      <c r="C54" t="str">
        <f>VLOOKUP(B54,summary!$A$5:$B$5006,2,0)</f>
        <v>Coconut Milk 椰浆</v>
      </c>
      <c r="D54" s="91">
        <v>1</v>
      </c>
      <c r="E54" s="77"/>
    </row>
    <row r="55" spans="1:5" ht="18.5" x14ac:dyDescent="0.45">
      <c r="A55" s="106">
        <v>202109342</v>
      </c>
      <c r="B55" s="55" t="s">
        <v>533</v>
      </c>
      <c r="C55" t="str">
        <f>VLOOKUP(B55,summary!$A$5:$B$5006,2,0)</f>
        <v>Brown Sugar 黑糖</v>
      </c>
      <c r="D55" s="91">
        <v>1</v>
      </c>
      <c r="E55" s="77"/>
    </row>
    <row r="56" spans="1:5" ht="18.5" x14ac:dyDescent="0.45">
      <c r="A56" s="106">
        <v>202109342</v>
      </c>
      <c r="B56" s="55" t="s">
        <v>535</v>
      </c>
      <c r="C56" t="str">
        <f>VLOOKUP(B56,summary!$A$5:$B$5006,2,0)</f>
        <v>Red Sugar 赤糖</v>
      </c>
      <c r="D56" s="91">
        <v>1</v>
      </c>
      <c r="E56" s="77"/>
    </row>
    <row r="57" spans="1:5" ht="18.5" x14ac:dyDescent="0.45">
      <c r="A57" s="106">
        <v>202109342</v>
      </c>
      <c r="B57" s="55" t="s">
        <v>541</v>
      </c>
      <c r="C57" t="str">
        <f>VLOOKUP(B57,summary!$A$5:$B$5006,2,0)</f>
        <v>Fine Sugar 白糖</v>
      </c>
      <c r="D57" s="91">
        <v>15</v>
      </c>
      <c r="E57" s="77"/>
    </row>
    <row r="58" spans="1:5" ht="18.5" x14ac:dyDescent="0.45">
      <c r="A58" s="106">
        <v>202109342</v>
      </c>
      <c r="B58" s="55" t="s">
        <v>252</v>
      </c>
      <c r="C58" t="str">
        <f>VLOOKUP(B58,summary!$A$5:$B$5006,2,0)</f>
        <v>Sweet Potato Powder番薯粉</v>
      </c>
      <c r="D58" s="91">
        <v>3</v>
      </c>
      <c r="E58" s="77"/>
    </row>
    <row r="59" spans="1:5" ht="18.5" x14ac:dyDescent="0.45">
      <c r="A59" s="106">
        <v>202109343</v>
      </c>
      <c r="B59" s="55" t="s">
        <v>646</v>
      </c>
      <c r="C59" t="str">
        <f>VLOOKUP(B59,summary!$A$5:$B$5006,2,0)</f>
        <v>Durian Puree 榴莲</v>
      </c>
      <c r="D59" s="91">
        <v>2</v>
      </c>
      <c r="E59" s="77"/>
    </row>
    <row r="60" spans="1:5" ht="18.5" x14ac:dyDescent="0.45">
      <c r="A60" s="106">
        <v>202109343</v>
      </c>
      <c r="B60" s="55" t="s">
        <v>661</v>
      </c>
      <c r="C60" t="str">
        <f>VLOOKUP(B60,summary!$A$5:$B$5006,2,0)</f>
        <v>Chendol浆咯</v>
      </c>
      <c r="D60" s="91">
        <v>3</v>
      </c>
      <c r="E60" s="77"/>
    </row>
    <row r="61" spans="1:5" ht="18.5" x14ac:dyDescent="0.45">
      <c r="A61" s="106">
        <v>202109343</v>
      </c>
      <c r="B61" s="55" t="s">
        <v>200</v>
      </c>
      <c r="C61" t="str">
        <f>VLOOKUP(B61,summary!$A$5:$B$5006,2,0)</f>
        <v>Tadpole蝌蚪</v>
      </c>
      <c r="D61" s="91">
        <v>1</v>
      </c>
      <c r="E61" s="77"/>
    </row>
    <row r="62" spans="1:5" ht="18.5" x14ac:dyDescent="0.45">
      <c r="A62" s="106">
        <v>202109343</v>
      </c>
      <c r="B62" s="55" t="s">
        <v>219</v>
      </c>
      <c r="C62" t="str">
        <f>VLOOKUP(B62,summary!$A$5:$B$5006,2,0)</f>
        <v>Jelly Powder 文头雪粉</v>
      </c>
      <c r="D62" s="91">
        <v>1</v>
      </c>
      <c r="E62" s="77"/>
    </row>
    <row r="63" spans="1:5" ht="18.5" x14ac:dyDescent="0.45">
      <c r="A63" s="106">
        <v>202109343</v>
      </c>
      <c r="B63" s="55" t="s">
        <v>264</v>
      </c>
      <c r="C63" t="str">
        <f>VLOOKUP(B63,summary!$A$5:$B$5006,2,0)</f>
        <v>Tapioca Flour 茨粉</v>
      </c>
      <c r="D63" s="91">
        <v>10</v>
      </c>
      <c r="E63" s="77"/>
    </row>
    <row r="64" spans="1:5" ht="18.5" x14ac:dyDescent="0.45">
      <c r="A64" s="106">
        <v>202109343</v>
      </c>
      <c r="B64" s="55" t="s">
        <v>289</v>
      </c>
      <c r="C64" t="str">
        <f>VLOOKUP(B64,summary!$A$5:$B$5006,2,0)</f>
        <v>Atap Seeds in Syrup亚嗒子</v>
      </c>
      <c r="D64" s="91">
        <v>2</v>
      </c>
      <c r="E64" s="77"/>
    </row>
    <row r="65" spans="1:5" ht="18.5" x14ac:dyDescent="0.45">
      <c r="A65" s="106">
        <v>202109343</v>
      </c>
      <c r="B65" s="55" t="s">
        <v>294</v>
      </c>
      <c r="C65" t="str">
        <f>VLOOKUP(B65,summary!$A$5:$B$5006,2,0)</f>
        <v>Chin Chow  仙 草</v>
      </c>
      <c r="D65" s="91">
        <v>2</v>
      </c>
      <c r="E65" s="77"/>
    </row>
    <row r="66" spans="1:5" ht="18.5" x14ac:dyDescent="0.45">
      <c r="A66" s="106">
        <v>202109343</v>
      </c>
      <c r="B66" s="55" t="s">
        <v>297</v>
      </c>
      <c r="C66" t="str">
        <f>VLOOKUP(B66,summary!$A$5:$B$5006,2,0)</f>
        <v>GingKo Nut (Peel off)白果仁</v>
      </c>
      <c r="D66" s="91">
        <v>3</v>
      </c>
      <c r="E66" s="77"/>
    </row>
    <row r="67" spans="1:5" ht="18.5" x14ac:dyDescent="0.45">
      <c r="A67" s="106">
        <v>202109343</v>
      </c>
      <c r="B67" s="55" t="s">
        <v>299</v>
      </c>
      <c r="C67" t="str">
        <f>VLOOKUP(B67,summary!$A$5:$B$5006,2,0)</f>
        <v>Red Bean红豆</v>
      </c>
      <c r="D67" s="91">
        <v>2</v>
      </c>
      <c r="E67" s="77"/>
    </row>
    <row r="68" spans="1:5" ht="18.5" x14ac:dyDescent="0.45">
      <c r="A68" s="106">
        <v>202109343</v>
      </c>
      <c r="B68" s="55" t="s">
        <v>310</v>
      </c>
      <c r="C68" t="str">
        <f>VLOOKUP(B68,summary!$A$5:$B$5006,2,0)</f>
        <v>Chia Tao赤豆</v>
      </c>
      <c r="D68" s="91">
        <v>2</v>
      </c>
      <c r="E68" s="77"/>
    </row>
    <row r="69" spans="1:5" ht="18.5" x14ac:dyDescent="0.45">
      <c r="A69" s="106">
        <v>202109343</v>
      </c>
      <c r="B69" s="55" t="s">
        <v>314</v>
      </c>
      <c r="C69" t="str">
        <f>VLOOKUP(B69,summary!$A$5:$B$5006,2,0)</f>
        <v>Green Bean 绿豆</v>
      </c>
      <c r="D69" s="91">
        <v>2</v>
      </c>
      <c r="E69" s="77"/>
    </row>
    <row r="70" spans="1:5" ht="18.5" x14ac:dyDescent="0.45">
      <c r="A70" s="106">
        <v>202109343</v>
      </c>
      <c r="B70" s="55" t="s">
        <v>331</v>
      </c>
      <c r="C70" t="str">
        <f>VLOOKUP(B70,summary!$A$5:$B$5006,2,0)</f>
        <v>Black Glutinous Rice 黑糯米</v>
      </c>
      <c r="D70" s="91">
        <v>1</v>
      </c>
      <c r="E70" s="77"/>
    </row>
    <row r="71" spans="1:5" ht="18.5" x14ac:dyDescent="0.45">
      <c r="A71" s="106">
        <v>202109343</v>
      </c>
      <c r="B71" s="55" t="s">
        <v>340</v>
      </c>
      <c r="C71" t="str">
        <f>VLOOKUP(B71,summary!$A$5:$B$5006,2,0)</f>
        <v>Pearl Barley 薏米</v>
      </c>
      <c r="D71" s="91">
        <v>1</v>
      </c>
      <c r="E71" s="77"/>
    </row>
    <row r="72" spans="1:5" ht="18.5" x14ac:dyDescent="0.45">
      <c r="A72" s="106">
        <v>202109343</v>
      </c>
      <c r="B72" s="55" t="s">
        <v>343</v>
      </c>
      <c r="C72" t="str">
        <f>VLOOKUP(B72,summary!$A$5:$B$5006,2,0)</f>
        <v>Big Sago 大丸</v>
      </c>
      <c r="D72" s="91">
        <v>1</v>
      </c>
      <c r="E72" s="77"/>
    </row>
    <row r="73" spans="1:5" ht="18.5" x14ac:dyDescent="0.45">
      <c r="A73" s="106">
        <v>202109343</v>
      </c>
      <c r="B73" s="55" t="s">
        <v>351</v>
      </c>
      <c r="C73" t="str">
        <f>VLOOKUP(B73,summary!$A$5:$B$5006,2,0)</f>
        <v>Dried Longan 龙眼干</v>
      </c>
      <c r="D73" s="91">
        <v>4</v>
      </c>
      <c r="E73" s="77"/>
    </row>
    <row r="74" spans="1:5" ht="18.5" x14ac:dyDescent="0.45">
      <c r="A74" s="106">
        <v>202109343</v>
      </c>
      <c r="B74" s="55" t="s">
        <v>355</v>
      </c>
      <c r="C74" t="str">
        <f>VLOOKUP(B74,summary!$A$5:$B$5006,2,0)</f>
        <v>Fungus 黄木耳</v>
      </c>
      <c r="D74" s="91">
        <v>1</v>
      </c>
      <c r="E74" s="77"/>
    </row>
    <row r="75" spans="1:5" ht="18.5" x14ac:dyDescent="0.45">
      <c r="A75" s="106">
        <v>202109343</v>
      </c>
      <c r="B75" s="55" t="s">
        <v>377</v>
      </c>
      <c r="C75" t="str">
        <f>VLOOKUP(B75,summary!$A$5:$B$5006,2,0)</f>
        <v>Bean Curd Sheet 腐竹</v>
      </c>
      <c r="D75" s="91">
        <v>10</v>
      </c>
      <c r="E75" s="77"/>
    </row>
    <row r="76" spans="1:5" ht="18.5" x14ac:dyDescent="0.45">
      <c r="A76" s="106">
        <v>202109343</v>
      </c>
      <c r="B76" s="55" t="s">
        <v>433</v>
      </c>
      <c r="C76" t="str">
        <f>VLOOKUP(B76,summary!$A$5:$B$5006,2,0)</f>
        <v>Sea Coconut海底椰</v>
      </c>
      <c r="D76" s="91">
        <v>1</v>
      </c>
      <c r="E76" s="77"/>
    </row>
    <row r="77" spans="1:5" ht="18.5" x14ac:dyDescent="0.45">
      <c r="A77" s="106">
        <v>202109343</v>
      </c>
      <c r="B77" s="55" t="s">
        <v>436</v>
      </c>
      <c r="C77" t="str">
        <f>VLOOKUP(B77,summary!$A$5:$B$5006,2,0)</f>
        <v>Nata De Coco椰果芊 15mm</v>
      </c>
      <c r="D77" s="91">
        <v>1</v>
      </c>
      <c r="E77" s="77"/>
    </row>
    <row r="78" spans="1:5" ht="18.5" x14ac:dyDescent="0.45">
      <c r="A78" s="106">
        <v>202109343</v>
      </c>
      <c r="B78" s="55" t="s">
        <v>441</v>
      </c>
      <c r="C78" t="str">
        <f>VLOOKUP(B78,summary!$A$5:$B$5006,2,0)</f>
        <v>Longan in Syrup龙眼</v>
      </c>
      <c r="D78" s="91">
        <v>1</v>
      </c>
      <c r="E78" s="77"/>
    </row>
    <row r="79" spans="1:5" ht="18.5" x14ac:dyDescent="0.45">
      <c r="A79" s="106">
        <v>202109343</v>
      </c>
      <c r="B79" s="55" t="s">
        <v>454</v>
      </c>
      <c r="C79" t="str">
        <f>VLOOKUP(B79,summary!$A$5:$B$5006,2,0)</f>
        <v>Fruit Cocktail杂果</v>
      </c>
      <c r="D79" s="91">
        <v>1</v>
      </c>
      <c r="E79" s="77"/>
    </row>
    <row r="80" spans="1:5" ht="18.5" x14ac:dyDescent="0.45">
      <c r="A80" s="106">
        <v>202109343</v>
      </c>
      <c r="B80" s="55" t="s">
        <v>473</v>
      </c>
      <c r="C80" t="str">
        <f>VLOOKUP(B80,summary!$A$5:$B$5006,2,0)</f>
        <v>Carnation Milk三花淡奶水</v>
      </c>
      <c r="D80" s="91">
        <v>12</v>
      </c>
      <c r="E80" s="77"/>
    </row>
    <row r="81" spans="1:5" ht="18.5" x14ac:dyDescent="0.45">
      <c r="A81" s="106">
        <v>202109343</v>
      </c>
      <c r="B81" s="55" t="s">
        <v>492</v>
      </c>
      <c r="C81" t="str">
        <f>VLOOKUP(B81,summary!$A$5:$B$5006,2,0)</f>
        <v>Water Chestnut 马蹄 - 箱</v>
      </c>
      <c r="D81" s="91">
        <v>1</v>
      </c>
      <c r="E81" s="77"/>
    </row>
    <row r="82" spans="1:5" ht="18.5" x14ac:dyDescent="0.45">
      <c r="A82" s="106">
        <v>202109343</v>
      </c>
      <c r="B82" s="55" t="s">
        <v>533</v>
      </c>
      <c r="C82" t="str">
        <f>VLOOKUP(B82,summary!$A$5:$B$5006,2,0)</f>
        <v>Brown Sugar 黑糖</v>
      </c>
      <c r="D82" s="91">
        <v>1</v>
      </c>
      <c r="E82" s="77"/>
    </row>
    <row r="83" spans="1:5" ht="18.5" x14ac:dyDescent="0.45">
      <c r="A83" s="106">
        <v>202109343</v>
      </c>
      <c r="B83" s="55" t="s">
        <v>543</v>
      </c>
      <c r="C83" t="str">
        <f>VLOOKUP(B83,summary!$A$5:$B$5006,2,0)</f>
        <v>Coconut Sugar椰糖</v>
      </c>
      <c r="D83" s="91">
        <v>1</v>
      </c>
      <c r="E83" s="77"/>
    </row>
    <row r="84" spans="1:5" ht="18.5" x14ac:dyDescent="0.45">
      <c r="A84" s="106">
        <v>202109343</v>
      </c>
      <c r="B84" s="55" t="s">
        <v>559</v>
      </c>
      <c r="C84" t="str">
        <f>VLOOKUP(B84,summary!$A$5:$B$5006,2,0)</f>
        <v>Sweet Potato 番薯</v>
      </c>
      <c r="D84" s="91">
        <v>20</v>
      </c>
      <c r="E84" s="77"/>
    </row>
    <row r="85" spans="1:5" ht="18.5" x14ac:dyDescent="0.45">
      <c r="A85" s="106">
        <v>202109343</v>
      </c>
      <c r="B85" s="55" t="s">
        <v>550</v>
      </c>
      <c r="C85" t="str">
        <f>VLOOKUP(B85,summary!$A$5:$B$5006,2,0)</f>
        <v>Candy Sugar 片糖</v>
      </c>
      <c r="D85" s="91">
        <v>1</v>
      </c>
      <c r="E85" s="77"/>
    </row>
    <row r="86" spans="1:5" ht="18.5" x14ac:dyDescent="0.45">
      <c r="A86" s="106">
        <v>202109344</v>
      </c>
      <c r="B86" s="55" t="s">
        <v>647</v>
      </c>
      <c r="C86" t="str">
        <f>VLOOKUP(B86,summary!$A$5:$B$5006,2,0)</f>
        <v>Mango Puree芒果</v>
      </c>
      <c r="D86" s="91">
        <v>2</v>
      </c>
      <c r="E86" s="77"/>
    </row>
    <row r="87" spans="1:5" ht="18.5" x14ac:dyDescent="0.45">
      <c r="A87" s="106">
        <v>202109344</v>
      </c>
      <c r="B87" s="55" t="s">
        <v>648</v>
      </c>
      <c r="C87" t="str">
        <f>VLOOKUP(B87,summary!$A$5:$B$5006,2,0)</f>
        <v>Strawberry Puree草莓</v>
      </c>
      <c r="D87" s="91">
        <v>1</v>
      </c>
      <c r="E87" s="77"/>
    </row>
    <row r="88" spans="1:5" ht="18.5" x14ac:dyDescent="0.45">
      <c r="A88" s="106">
        <v>202109344</v>
      </c>
      <c r="B88" s="55" t="s">
        <v>200</v>
      </c>
      <c r="C88" t="str">
        <f>VLOOKUP(B88,summary!$A$5:$B$5006,2,0)</f>
        <v>Tadpole蝌蚪</v>
      </c>
      <c r="D88" s="91">
        <v>1</v>
      </c>
      <c r="E88" s="77"/>
    </row>
    <row r="89" spans="1:5" ht="18.5" x14ac:dyDescent="0.45">
      <c r="A89" s="106">
        <v>202109344</v>
      </c>
      <c r="B89" s="55" t="s">
        <v>221</v>
      </c>
      <c r="C89" t="str">
        <f>VLOOKUP(B89,summary!$A$5:$B$5006,2,0)</f>
        <v>Jelly Powder 文头雪粉</v>
      </c>
      <c r="D89" s="91">
        <v>1</v>
      </c>
      <c r="E89" s="77"/>
    </row>
    <row r="90" spans="1:5" ht="18.5" x14ac:dyDescent="0.45">
      <c r="A90" s="106">
        <v>202109344</v>
      </c>
      <c r="B90" s="55" t="s">
        <v>297</v>
      </c>
      <c r="C90" t="str">
        <f>VLOOKUP(B90,summary!$A$5:$B$5006,2,0)</f>
        <v>GingKo Nut (Peel off)白果仁</v>
      </c>
      <c r="D90" s="91">
        <v>1</v>
      </c>
      <c r="E90" s="77"/>
    </row>
    <row r="91" spans="1:5" ht="18.5" x14ac:dyDescent="0.45">
      <c r="A91" s="106">
        <v>202109344</v>
      </c>
      <c r="B91" s="55" t="s">
        <v>299</v>
      </c>
      <c r="C91" t="str">
        <f>VLOOKUP(B91,summary!$A$5:$B$5006,2,0)</f>
        <v>Red Bean红豆</v>
      </c>
      <c r="D91" s="91">
        <v>1</v>
      </c>
      <c r="E91" s="77"/>
    </row>
    <row r="92" spans="1:5" ht="18.5" x14ac:dyDescent="0.45">
      <c r="A92" s="106">
        <v>202109344</v>
      </c>
      <c r="B92" s="55" t="s">
        <v>374</v>
      </c>
      <c r="C92" t="str">
        <f>VLOOKUP(B92,summary!$A$5:$B$5006,2,0)</f>
        <v>Bean Curd Sheet 腐竹</v>
      </c>
      <c r="D92" s="91">
        <v>10</v>
      </c>
      <c r="E92" s="77"/>
    </row>
    <row r="93" spans="1:5" ht="18.5" x14ac:dyDescent="0.45">
      <c r="A93" s="106">
        <v>202109344</v>
      </c>
      <c r="B93" s="55" t="s">
        <v>441</v>
      </c>
      <c r="C93" t="str">
        <f>VLOOKUP(B93,summary!$A$5:$B$5006,2,0)</f>
        <v>Longan in Syrup龙眼</v>
      </c>
      <c r="D93" s="91">
        <v>1</v>
      </c>
      <c r="E93" s="77"/>
    </row>
    <row r="94" spans="1:5" ht="18.5" x14ac:dyDescent="0.45">
      <c r="A94" s="106">
        <v>202109344</v>
      </c>
      <c r="B94" s="55" t="s">
        <v>458</v>
      </c>
      <c r="C94" t="str">
        <f>VLOOKUP(B94,summary!$A$5:$B$5006,2,0)</f>
        <v>Cream Corn玉米浆</v>
      </c>
      <c r="D94" s="91">
        <v>1</v>
      </c>
      <c r="E94" s="77"/>
    </row>
    <row r="95" spans="1:5" ht="18.5" x14ac:dyDescent="0.45">
      <c r="A95" s="106">
        <v>202109344</v>
      </c>
      <c r="B95" s="55" t="s">
        <v>501</v>
      </c>
      <c r="C95" t="str">
        <f>VLOOKUP(B95,summary!$A$5:$B$5006,2,0)</f>
        <v>Coconut Milk 椰浆</v>
      </c>
      <c r="D95" s="91">
        <v>3</v>
      </c>
      <c r="E95" s="77"/>
    </row>
    <row r="96" spans="1:5" ht="18.5" customHeight="1" x14ac:dyDescent="0.45">
      <c r="A96" s="106">
        <v>202109344</v>
      </c>
      <c r="B96" s="55" t="s">
        <v>559</v>
      </c>
      <c r="C96" t="str">
        <f>VLOOKUP(B96,summary!$A$5:$B$5006,2,0)</f>
        <v>Sweet Potato 番薯</v>
      </c>
      <c r="D96" s="91">
        <v>5</v>
      </c>
      <c r="E96" s="77"/>
    </row>
    <row r="97" spans="1:5" ht="18.5" customHeight="1" x14ac:dyDescent="0.45">
      <c r="A97" s="106">
        <v>202109344</v>
      </c>
      <c r="B97" s="55" t="s">
        <v>562</v>
      </c>
      <c r="C97" t="str">
        <f>VLOOKUP(B97,summary!$A$5:$B$5006,2,0)</f>
        <v>Yam 芋头</v>
      </c>
      <c r="D97" s="91">
        <v>2</v>
      </c>
      <c r="E97" s="77"/>
    </row>
    <row r="98" spans="1:5" ht="18.5" customHeight="1" x14ac:dyDescent="0.45">
      <c r="A98" s="106">
        <v>202109344</v>
      </c>
      <c r="B98" s="55" t="s">
        <v>565</v>
      </c>
      <c r="C98" t="str">
        <f>VLOOKUP(B98,summary!$A$5:$B$5006,2,0)</f>
        <v>Pandan Leaf 班兰叶</v>
      </c>
      <c r="D98" s="91">
        <v>1</v>
      </c>
      <c r="E98" s="77"/>
    </row>
    <row r="99" spans="1:5" ht="18.5" customHeight="1" x14ac:dyDescent="0.45">
      <c r="A99" s="106">
        <v>202109344</v>
      </c>
      <c r="B99" s="55" t="s">
        <v>566</v>
      </c>
      <c r="C99" t="str">
        <f>VLOOKUP(B99,summary!$A$5:$B$5006,2,0)</f>
        <v>Lime 酸甘</v>
      </c>
      <c r="D99" s="91">
        <v>1</v>
      </c>
      <c r="E99" s="77"/>
    </row>
    <row r="100" spans="1:5" ht="18.5" customHeight="1" x14ac:dyDescent="0.45">
      <c r="A100" s="106">
        <v>202109345</v>
      </c>
      <c r="B100" s="55" t="s">
        <v>645</v>
      </c>
      <c r="C100" t="str">
        <f>VLOOKUP(B100,summary!$A$5:$B$5006,2,0)</f>
        <v>Fresh Soursop 红毛榴莲(无)</v>
      </c>
      <c r="D100" s="91">
        <v>3</v>
      </c>
      <c r="E100" s="77"/>
    </row>
    <row r="101" spans="1:5" ht="18.5" customHeight="1" x14ac:dyDescent="0.45">
      <c r="A101" s="106">
        <v>202109345</v>
      </c>
      <c r="B101" s="55" t="s">
        <v>203</v>
      </c>
      <c r="C101" t="str">
        <f>VLOOKUP(B101,summary!$A$5:$B$5006,2,0)</f>
        <v>Honey Pearl - Black 蜜糖珍珠</v>
      </c>
      <c r="D101" s="91">
        <v>5</v>
      </c>
      <c r="E101" s="77"/>
    </row>
    <row r="102" spans="1:5" ht="18.5" customHeight="1" x14ac:dyDescent="0.45">
      <c r="A102" s="106">
        <v>202109346</v>
      </c>
      <c r="B102" s="55" t="s">
        <v>662</v>
      </c>
      <c r="C102" t="str">
        <f>VLOOKUP(B102,summary!$A$5:$B$5006,2,0)</f>
        <v>Coconut Sugar Syrup 椰糖汁</v>
      </c>
      <c r="D102" s="91">
        <v>1</v>
      </c>
      <c r="E102" s="77"/>
    </row>
    <row r="103" spans="1:5" ht="18.5" customHeight="1" x14ac:dyDescent="0.45">
      <c r="A103" s="106">
        <v>202109346</v>
      </c>
      <c r="B103" s="55" t="s">
        <v>484</v>
      </c>
      <c r="C103" t="str">
        <f>VLOOKUP(B103,summary!$A$5:$B$5006,2,0)</f>
        <v>GingKo Nut白果罐</v>
      </c>
      <c r="D103" s="91">
        <v>1</v>
      </c>
      <c r="E103" s="77"/>
    </row>
    <row r="104" spans="1:5" ht="18.5" customHeight="1" x14ac:dyDescent="0.45">
      <c r="A104" s="106">
        <v>202109346</v>
      </c>
      <c r="B104" s="55" t="s">
        <v>565</v>
      </c>
      <c r="C104" t="str">
        <f>VLOOKUP(B104,summary!$A$5:$B$5006,2,0)</f>
        <v>Pandan Leaf 班兰叶</v>
      </c>
      <c r="D104" s="91">
        <v>2</v>
      </c>
      <c r="E104" s="77"/>
    </row>
    <row r="105" spans="1:5" ht="18.5" customHeight="1" x14ac:dyDescent="0.45">
      <c r="A105" s="106">
        <v>202109346</v>
      </c>
      <c r="B105" s="55" t="s">
        <v>667</v>
      </c>
      <c r="C105" t="str">
        <f>VLOOKUP(B105,summary!$A$5:$B$5006,2,0)</f>
        <v>Pong Thai Hai (Wet) 碰大海</v>
      </c>
      <c r="D105" s="78">
        <v>1</v>
      </c>
      <c r="E105" s="77"/>
    </row>
    <row r="106" spans="1:5" ht="18.5" customHeight="1" x14ac:dyDescent="0.45">
      <c r="A106" s="106">
        <v>202109347</v>
      </c>
      <c r="B106" s="55" t="s">
        <v>254</v>
      </c>
      <c r="C106" t="str">
        <f>VLOOKUP(B106,summary!$A$5:$B$5006,2,0)</f>
        <v>Sweet Potato Powder番薯粉</v>
      </c>
      <c r="D106" s="78">
        <v>1</v>
      </c>
      <c r="E106" s="77"/>
    </row>
    <row r="107" spans="1:5" ht="18.5" customHeight="1" x14ac:dyDescent="0.45">
      <c r="A107" s="106">
        <v>202109347</v>
      </c>
      <c r="B107" s="55" t="s">
        <v>299</v>
      </c>
      <c r="C107" t="str">
        <f>VLOOKUP(B107,summary!$A$5:$B$5006,2,0)</f>
        <v>Red Bean红豆</v>
      </c>
      <c r="D107" s="78">
        <v>1</v>
      </c>
      <c r="E107" s="77"/>
    </row>
    <row r="108" spans="1:5" ht="18.5" customHeight="1" x14ac:dyDescent="0.45">
      <c r="A108" s="106">
        <v>202109347</v>
      </c>
      <c r="B108" s="55" t="s">
        <v>314</v>
      </c>
      <c r="C108" t="str">
        <f>VLOOKUP(B108,summary!$A$5:$B$5006,2,0)</f>
        <v>Green Bean 绿豆</v>
      </c>
      <c r="D108" s="78">
        <v>1</v>
      </c>
      <c r="E108" s="77"/>
    </row>
    <row r="109" spans="1:5" ht="18.5" customHeight="1" x14ac:dyDescent="0.45">
      <c r="A109" s="106">
        <v>202109347</v>
      </c>
      <c r="B109" s="55" t="s">
        <v>322</v>
      </c>
      <c r="C109" t="str">
        <f>VLOOKUP(B109,summary!$A$5:$B$5006,2,0)</f>
        <v>Split Green Mung Bean豆畔</v>
      </c>
      <c r="D109" s="78">
        <v>3</v>
      </c>
      <c r="E109" s="77"/>
    </row>
    <row r="110" spans="1:5" ht="18.5" customHeight="1" x14ac:dyDescent="0.45">
      <c r="A110" s="106">
        <v>202109347</v>
      </c>
      <c r="B110" s="55" t="s">
        <v>331</v>
      </c>
      <c r="C110" t="str">
        <f>VLOOKUP(B110,summary!$A$5:$B$5006,2,0)</f>
        <v>Black Glutinous Rice 黑糯米</v>
      </c>
      <c r="D110" s="78">
        <v>1</v>
      </c>
      <c r="E110" s="77"/>
    </row>
    <row r="111" spans="1:5" ht="18.5" customHeight="1" x14ac:dyDescent="0.45">
      <c r="A111" s="106">
        <v>202109347</v>
      </c>
      <c r="B111" s="55" t="s">
        <v>335</v>
      </c>
      <c r="C111" t="str">
        <f>VLOOKUP(B111,summary!$A$5:$B$5006,2,0)</f>
        <v>White Glutinous Rice白糯米</v>
      </c>
      <c r="D111" s="78">
        <v>1</v>
      </c>
      <c r="E111" s="77"/>
    </row>
    <row r="112" spans="1:5" ht="18.5" customHeight="1" x14ac:dyDescent="0.45">
      <c r="A112" s="106">
        <v>202109347</v>
      </c>
      <c r="B112" s="55" t="s">
        <v>340</v>
      </c>
      <c r="C112" t="str">
        <f>VLOOKUP(B112,summary!$A$5:$B$5006,2,0)</f>
        <v>Pearl Barley 薏米</v>
      </c>
      <c r="D112" s="78">
        <v>1</v>
      </c>
      <c r="E112" s="77"/>
    </row>
    <row r="113" spans="1:5" ht="18.5" customHeight="1" x14ac:dyDescent="0.45">
      <c r="A113" s="106">
        <v>202109347</v>
      </c>
      <c r="B113" s="55" t="s">
        <v>361</v>
      </c>
      <c r="C113" t="str">
        <f>VLOOKUP(B113,summary!$A$5:$B$5006,2,0)</f>
        <v>Lotus Seed 莲子(无）</v>
      </c>
      <c r="D113" s="78">
        <v>10</v>
      </c>
      <c r="E113" s="77"/>
    </row>
    <row r="114" spans="1:5" ht="18.5" customHeight="1" x14ac:dyDescent="0.45">
      <c r="A114" s="106">
        <v>202109347</v>
      </c>
      <c r="B114" s="55" t="s">
        <v>377</v>
      </c>
      <c r="C114" t="str">
        <f>VLOOKUP(B114,summary!$A$5:$B$5006,2,0)</f>
        <v>Bean Curd Sheet 腐竹</v>
      </c>
      <c r="D114" s="78">
        <v>10</v>
      </c>
      <c r="E114" s="77"/>
    </row>
    <row r="115" spans="1:5" ht="18.5" customHeight="1" x14ac:dyDescent="0.45">
      <c r="A115" s="106">
        <v>202109347</v>
      </c>
      <c r="B115" s="55" t="s">
        <v>433</v>
      </c>
      <c r="C115" t="str">
        <f>VLOOKUP(B115,summary!$A$5:$B$5006,2,0)</f>
        <v>Sea Coconut海底椰</v>
      </c>
      <c r="D115" s="78">
        <v>1</v>
      </c>
      <c r="E115" s="77"/>
    </row>
    <row r="116" spans="1:5" ht="18.5" customHeight="1" x14ac:dyDescent="0.45">
      <c r="A116" s="106">
        <v>202109347</v>
      </c>
      <c r="B116" s="55" t="s">
        <v>484</v>
      </c>
      <c r="C116" t="str">
        <f>VLOOKUP(B116,summary!$A$5:$B$5006,2,0)</f>
        <v>GingKo Nut白果罐</v>
      </c>
      <c r="D116" s="78">
        <v>1</v>
      </c>
      <c r="E116" s="77"/>
    </row>
    <row r="117" spans="1:5" ht="18.5" customHeight="1" x14ac:dyDescent="0.45">
      <c r="A117" s="106">
        <v>202109347</v>
      </c>
      <c r="B117" s="55" t="s">
        <v>537</v>
      </c>
      <c r="C117" t="str">
        <f>VLOOKUP(B117,summary!$A$5:$B$5006,2,0)</f>
        <v>Fine Sugar 白糖</v>
      </c>
      <c r="D117" s="78">
        <v>2</v>
      </c>
      <c r="E117" s="77"/>
    </row>
    <row r="118" spans="1:5" ht="18.5" customHeight="1" x14ac:dyDescent="0.45">
      <c r="A118" s="106">
        <v>202109348</v>
      </c>
      <c r="B118" s="55" t="s">
        <v>645</v>
      </c>
      <c r="C118" t="str">
        <f>VLOOKUP(B118,summary!$A$5:$B$5006,2,0)</f>
        <v>Fresh Soursop 红毛榴莲(无)</v>
      </c>
      <c r="D118" s="78">
        <v>10</v>
      </c>
      <c r="E118" s="77"/>
    </row>
    <row r="119" spans="1:5" ht="18.5" customHeight="1" x14ac:dyDescent="0.45">
      <c r="A119" s="106">
        <v>202109349</v>
      </c>
      <c r="B119" s="55" t="s">
        <v>200</v>
      </c>
      <c r="C119" t="str">
        <f>VLOOKUP(B119,summary!$A$5:$B$5006,2,0)</f>
        <v>Tadpole蝌蚪</v>
      </c>
      <c r="D119" s="78">
        <v>1</v>
      </c>
      <c r="E119" s="77"/>
    </row>
    <row r="120" spans="1:5" ht="18.5" customHeight="1" x14ac:dyDescent="0.45">
      <c r="A120" s="106">
        <v>202109349</v>
      </c>
      <c r="B120" s="55" t="s">
        <v>252</v>
      </c>
      <c r="C120" t="str">
        <f>VLOOKUP(B120,summary!$A$5:$B$5006,2,0)</f>
        <v>Sweet Potato Powder番薯粉</v>
      </c>
      <c r="D120" s="78">
        <v>1</v>
      </c>
      <c r="E120" s="77"/>
    </row>
    <row r="121" spans="1:5" ht="18.5" customHeight="1" x14ac:dyDescent="0.45">
      <c r="A121" s="106">
        <v>202109349</v>
      </c>
      <c r="B121" s="55" t="s">
        <v>297</v>
      </c>
      <c r="C121" t="str">
        <f>VLOOKUP(B121,summary!$A$5:$B$5006,2,0)</f>
        <v>GingKo Nut (Peel off)白果仁</v>
      </c>
      <c r="D121" s="78">
        <v>2</v>
      </c>
      <c r="E121" s="77"/>
    </row>
    <row r="122" spans="1:5" ht="18.5" customHeight="1" x14ac:dyDescent="0.45">
      <c r="A122" s="106">
        <v>202109349</v>
      </c>
      <c r="B122" s="55" t="s">
        <v>299</v>
      </c>
      <c r="C122" t="str">
        <f>VLOOKUP(B122,summary!$A$5:$B$5006,2,0)</f>
        <v>Red Bean红豆</v>
      </c>
      <c r="D122" s="78">
        <v>2</v>
      </c>
      <c r="E122" s="77"/>
    </row>
    <row r="123" spans="1:5" ht="18.5" customHeight="1" x14ac:dyDescent="0.45">
      <c r="A123" s="106">
        <v>202109349</v>
      </c>
      <c r="B123" s="55" t="s">
        <v>314</v>
      </c>
      <c r="C123" t="str">
        <f>VLOOKUP(B123,summary!$A$5:$B$5006,2,0)</f>
        <v>Green Bean 绿豆</v>
      </c>
      <c r="D123" s="78">
        <v>1</v>
      </c>
      <c r="E123" s="77"/>
    </row>
    <row r="124" spans="1:5" ht="18.5" customHeight="1" x14ac:dyDescent="0.45">
      <c r="A124" s="106">
        <v>202109349</v>
      </c>
      <c r="B124" s="55" t="s">
        <v>322</v>
      </c>
      <c r="C124" t="str">
        <f>VLOOKUP(B124,summary!$A$5:$B$5006,2,0)</f>
        <v>Split Green Mung Bean豆畔</v>
      </c>
      <c r="D124" s="78">
        <v>2</v>
      </c>
      <c r="E124" s="77"/>
    </row>
    <row r="125" spans="1:5" ht="18.5" customHeight="1" x14ac:dyDescent="0.45">
      <c r="A125" s="106">
        <v>202109349</v>
      </c>
      <c r="B125" s="55" t="s">
        <v>433</v>
      </c>
      <c r="C125" t="str">
        <f>VLOOKUP(B125,summary!$A$5:$B$5006,2,0)</f>
        <v>Sea Coconut海底椰</v>
      </c>
      <c r="D125" s="78">
        <v>1</v>
      </c>
      <c r="E125" s="77"/>
    </row>
    <row r="126" spans="1:5" ht="18.5" customHeight="1" x14ac:dyDescent="0.45">
      <c r="A126" s="106">
        <v>202109349</v>
      </c>
      <c r="B126" s="55" t="s">
        <v>537</v>
      </c>
      <c r="C126" t="str">
        <f>VLOOKUP(B126,summary!$A$5:$B$5006,2,0)</f>
        <v>Fine Sugar 白糖</v>
      </c>
      <c r="D126" s="78">
        <v>1</v>
      </c>
      <c r="E126" s="77"/>
    </row>
    <row r="127" spans="1:5" ht="18.5" customHeight="1" x14ac:dyDescent="0.45">
      <c r="A127" s="106">
        <v>202109349</v>
      </c>
      <c r="B127" s="55" t="s">
        <v>545</v>
      </c>
      <c r="C127" t="str">
        <f>VLOOKUP(B127,summary!$A$5:$B$5006,2,0)</f>
        <v>Coconut Sugar椰糖</v>
      </c>
      <c r="D127" s="78">
        <v>1</v>
      </c>
      <c r="E127" s="77"/>
    </row>
    <row r="128" spans="1:5" ht="18.5" customHeight="1" x14ac:dyDescent="0.45">
      <c r="A128" s="106">
        <v>202109350</v>
      </c>
      <c r="B128" s="55" t="s">
        <v>658</v>
      </c>
      <c r="C128" t="str">
        <f>VLOOKUP(B128,summary!$A$5:$B$5006,2,0)</f>
        <v>Bobo Cha Cubes.摩摩喳喳</v>
      </c>
      <c r="D128" s="78">
        <v>50</v>
      </c>
      <c r="E128" s="77"/>
    </row>
    <row r="129" spans="1:5" ht="18.5" customHeight="1" x14ac:dyDescent="0.45">
      <c r="A129" s="106">
        <v>202109350</v>
      </c>
      <c r="B129" s="55" t="s">
        <v>658</v>
      </c>
      <c r="C129" t="str">
        <f>VLOOKUP(B129,summary!$A$5:$B$5006,2,0)</f>
        <v>Bobo Cha Cubes.摩摩喳喳</v>
      </c>
      <c r="D129" s="78">
        <v>5</v>
      </c>
      <c r="E129" s="77"/>
    </row>
    <row r="130" spans="1:5" ht="18.5" customHeight="1" x14ac:dyDescent="0.45">
      <c r="A130" s="106">
        <v>202109351</v>
      </c>
      <c r="B130" s="55" t="s">
        <v>269</v>
      </c>
      <c r="C130" t="str">
        <f>VLOOKUP(B130,summary!$A$5:$B$5006,2,0)</f>
        <v>Potato Starch 风车粉</v>
      </c>
      <c r="D130" s="78">
        <v>2</v>
      </c>
      <c r="E130" s="77"/>
    </row>
    <row r="131" spans="1:5" ht="18.5" customHeight="1" x14ac:dyDescent="0.45">
      <c r="A131" s="106">
        <v>202109351</v>
      </c>
      <c r="B131" s="55" t="s">
        <v>299</v>
      </c>
      <c r="C131" t="str">
        <f>VLOOKUP(B131,summary!$A$5:$B$5006,2,0)</f>
        <v>Red Bean红豆</v>
      </c>
      <c r="D131" s="78">
        <v>2</v>
      </c>
      <c r="E131" s="77"/>
    </row>
    <row r="132" spans="1:5" ht="18.5" customHeight="1" x14ac:dyDescent="0.45">
      <c r="A132" s="106">
        <v>202109351</v>
      </c>
      <c r="B132" s="55" t="s">
        <v>314</v>
      </c>
      <c r="C132" t="str">
        <f>VLOOKUP(B132,summary!$A$5:$B$5006,2,0)</f>
        <v>Green Bean 绿豆</v>
      </c>
      <c r="D132" s="78">
        <v>1</v>
      </c>
      <c r="E132" s="77"/>
    </row>
    <row r="133" spans="1:5" ht="18.5" customHeight="1" x14ac:dyDescent="0.45">
      <c r="A133" s="106">
        <v>202109351</v>
      </c>
      <c r="B133" s="55" t="s">
        <v>322</v>
      </c>
      <c r="C133" t="str">
        <f>VLOOKUP(B133,summary!$A$5:$B$5006,2,0)</f>
        <v>Split Green Mung Bean豆畔</v>
      </c>
      <c r="D133" s="78">
        <v>2</v>
      </c>
      <c r="E133" s="77"/>
    </row>
    <row r="134" spans="1:5" ht="18.5" customHeight="1" x14ac:dyDescent="0.45">
      <c r="A134" s="106">
        <v>202109351</v>
      </c>
      <c r="B134" s="55" t="s">
        <v>331</v>
      </c>
      <c r="C134" t="str">
        <f>VLOOKUP(B134,summary!$A$5:$B$5006,2,0)</f>
        <v>Black Glutinous Rice 黑糯米</v>
      </c>
      <c r="D134" s="78">
        <v>1</v>
      </c>
      <c r="E134" s="77"/>
    </row>
    <row r="135" spans="1:5" ht="18.5" customHeight="1" x14ac:dyDescent="0.45">
      <c r="A135" s="106">
        <v>202109351</v>
      </c>
      <c r="B135" s="55" t="s">
        <v>537</v>
      </c>
      <c r="C135" t="str">
        <f>VLOOKUP(B135,summary!$A$5:$B$5006,2,0)</f>
        <v>Fine Sugar 白糖</v>
      </c>
      <c r="D135" s="78">
        <v>2</v>
      </c>
      <c r="E135" s="77"/>
    </row>
    <row r="136" spans="1:5" ht="18.5" customHeight="1" x14ac:dyDescent="0.45">
      <c r="A136" s="106">
        <v>202109351</v>
      </c>
      <c r="B136" s="55" t="s">
        <v>545</v>
      </c>
      <c r="C136" t="str">
        <f>VLOOKUP(B136,summary!$A$5:$B$5006,2,0)</f>
        <v>Coconut Sugar椰糖</v>
      </c>
      <c r="D136" s="78">
        <v>1</v>
      </c>
      <c r="E136" s="77"/>
    </row>
    <row r="137" spans="1:5" ht="18.5" customHeight="1" x14ac:dyDescent="0.45">
      <c r="A137" s="106">
        <v>202109352</v>
      </c>
      <c r="B137" s="55" t="s">
        <v>203</v>
      </c>
      <c r="C137" t="str">
        <f>VLOOKUP(B137,summary!$A$5:$B$5006,2,0)</f>
        <v>Honey Pearl - Black 蜜糖珍珠</v>
      </c>
      <c r="D137" s="78">
        <v>2</v>
      </c>
      <c r="E137" s="77"/>
    </row>
    <row r="138" spans="1:5" ht="18.5" customHeight="1" x14ac:dyDescent="0.45">
      <c r="A138" s="106">
        <v>202109352</v>
      </c>
      <c r="B138" s="55" t="s">
        <v>221</v>
      </c>
      <c r="C138" t="str">
        <f>VLOOKUP(B138,summary!$A$5:$B$5006,2,0)</f>
        <v>Jelly Powder 文头雪粉</v>
      </c>
      <c r="D138" s="78">
        <v>1</v>
      </c>
      <c r="E138" s="77"/>
    </row>
    <row r="139" spans="1:5" ht="18.5" customHeight="1" x14ac:dyDescent="0.45">
      <c r="A139" s="106">
        <v>202109352</v>
      </c>
      <c r="B139" s="55" t="s">
        <v>347</v>
      </c>
      <c r="C139" t="str">
        <f>VLOOKUP(B139,summary!$A$5:$B$5006,2,0)</f>
        <v>Small Sago 小丸</v>
      </c>
      <c r="D139" s="78">
        <v>1</v>
      </c>
      <c r="E139" s="77"/>
    </row>
    <row r="140" spans="1:5" ht="18.5" customHeight="1" x14ac:dyDescent="0.45">
      <c r="A140" s="106">
        <v>202109352</v>
      </c>
      <c r="B140" s="55" t="s">
        <v>351</v>
      </c>
      <c r="C140" t="str">
        <f>VLOOKUP(B140,summary!$A$5:$B$5006,2,0)</f>
        <v>Dried Longan 龙眼干</v>
      </c>
      <c r="D140" s="78">
        <v>3</v>
      </c>
      <c r="E140" s="77"/>
    </row>
    <row r="141" spans="1:5" ht="18.5" customHeight="1" x14ac:dyDescent="0.45">
      <c r="A141" s="106">
        <v>202109353</v>
      </c>
      <c r="B141" s="55" t="s">
        <v>291</v>
      </c>
      <c r="C141" t="str">
        <f>VLOOKUP(B141,summary!$A$5:$B$5006,2,0)</f>
        <v>Atap Seeds in Syrup亚嗒子</v>
      </c>
      <c r="D141" s="78">
        <v>2</v>
      </c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E579"/>
  <sheetViews>
    <sheetView topLeftCell="A136" workbookViewId="0">
      <selection activeCell="D145" sqref="D14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SUM(D3:D1970)</f>
        <v>393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202109354</v>
      </c>
      <c r="B3" s="55" t="s">
        <v>294</v>
      </c>
      <c r="C3" t="str">
        <f>VLOOKUP(B3,summary!$A$5:$B$5006,2,0)</f>
        <v>Chin Chow  仙 草</v>
      </c>
      <c r="D3" s="91">
        <v>8</v>
      </c>
      <c r="E3" s="77"/>
    </row>
    <row r="4" spans="1:5" ht="18.5" x14ac:dyDescent="0.45">
      <c r="A4" s="106">
        <v>202109355</v>
      </c>
      <c r="B4" s="55" t="s">
        <v>647</v>
      </c>
      <c r="C4" t="str">
        <f>VLOOKUP(B4,summary!$A$5:$B$5006,2,0)</f>
        <v>Mango Puree芒果</v>
      </c>
      <c r="D4" s="91">
        <v>2</v>
      </c>
      <c r="E4" s="77"/>
    </row>
    <row r="5" spans="1:5" ht="18.5" x14ac:dyDescent="0.45">
      <c r="A5" s="106">
        <v>202109355</v>
      </c>
      <c r="B5" s="55" t="s">
        <v>648</v>
      </c>
      <c r="C5" t="str">
        <f>VLOOKUP(B5,summary!$A$5:$B$5006,2,0)</f>
        <v>Strawberry Puree草莓</v>
      </c>
      <c r="D5" s="91">
        <v>2</v>
      </c>
      <c r="E5" s="77"/>
    </row>
    <row r="6" spans="1:5" ht="18.5" x14ac:dyDescent="0.45">
      <c r="A6" s="106">
        <v>202109355</v>
      </c>
      <c r="B6" s="55" t="s">
        <v>294</v>
      </c>
      <c r="C6" t="str">
        <f>VLOOKUP(B6,summary!$A$5:$B$5006,2,0)</f>
        <v>Chin Chow  仙 草</v>
      </c>
      <c r="D6" s="91">
        <v>2</v>
      </c>
      <c r="E6" s="77"/>
    </row>
    <row r="7" spans="1:5" ht="18.5" x14ac:dyDescent="0.45">
      <c r="A7" s="106">
        <v>202109355</v>
      </c>
      <c r="B7" s="55" t="s">
        <v>537</v>
      </c>
      <c r="C7" t="str">
        <f>VLOOKUP(B7,summary!$A$5:$B$5006,2,0)</f>
        <v>Fine Sugar 白糖</v>
      </c>
      <c r="D7" s="91">
        <v>1</v>
      </c>
      <c r="E7" s="77"/>
    </row>
    <row r="8" spans="1:5" ht="18.5" x14ac:dyDescent="0.45">
      <c r="A8" s="106">
        <v>202109356</v>
      </c>
      <c r="B8" s="55" t="s">
        <v>667</v>
      </c>
      <c r="C8" t="str">
        <f>VLOOKUP(B8,summary!$A$5:$B$5006,2,0)</f>
        <v>Pong Thai Hai (Wet) 碰大海</v>
      </c>
      <c r="D8" s="91">
        <v>3</v>
      </c>
      <c r="E8" s="77"/>
    </row>
    <row r="9" spans="1:5" ht="18.5" x14ac:dyDescent="0.45">
      <c r="A9" s="106">
        <v>202109356</v>
      </c>
      <c r="B9" s="55" t="s">
        <v>305</v>
      </c>
      <c r="C9" t="str">
        <f>VLOOKUP(B9,summary!$A$5:$B$5006,2,0)</f>
        <v>Small Red Bean小红豆</v>
      </c>
      <c r="D9" s="91">
        <v>4</v>
      </c>
      <c r="E9" s="77"/>
    </row>
    <row r="10" spans="1:5" ht="18.5" x14ac:dyDescent="0.45">
      <c r="A10" s="106">
        <v>202109356</v>
      </c>
      <c r="B10" s="55" t="s">
        <v>331</v>
      </c>
      <c r="C10" t="str">
        <f>VLOOKUP(B10,summary!$A$5:$B$5006,2,0)</f>
        <v>Black Glutinous Rice 黑糯米</v>
      </c>
      <c r="D10" s="91">
        <v>3</v>
      </c>
      <c r="E10" s="77"/>
    </row>
    <row r="11" spans="1:5" ht="18.5" x14ac:dyDescent="0.45">
      <c r="A11" s="106">
        <v>202109356</v>
      </c>
      <c r="B11" s="55" t="s">
        <v>265</v>
      </c>
      <c r="C11" t="str">
        <f>VLOOKUP(B11,summary!$A$5:$B$5006,2,0)</f>
        <v>Potato Starch 风车粉</v>
      </c>
      <c r="D11" s="91">
        <v>1</v>
      </c>
      <c r="E11" s="77"/>
    </row>
    <row r="12" spans="1:5" ht="18.5" x14ac:dyDescent="0.45">
      <c r="A12" s="106">
        <v>202109356</v>
      </c>
      <c r="B12" s="55" t="s">
        <v>351</v>
      </c>
      <c r="C12" t="str">
        <f>VLOOKUP(B12,summary!$A$5:$B$5006,2,0)</f>
        <v>Dried Longan 龙眼干</v>
      </c>
      <c r="D12" s="91">
        <v>10</v>
      </c>
      <c r="E12" s="77"/>
    </row>
    <row r="13" spans="1:5" ht="18.5" x14ac:dyDescent="0.45">
      <c r="A13" s="106">
        <v>202109356</v>
      </c>
      <c r="B13" s="55" t="s">
        <v>426</v>
      </c>
      <c r="C13" t="str">
        <f>VLOOKUP(B13,summary!$A$5:$B$5006,2,0)</f>
        <v>Sea Coconut海底椰</v>
      </c>
      <c r="D13" s="91">
        <v>2</v>
      </c>
      <c r="E13" s="77"/>
    </row>
    <row r="14" spans="1:5" ht="18.5" x14ac:dyDescent="0.45">
      <c r="A14" s="106">
        <v>202109356</v>
      </c>
      <c r="B14" s="55" t="s">
        <v>495</v>
      </c>
      <c r="C14" t="str">
        <f>VLOOKUP(B14,summary!$A$5:$B$5006,2,0)</f>
        <v>Coconut Milk 椰浆</v>
      </c>
      <c r="D14" s="91">
        <v>1</v>
      </c>
      <c r="E14" s="77"/>
    </row>
    <row r="15" spans="1:5" ht="18.5" x14ac:dyDescent="0.45">
      <c r="A15" s="106">
        <v>202109356</v>
      </c>
      <c r="B15" s="55" t="s">
        <v>562</v>
      </c>
      <c r="C15" t="str">
        <f>VLOOKUP(B15,summary!$A$5:$B$5006,2,0)</f>
        <v>Yam 芋头</v>
      </c>
      <c r="D15" s="91">
        <v>6</v>
      </c>
      <c r="E15" s="77"/>
    </row>
    <row r="16" spans="1:5" ht="18.5" x14ac:dyDescent="0.45">
      <c r="A16" s="106">
        <v>202109356</v>
      </c>
      <c r="B16" s="55" t="s">
        <v>565</v>
      </c>
      <c r="C16" t="str">
        <f>VLOOKUP(B16,summary!$A$5:$B$5006,2,0)</f>
        <v>Pandan Leaf 班兰叶</v>
      </c>
      <c r="D16" s="91">
        <v>6</v>
      </c>
      <c r="E16" s="77"/>
    </row>
    <row r="17" spans="1:5" ht="18.5" x14ac:dyDescent="0.45">
      <c r="A17" s="106">
        <v>202109357</v>
      </c>
      <c r="B17" s="55" t="s">
        <v>660</v>
      </c>
      <c r="C17" t="str">
        <f>VLOOKUP(B17,summary!$A$5:$B$5006,2,0)</f>
        <v>Chendol浆咯</v>
      </c>
      <c r="D17" s="91">
        <v>1</v>
      </c>
      <c r="E17" s="77"/>
    </row>
    <row r="18" spans="1:5" ht="18.5" x14ac:dyDescent="0.45">
      <c r="A18" s="106">
        <v>202109357</v>
      </c>
      <c r="B18" s="55" t="s">
        <v>477</v>
      </c>
      <c r="C18" s="106" t="str">
        <f>VLOOKUP(B18,summary!$A$5:$B$5006,2,0)</f>
        <v>Sweetened Creamer 练奶</v>
      </c>
      <c r="D18" s="91">
        <v>1</v>
      </c>
      <c r="E18" s="77"/>
    </row>
    <row r="19" spans="1:5" ht="18.5" x14ac:dyDescent="0.45">
      <c r="A19" s="106">
        <v>202109357</v>
      </c>
      <c r="B19" s="55" t="s">
        <v>579</v>
      </c>
      <c r="C19" t="str">
        <f>VLOOKUP(B19,summary!$A$5:$B$5006,2,0)</f>
        <v>Food Coloring - Liquid)颜色-水</v>
      </c>
      <c r="D19" s="91">
        <v>2</v>
      </c>
      <c r="E19" s="77"/>
    </row>
    <row r="20" spans="1:5" ht="18.5" x14ac:dyDescent="0.45">
      <c r="A20" s="106">
        <v>202109358</v>
      </c>
      <c r="B20" s="55" t="s">
        <v>537</v>
      </c>
      <c r="C20" t="str">
        <f>VLOOKUP(B20,summary!$A$5:$B$5006,2,0)</f>
        <v>Fine Sugar 白糖</v>
      </c>
      <c r="D20" s="91">
        <v>6</v>
      </c>
      <c r="E20" s="77"/>
    </row>
    <row r="21" spans="1:5" ht="18.5" x14ac:dyDescent="0.45">
      <c r="A21" s="106">
        <v>202109359</v>
      </c>
      <c r="B21" s="55" t="s">
        <v>291</v>
      </c>
      <c r="C21" t="str">
        <f>VLOOKUP(B21,summary!$A$5:$B$5006,2,0)</f>
        <v>Atap Seeds in Syrup亚嗒子</v>
      </c>
      <c r="D21" s="91">
        <v>1</v>
      </c>
      <c r="E21" s="77"/>
    </row>
    <row r="22" spans="1:5" ht="18.5" x14ac:dyDescent="0.45">
      <c r="A22" s="106">
        <v>202109359</v>
      </c>
      <c r="B22" s="55" t="s">
        <v>658</v>
      </c>
      <c r="C22" t="str">
        <f>VLOOKUP(B22,summary!$A$5:$B$5006,2,0)</f>
        <v>Bobo Cha Cubes.摩摩喳喳</v>
      </c>
      <c r="D22" s="91">
        <v>1</v>
      </c>
      <c r="E22" s="77"/>
    </row>
    <row r="23" spans="1:5" ht="18.5" x14ac:dyDescent="0.45">
      <c r="A23" s="106">
        <v>202109359</v>
      </c>
      <c r="B23" s="55" t="s">
        <v>294</v>
      </c>
      <c r="C23" t="str">
        <f>VLOOKUP(B23,summary!$A$5:$B$5006,2,0)</f>
        <v>Chin Chow  仙 草</v>
      </c>
      <c r="D23" s="91">
        <v>1</v>
      </c>
      <c r="E23" s="77"/>
    </row>
    <row r="24" spans="1:5" ht="18.5" x14ac:dyDescent="0.45">
      <c r="A24" s="106">
        <v>202109359</v>
      </c>
      <c r="B24" s="55" t="s">
        <v>322</v>
      </c>
      <c r="C24" t="str">
        <f>VLOOKUP(B24,summary!$A$5:$B$5006,2,0)</f>
        <v>Split Green Mung Bean豆畔</v>
      </c>
      <c r="D24" s="91">
        <v>1</v>
      </c>
      <c r="E24" s="77"/>
    </row>
    <row r="25" spans="1:5" ht="18.5" x14ac:dyDescent="0.45">
      <c r="A25" s="106">
        <v>202109359</v>
      </c>
      <c r="B25" s="55" t="s">
        <v>331</v>
      </c>
      <c r="C25" t="str">
        <f>VLOOKUP(B25,summary!$A$5:$B$5006,2,0)</f>
        <v>Black Glutinous Rice 黑糯米</v>
      </c>
      <c r="D25" s="91">
        <v>1</v>
      </c>
      <c r="E25" s="77"/>
    </row>
    <row r="26" spans="1:5" ht="18.5" x14ac:dyDescent="0.45">
      <c r="A26" s="106">
        <v>202109359</v>
      </c>
      <c r="B26" s="55" t="s">
        <v>351</v>
      </c>
      <c r="C26" t="str">
        <f>VLOOKUP(B26,summary!$A$5:$B$5006,2,0)</f>
        <v>Dried Longan 龙眼干</v>
      </c>
      <c r="D26" s="91">
        <v>2</v>
      </c>
      <c r="E26" s="77"/>
    </row>
    <row r="27" spans="1:5" ht="18.5" x14ac:dyDescent="0.45">
      <c r="A27" s="106">
        <v>202109359</v>
      </c>
      <c r="B27" s="55" t="s">
        <v>299</v>
      </c>
      <c r="C27" t="str">
        <f>VLOOKUP(B27,summary!$A$5:$B$5006,2,0)</f>
        <v>Red Bean红豆</v>
      </c>
      <c r="D27" s="91">
        <v>1</v>
      </c>
      <c r="E27" s="77"/>
    </row>
    <row r="28" spans="1:5" ht="18.5" x14ac:dyDescent="0.45">
      <c r="A28" s="106">
        <v>202109359</v>
      </c>
      <c r="B28" s="55" t="s">
        <v>314</v>
      </c>
      <c r="C28" t="str">
        <f>VLOOKUP(B28,summary!$A$5:$B$5006,2,0)</f>
        <v>Green Bean 绿豆</v>
      </c>
      <c r="D28" s="91">
        <v>1</v>
      </c>
      <c r="E28" s="77"/>
    </row>
    <row r="29" spans="1:5" ht="18.5" x14ac:dyDescent="0.45">
      <c r="A29" s="106">
        <v>202109359</v>
      </c>
      <c r="B29" s="55" t="s">
        <v>297</v>
      </c>
      <c r="C29" t="str">
        <f>VLOOKUP(B29,summary!$A$5:$B$5006,2,0)</f>
        <v>GingKo Nut (Peel off)白果仁</v>
      </c>
      <c r="D29" s="91">
        <v>2</v>
      </c>
      <c r="E29" s="77"/>
    </row>
    <row r="30" spans="1:5" ht="18.5" x14ac:dyDescent="0.45">
      <c r="A30" s="106">
        <v>202109359</v>
      </c>
      <c r="B30" s="55" t="s">
        <v>361</v>
      </c>
      <c r="C30" t="str">
        <f>VLOOKUP(B30,summary!$A$5:$B$5006,2,0)</f>
        <v>Lotus Seed 莲子(无）</v>
      </c>
      <c r="D30" s="91">
        <v>1</v>
      </c>
      <c r="E30" s="77"/>
    </row>
    <row r="31" spans="1:5" ht="18.5" x14ac:dyDescent="0.45">
      <c r="A31" s="106">
        <v>202109359</v>
      </c>
      <c r="B31" s="55" t="s">
        <v>454</v>
      </c>
      <c r="C31" t="str">
        <f>VLOOKUP(B31,summary!$A$5:$B$5006,2,0)</f>
        <v>Fruit Cocktail杂果</v>
      </c>
      <c r="D31" s="91">
        <v>1</v>
      </c>
      <c r="E31" s="77"/>
    </row>
    <row r="32" spans="1:5" ht="18.5" x14ac:dyDescent="0.45">
      <c r="A32" s="106">
        <v>202109359</v>
      </c>
      <c r="B32" s="55" t="s">
        <v>533</v>
      </c>
      <c r="C32" t="str">
        <f>VLOOKUP(B32,summary!$A$5:$B$5006,2,0)</f>
        <v>Brown Sugar 黑糖</v>
      </c>
      <c r="D32" s="91">
        <v>1</v>
      </c>
      <c r="E32" s="77"/>
    </row>
    <row r="33" spans="1:5" ht="18.5" x14ac:dyDescent="0.45">
      <c r="A33" s="106">
        <v>202109359</v>
      </c>
      <c r="B33" s="55" t="s">
        <v>660</v>
      </c>
      <c r="C33" t="str">
        <f>VLOOKUP(B33,summary!$A$5:$B$5006,2,0)</f>
        <v>Chendol浆咯</v>
      </c>
      <c r="D33" s="91">
        <v>3</v>
      </c>
      <c r="E33" s="77"/>
    </row>
    <row r="34" spans="1:5" ht="18.5" x14ac:dyDescent="0.45">
      <c r="A34" s="106">
        <v>202109359</v>
      </c>
      <c r="B34" s="55" t="s">
        <v>565</v>
      </c>
      <c r="C34" t="str">
        <f>VLOOKUP(B34,summary!$A$5:$B$5006,2,0)</f>
        <v>Pandan Leaf 班兰叶</v>
      </c>
      <c r="D34" s="91">
        <v>2</v>
      </c>
      <c r="E34" s="77"/>
    </row>
    <row r="35" spans="1:5" ht="18.5" x14ac:dyDescent="0.45">
      <c r="A35" s="106">
        <v>202109359</v>
      </c>
      <c r="B35" s="55" t="s">
        <v>562</v>
      </c>
      <c r="C35" t="str">
        <f>VLOOKUP(B35,summary!$A$5:$B$5006,2,0)</f>
        <v>Yam 芋头</v>
      </c>
      <c r="D35" s="91">
        <v>3</v>
      </c>
      <c r="E35" s="77"/>
    </row>
    <row r="36" spans="1:5" ht="18.5" x14ac:dyDescent="0.45">
      <c r="A36" s="106">
        <v>202109359</v>
      </c>
      <c r="B36" s="55" t="s">
        <v>578</v>
      </c>
      <c r="C36" t="str">
        <f>VLOOKUP(B36,summary!$A$5:$B$5006,2,0)</f>
        <v>Yu Tiao 油条</v>
      </c>
      <c r="D36" s="91">
        <v>20</v>
      </c>
      <c r="E36" s="77"/>
    </row>
    <row r="37" spans="1:5" ht="18.5" x14ac:dyDescent="0.45">
      <c r="A37" s="106">
        <v>202109359</v>
      </c>
      <c r="B37" s="55" t="s">
        <v>559</v>
      </c>
      <c r="C37" t="str">
        <f>VLOOKUP(B37,summary!$A$5:$B$5006,2,0)</f>
        <v>Sweet Potato 番薯</v>
      </c>
      <c r="D37" s="91">
        <v>30</v>
      </c>
      <c r="E37" s="77"/>
    </row>
    <row r="38" spans="1:5" ht="18.5" x14ac:dyDescent="0.45">
      <c r="A38" s="106">
        <v>202109360</v>
      </c>
      <c r="B38" s="55" t="s">
        <v>291</v>
      </c>
      <c r="C38" t="str">
        <f>VLOOKUP(B38,summary!$A$5:$B$5006,2,0)</f>
        <v>Atap Seeds in Syrup亚嗒子</v>
      </c>
      <c r="D38" s="91">
        <v>1</v>
      </c>
      <c r="E38" s="77"/>
    </row>
    <row r="39" spans="1:5" ht="18.5" x14ac:dyDescent="0.45">
      <c r="A39" s="106">
        <v>202109360</v>
      </c>
      <c r="B39" s="55" t="s">
        <v>331</v>
      </c>
      <c r="C39" t="str">
        <f>VLOOKUP(B39,summary!$A$5:$B$5006,2,0)</f>
        <v>Black Glutinous Rice 黑糯米</v>
      </c>
      <c r="D39" s="91">
        <v>1</v>
      </c>
      <c r="E39" s="77"/>
    </row>
    <row r="40" spans="1:5" ht="18.5" x14ac:dyDescent="0.45">
      <c r="A40" s="106">
        <v>202109360</v>
      </c>
      <c r="B40" s="55" t="s">
        <v>322</v>
      </c>
      <c r="C40" t="str">
        <f>VLOOKUP(B40,summary!$A$5:$B$5006,2,0)</f>
        <v>Split Green Mung Bean豆畔</v>
      </c>
      <c r="D40" s="91">
        <v>1</v>
      </c>
      <c r="E40" s="77"/>
    </row>
    <row r="41" spans="1:5" ht="18.5" x14ac:dyDescent="0.45">
      <c r="A41" s="106">
        <v>202109360</v>
      </c>
      <c r="B41" s="55" t="s">
        <v>351</v>
      </c>
      <c r="C41" t="str">
        <f>VLOOKUP(B41,summary!$A$5:$B$5006,2,0)</f>
        <v>Dried Longan 龙眼干</v>
      </c>
      <c r="D41" s="91">
        <v>1</v>
      </c>
      <c r="E41" s="77"/>
    </row>
    <row r="42" spans="1:5" ht="18.5" x14ac:dyDescent="0.45">
      <c r="A42" s="106">
        <v>202109360</v>
      </c>
      <c r="B42" s="55" t="s">
        <v>340</v>
      </c>
      <c r="C42" t="str">
        <f>VLOOKUP(B42,summary!$A$5:$B$5006,2,0)</f>
        <v>Pearl Barley 薏米</v>
      </c>
      <c r="D42" s="91">
        <v>1</v>
      </c>
      <c r="E42" s="77"/>
    </row>
    <row r="43" spans="1:5" ht="18.5" x14ac:dyDescent="0.45">
      <c r="A43" s="106">
        <v>202109360</v>
      </c>
      <c r="B43" s="55" t="s">
        <v>299</v>
      </c>
      <c r="C43" t="str">
        <f>VLOOKUP(B43,summary!$A$5:$B$5006,2,0)</f>
        <v>Red Bean红豆</v>
      </c>
      <c r="D43" s="91">
        <v>1</v>
      </c>
      <c r="E43" s="77"/>
    </row>
    <row r="44" spans="1:5" ht="18.5" x14ac:dyDescent="0.45">
      <c r="A44" s="106">
        <v>202109360</v>
      </c>
      <c r="B44" s="55" t="s">
        <v>297</v>
      </c>
      <c r="C44" t="str">
        <f>VLOOKUP(B44,summary!$A$5:$B$5006,2,0)</f>
        <v>GingKo Nut (Peel off)白果仁</v>
      </c>
      <c r="D44" s="91">
        <v>1</v>
      </c>
      <c r="E44" s="77"/>
    </row>
    <row r="45" spans="1:5" ht="18.5" x14ac:dyDescent="0.45">
      <c r="A45" s="106">
        <v>202109360</v>
      </c>
      <c r="B45" s="55" t="s">
        <v>533</v>
      </c>
      <c r="C45" t="str">
        <f>VLOOKUP(B45,summary!$A$5:$B$5006,2,0)</f>
        <v>Brown Sugar 黑糖</v>
      </c>
      <c r="D45" s="91">
        <v>1</v>
      </c>
      <c r="E45" s="77"/>
    </row>
    <row r="46" spans="1:5" ht="18.5" x14ac:dyDescent="0.45">
      <c r="A46" s="106">
        <v>202109360</v>
      </c>
      <c r="B46" s="55" t="s">
        <v>565</v>
      </c>
      <c r="C46" t="str">
        <f>VLOOKUP(B46,summary!$A$5:$B$5006,2,0)</f>
        <v>Pandan Leaf 班兰叶</v>
      </c>
      <c r="D46" s="91">
        <v>1</v>
      </c>
      <c r="E46" s="77"/>
    </row>
    <row r="47" spans="1:5" ht="18.5" x14ac:dyDescent="0.45">
      <c r="A47" s="106">
        <v>202109360</v>
      </c>
      <c r="B47" s="55" t="s">
        <v>562</v>
      </c>
      <c r="C47" t="str">
        <f>VLOOKUP(B47,summary!$A$5:$B$5006,2,0)</f>
        <v>Yam 芋头</v>
      </c>
      <c r="D47" s="91">
        <v>6</v>
      </c>
      <c r="E47" s="77"/>
    </row>
    <row r="48" spans="1:5" ht="18.5" x14ac:dyDescent="0.45">
      <c r="A48" s="106">
        <v>202109360</v>
      </c>
      <c r="B48" s="55" t="s">
        <v>578</v>
      </c>
      <c r="C48" t="str">
        <f>VLOOKUP(B48,summary!$A$5:$B$5006,2,0)</f>
        <v>Yu Tiao 油条</v>
      </c>
      <c r="D48" s="91">
        <v>10</v>
      </c>
      <c r="E48" s="77"/>
    </row>
    <row r="49" spans="1:5" ht="18.5" x14ac:dyDescent="0.45">
      <c r="A49" s="106">
        <v>202109360</v>
      </c>
      <c r="B49" s="55" t="s">
        <v>559</v>
      </c>
      <c r="C49" t="str">
        <f>VLOOKUP(B49,summary!$A$5:$B$5006,2,0)</f>
        <v>Sweet Potato 番薯</v>
      </c>
      <c r="D49" s="91">
        <v>30</v>
      </c>
      <c r="E49" s="77"/>
    </row>
    <row r="50" spans="1:5" ht="18.5" x14ac:dyDescent="0.45">
      <c r="A50" s="106">
        <v>202109361</v>
      </c>
      <c r="B50" s="55" t="s">
        <v>340</v>
      </c>
      <c r="C50" t="str">
        <f>VLOOKUP(B50,summary!$A$5:$B$5006,2,0)</f>
        <v>Pearl Barley 薏米</v>
      </c>
      <c r="D50" s="91">
        <v>3</v>
      </c>
      <c r="E50" s="77"/>
    </row>
    <row r="51" spans="1:5" ht="18.5" x14ac:dyDescent="0.45">
      <c r="A51" s="106">
        <v>202109361</v>
      </c>
      <c r="B51" s="55" t="s">
        <v>299</v>
      </c>
      <c r="C51" t="str">
        <f>VLOOKUP(B51,summary!$A$5:$B$5006,2,0)</f>
        <v>Red Bean红豆</v>
      </c>
      <c r="D51" s="91">
        <v>1</v>
      </c>
      <c r="E51" s="77"/>
    </row>
    <row r="52" spans="1:5" ht="18.5" x14ac:dyDescent="0.45">
      <c r="A52" s="106">
        <v>202109361</v>
      </c>
      <c r="B52" s="55" t="s">
        <v>295</v>
      </c>
      <c r="C52" t="str">
        <f>VLOOKUP(B52,summary!$A$5:$B$5006,2,0)</f>
        <v>Selaseh (Basil Seed) 青蛙蛋</v>
      </c>
      <c r="D52" s="91">
        <v>2</v>
      </c>
      <c r="E52" s="77"/>
    </row>
    <row r="53" spans="1:5" ht="18.5" x14ac:dyDescent="0.45">
      <c r="A53" s="106">
        <v>202109361</v>
      </c>
      <c r="B53" s="55" t="s">
        <v>458</v>
      </c>
      <c r="C53" t="str">
        <f>VLOOKUP(B53,summary!$A$5:$B$5006,2,0)</f>
        <v>Cream Corn玉米浆</v>
      </c>
      <c r="D53" s="91">
        <v>1</v>
      </c>
      <c r="E53" s="77"/>
    </row>
    <row r="54" spans="1:5" ht="18.5" x14ac:dyDescent="0.45">
      <c r="A54" s="106">
        <v>202109361</v>
      </c>
      <c r="B54" s="55" t="s">
        <v>533</v>
      </c>
      <c r="C54" t="str">
        <f>VLOOKUP(B54,summary!$A$5:$B$5006,2,0)</f>
        <v>Brown Sugar 黑糖</v>
      </c>
      <c r="D54" s="91">
        <v>1</v>
      </c>
      <c r="E54" s="77"/>
    </row>
    <row r="55" spans="1:5" ht="18.5" x14ac:dyDescent="0.45">
      <c r="A55" s="106">
        <v>202109361</v>
      </c>
      <c r="B55" s="55" t="s">
        <v>441</v>
      </c>
      <c r="C55" t="str">
        <f>VLOOKUP(B55,summary!$A$5:$B$5006,2,0)</f>
        <v>Longan in Syrup龙眼</v>
      </c>
      <c r="D55" s="91">
        <v>1</v>
      </c>
      <c r="E55" s="77"/>
    </row>
    <row r="56" spans="1:5" ht="18.5" x14ac:dyDescent="0.45">
      <c r="A56" s="106">
        <v>202109361</v>
      </c>
      <c r="B56" s="55" t="s">
        <v>454</v>
      </c>
      <c r="C56" t="str">
        <f>VLOOKUP(B56,summary!$A$5:$B$5006,2,0)</f>
        <v>Fruit Cocktail杂果</v>
      </c>
      <c r="D56" s="91">
        <v>1</v>
      </c>
      <c r="E56" s="77"/>
    </row>
    <row r="57" spans="1:5" ht="18.5" x14ac:dyDescent="0.45">
      <c r="A57" s="106">
        <v>202109361</v>
      </c>
      <c r="B57" s="55" t="s">
        <v>446</v>
      </c>
      <c r="C57" t="str">
        <f>VLOOKUP(B57,summary!$A$5:$B$5006,2,0)</f>
        <v>Lychee in Syrup荔枝</v>
      </c>
      <c r="D57" s="91">
        <v>2</v>
      </c>
      <c r="E57" s="77"/>
    </row>
    <row r="58" spans="1:5" ht="18.5" x14ac:dyDescent="0.45">
      <c r="A58" s="106">
        <v>202109361</v>
      </c>
      <c r="B58" s="55" t="s">
        <v>545</v>
      </c>
      <c r="C58" t="str">
        <f>VLOOKUP(B58,summary!$A$5:$B$5006,2,0)</f>
        <v>Coconut Sugar椰糖</v>
      </c>
      <c r="D58" s="91">
        <v>2</v>
      </c>
      <c r="E58" s="77"/>
    </row>
    <row r="59" spans="1:5" ht="18.5" x14ac:dyDescent="0.45">
      <c r="A59" s="106">
        <v>202109361</v>
      </c>
      <c r="B59" s="55" t="s">
        <v>565</v>
      </c>
      <c r="C59" t="str">
        <f>VLOOKUP(B59,summary!$A$5:$B$5006,2,0)</f>
        <v>Pandan Leaf 班兰叶</v>
      </c>
      <c r="D59" s="91">
        <v>1</v>
      </c>
      <c r="E59" s="77"/>
    </row>
    <row r="60" spans="1:5" ht="18.5" x14ac:dyDescent="0.45">
      <c r="A60" s="106">
        <v>202109361</v>
      </c>
      <c r="B60" s="55" t="s">
        <v>566</v>
      </c>
      <c r="C60" t="str">
        <f>VLOOKUP(B60,summary!$A$5:$B$5006,2,0)</f>
        <v>Lime 酸甘</v>
      </c>
      <c r="D60" s="91">
        <v>2</v>
      </c>
      <c r="E60" s="77"/>
    </row>
    <row r="61" spans="1:5" ht="18.5" x14ac:dyDescent="0.45">
      <c r="A61" s="106">
        <v>202109362</v>
      </c>
      <c r="B61" s="55" t="s">
        <v>495</v>
      </c>
      <c r="C61" t="str">
        <f>VLOOKUP(B61,summary!$A$5:$B$5006,2,0)</f>
        <v>Coconut Milk 椰浆</v>
      </c>
      <c r="D61" s="91">
        <v>2</v>
      </c>
      <c r="E61" s="77"/>
    </row>
    <row r="62" spans="1:5" ht="18.5" x14ac:dyDescent="0.45">
      <c r="A62" s="106">
        <v>202109363</v>
      </c>
      <c r="B62" s="55" t="s">
        <v>646</v>
      </c>
      <c r="C62" t="str">
        <f>VLOOKUP(B62,summary!$A$5:$B$5006,2,0)</f>
        <v>Durian Puree 榴莲</v>
      </c>
      <c r="D62" s="91">
        <v>1</v>
      </c>
      <c r="E62" s="77"/>
    </row>
    <row r="63" spans="1:5" ht="18.5" x14ac:dyDescent="0.45">
      <c r="A63" s="106">
        <v>202109363</v>
      </c>
      <c r="B63" s="55" t="s">
        <v>658</v>
      </c>
      <c r="C63" t="str">
        <f>VLOOKUP(B63,summary!$A$5:$B$5006,2,0)</f>
        <v>Bobo Cha Cubes.摩摩喳喳</v>
      </c>
      <c r="D63" s="91">
        <v>2</v>
      </c>
      <c r="E63" s="77"/>
    </row>
    <row r="64" spans="1:5" ht="18.5" x14ac:dyDescent="0.45">
      <c r="A64" s="106">
        <v>202109363</v>
      </c>
      <c r="B64" s="55" t="s">
        <v>340</v>
      </c>
      <c r="C64" t="str">
        <f>VLOOKUP(B64,summary!$A$5:$B$5006,2,0)</f>
        <v>Pearl Barley 薏米</v>
      </c>
      <c r="D64" s="91">
        <v>1</v>
      </c>
      <c r="E64" s="77"/>
    </row>
    <row r="65" spans="1:5" ht="18.5" x14ac:dyDescent="0.45">
      <c r="A65" s="106">
        <v>202109363</v>
      </c>
      <c r="B65" s="55" t="s">
        <v>291</v>
      </c>
      <c r="C65" t="str">
        <f>VLOOKUP(B65,summary!$A$5:$B$5006,2,0)</f>
        <v>Atap Seeds in Syrup亚嗒子</v>
      </c>
      <c r="D65" s="91">
        <v>2</v>
      </c>
      <c r="E65" s="77"/>
    </row>
    <row r="66" spans="1:5" ht="18.5" x14ac:dyDescent="0.45">
      <c r="A66" s="106">
        <v>202109363</v>
      </c>
      <c r="B66" s="55" t="s">
        <v>305</v>
      </c>
      <c r="C66" t="str">
        <f>VLOOKUP(B66,summary!$A$5:$B$5006,2,0)</f>
        <v>Small Red Bean小红豆</v>
      </c>
      <c r="D66" s="91">
        <v>2</v>
      </c>
      <c r="E66" s="77"/>
    </row>
    <row r="67" spans="1:5" ht="18.5" x14ac:dyDescent="0.45">
      <c r="A67" s="106">
        <v>202109363</v>
      </c>
      <c r="B67" s="55" t="s">
        <v>314</v>
      </c>
      <c r="C67" t="str">
        <f>VLOOKUP(B67,summary!$A$5:$B$5006,2,0)</f>
        <v>Green Bean 绿豆</v>
      </c>
      <c r="D67" s="91">
        <v>1</v>
      </c>
      <c r="E67" s="77"/>
    </row>
    <row r="68" spans="1:5" ht="18.5" x14ac:dyDescent="0.45">
      <c r="A68" s="106">
        <v>202109363</v>
      </c>
      <c r="B68" s="55" t="s">
        <v>331</v>
      </c>
      <c r="C68" t="str">
        <f>VLOOKUP(B68,summary!$A$5:$B$5006,2,0)</f>
        <v>Black Glutinous Rice 黑糯米</v>
      </c>
      <c r="D68" s="91">
        <v>1</v>
      </c>
      <c r="E68" s="77"/>
    </row>
    <row r="69" spans="1:5" ht="18.5" x14ac:dyDescent="0.45">
      <c r="A69" s="106">
        <v>202109363</v>
      </c>
      <c r="B69" s="55" t="s">
        <v>355</v>
      </c>
      <c r="C69" t="str">
        <f>VLOOKUP(B69,summary!$A$5:$B$5006,2,0)</f>
        <v>Fungus 黄木耳</v>
      </c>
      <c r="D69" s="91">
        <v>1</v>
      </c>
      <c r="E69" s="77"/>
    </row>
    <row r="70" spans="1:5" ht="18.5" x14ac:dyDescent="0.45">
      <c r="A70" s="106">
        <v>202109363</v>
      </c>
      <c r="B70" s="55" t="s">
        <v>495</v>
      </c>
      <c r="C70" t="str">
        <f>VLOOKUP(B70,summary!$A$5:$B$5006,2,0)</f>
        <v>Coconut Milk 椰浆</v>
      </c>
      <c r="D70" s="91">
        <v>1</v>
      </c>
      <c r="E70" s="77"/>
    </row>
    <row r="71" spans="1:5" ht="18.5" x14ac:dyDescent="0.45">
      <c r="A71" s="106">
        <v>202109363</v>
      </c>
      <c r="B71" s="55" t="s">
        <v>484</v>
      </c>
      <c r="C71" t="str">
        <f>VLOOKUP(B71,summary!$A$5:$B$5006,2,0)</f>
        <v>GingKo Nut白果罐</v>
      </c>
      <c r="D71" s="91">
        <v>1</v>
      </c>
      <c r="E71" s="77"/>
    </row>
    <row r="72" spans="1:5" ht="18.5" x14ac:dyDescent="0.45">
      <c r="A72" s="106">
        <v>202109363</v>
      </c>
      <c r="B72" s="55" t="s">
        <v>558</v>
      </c>
      <c r="C72" t="str">
        <f>VLOOKUP(B72,summary!$A$5:$B$5006,2,0)</f>
        <v>Tapioca木薯</v>
      </c>
      <c r="D72" s="91">
        <v>20</v>
      </c>
      <c r="E72" s="77"/>
    </row>
    <row r="73" spans="1:5" ht="18.5" x14ac:dyDescent="0.45">
      <c r="A73" s="106">
        <v>202109364</v>
      </c>
      <c r="B73" s="55" t="s">
        <v>637</v>
      </c>
      <c r="C73" t="str">
        <f>VLOOKUP(B73,summary!$A$5:$B$5006,2,0)</f>
        <v xml:space="preserve">Fresh Soursop 红毛榴莲 </v>
      </c>
      <c r="D73" s="91">
        <v>2</v>
      </c>
      <c r="E73" s="77"/>
    </row>
    <row r="74" spans="1:5" ht="18.5" x14ac:dyDescent="0.45">
      <c r="A74" s="106">
        <v>202109364</v>
      </c>
      <c r="B74" s="55" t="s">
        <v>289</v>
      </c>
      <c r="C74" t="str">
        <f>VLOOKUP(B74,summary!$A$5:$B$5006,2,0)</f>
        <v>Atap Seeds in Syrup亚嗒子</v>
      </c>
      <c r="D74" s="91">
        <v>3</v>
      </c>
      <c r="E74" s="77"/>
    </row>
    <row r="75" spans="1:5" ht="18.5" x14ac:dyDescent="0.45">
      <c r="A75" s="106">
        <v>202109364</v>
      </c>
      <c r="B75" s="55" t="s">
        <v>294</v>
      </c>
      <c r="C75" t="str">
        <f>VLOOKUP(B75,summary!$A$5:$B$5006,2,0)</f>
        <v>Chin Chow  仙 草</v>
      </c>
      <c r="D75" s="91">
        <v>6</v>
      </c>
      <c r="E75" s="77"/>
    </row>
    <row r="76" spans="1:5" ht="18.5" x14ac:dyDescent="0.45">
      <c r="A76" s="106">
        <v>202109364</v>
      </c>
      <c r="B76" s="55" t="s">
        <v>313</v>
      </c>
      <c r="C76" t="str">
        <f>VLOOKUP(B76,summary!$A$5:$B$5006,2,0)</f>
        <v>Green Bean 绿豆</v>
      </c>
      <c r="D76" s="91">
        <v>1</v>
      </c>
      <c r="E76" s="77"/>
    </row>
    <row r="77" spans="1:5" ht="18.5" x14ac:dyDescent="0.45">
      <c r="A77" s="106">
        <v>202109364</v>
      </c>
      <c r="B77" s="55" t="s">
        <v>340</v>
      </c>
      <c r="C77" t="str">
        <f>VLOOKUP(B77,summary!$A$5:$B$5006,2,0)</f>
        <v>Pearl Barley 薏米</v>
      </c>
      <c r="D77" s="91">
        <v>1</v>
      </c>
      <c r="E77" s="77"/>
    </row>
    <row r="78" spans="1:5" ht="18.5" x14ac:dyDescent="0.45">
      <c r="A78" s="106">
        <v>202109364</v>
      </c>
      <c r="B78" s="55" t="s">
        <v>355</v>
      </c>
      <c r="C78" t="str">
        <f>VLOOKUP(B78,summary!$A$5:$B$5006,2,0)</f>
        <v>Fungus 黄木耳</v>
      </c>
      <c r="D78" s="91">
        <v>3</v>
      </c>
      <c r="E78" s="77"/>
    </row>
    <row r="79" spans="1:5" ht="18.5" x14ac:dyDescent="0.45">
      <c r="A79" s="106">
        <v>202109364</v>
      </c>
      <c r="B79" s="55" t="s">
        <v>433</v>
      </c>
      <c r="C79" t="str">
        <f>VLOOKUP(B79,summary!$A$5:$B$5006,2,0)</f>
        <v>Sea Coconut海底椰</v>
      </c>
      <c r="D79" s="91">
        <v>6</v>
      </c>
      <c r="E79" s="77"/>
    </row>
    <row r="80" spans="1:5" ht="18.5" x14ac:dyDescent="0.45">
      <c r="A80" s="106">
        <v>202109365</v>
      </c>
      <c r="B80" s="55" t="s">
        <v>300</v>
      </c>
      <c r="C80" t="str">
        <f>VLOOKUP(B80,summary!$A$5:$B$5006,2,0)</f>
        <v>Red Bean红豆</v>
      </c>
      <c r="D80" s="78">
        <v>1</v>
      </c>
      <c r="E80" s="77"/>
    </row>
    <row r="81" spans="1:5" ht="18.5" x14ac:dyDescent="0.45">
      <c r="A81" s="106">
        <v>202109365</v>
      </c>
      <c r="B81" s="55" t="s">
        <v>315</v>
      </c>
      <c r="C81" t="str">
        <f>VLOOKUP(B81,summary!$A$5:$B$5006,2,0)</f>
        <v>Green Bean 绿豆</v>
      </c>
      <c r="D81" s="78">
        <v>1</v>
      </c>
      <c r="E81" s="77"/>
    </row>
    <row r="82" spans="1:5" ht="18.5" x14ac:dyDescent="0.45">
      <c r="A82" s="106">
        <v>202109365</v>
      </c>
      <c r="B82" s="55" t="s">
        <v>324</v>
      </c>
      <c r="C82" t="str">
        <f>VLOOKUP(B82,summary!$A$5:$B$5006,2,0)</f>
        <v>Split Green Mung Bean豆畔</v>
      </c>
      <c r="D82" s="78">
        <v>1</v>
      </c>
      <c r="E82" s="77"/>
    </row>
    <row r="83" spans="1:5" ht="18.5" x14ac:dyDescent="0.45">
      <c r="A83" s="106">
        <v>202109365</v>
      </c>
      <c r="B83" s="55" t="s">
        <v>332</v>
      </c>
      <c r="C83" t="str">
        <f>VLOOKUP(B83,summary!$A$5:$B$5006,2,0)</f>
        <v>Black Glutinous Rice 黑糯米</v>
      </c>
      <c r="D83" s="78">
        <v>1</v>
      </c>
      <c r="E83" s="77"/>
    </row>
    <row r="84" spans="1:5" ht="18.5" x14ac:dyDescent="0.45">
      <c r="A84" s="106">
        <v>202109365</v>
      </c>
      <c r="B84" s="55" t="s">
        <v>361</v>
      </c>
      <c r="C84" t="str">
        <f>VLOOKUP(B84,summary!$A$5:$B$5006,2,0)</f>
        <v>Lotus Seed 莲子(无）</v>
      </c>
      <c r="D84" s="78">
        <v>2</v>
      </c>
      <c r="E84" s="77"/>
    </row>
    <row r="85" spans="1:5" ht="18.5" x14ac:dyDescent="0.45">
      <c r="A85" s="106">
        <v>202109365</v>
      </c>
      <c r="B85" s="55" t="s">
        <v>369</v>
      </c>
      <c r="C85" t="str">
        <f>VLOOKUP(B85,summary!$A$5:$B$5006,2,0)</f>
        <v>GingKo Nut白果粒</v>
      </c>
      <c r="D85" s="78">
        <v>1</v>
      </c>
      <c r="E85" s="77"/>
    </row>
    <row r="86" spans="1:5" ht="18.5" x14ac:dyDescent="0.45">
      <c r="A86" s="106">
        <v>202109365</v>
      </c>
      <c r="B86" s="55" t="s">
        <v>559</v>
      </c>
      <c r="C86" t="str">
        <f>VLOOKUP(B86,summary!$A$5:$B$5006,2,0)</f>
        <v>Sweet Potato 番薯</v>
      </c>
      <c r="D86" s="78">
        <v>5</v>
      </c>
      <c r="E86" s="77"/>
    </row>
    <row r="87" spans="1:5" ht="18.5" x14ac:dyDescent="0.45">
      <c r="A87" s="106">
        <v>202109365</v>
      </c>
      <c r="B87" s="55" t="s">
        <v>562</v>
      </c>
      <c r="C87" t="str">
        <f>VLOOKUP(B87,summary!$A$5:$B$5006,2,0)</f>
        <v>Yam 芋头</v>
      </c>
      <c r="D87" s="78">
        <v>1</v>
      </c>
      <c r="E87" s="77"/>
    </row>
    <row r="88" spans="1:5" ht="18.5" x14ac:dyDescent="0.45">
      <c r="A88" s="106">
        <v>202109365</v>
      </c>
      <c r="B88" s="55" t="s">
        <v>565</v>
      </c>
      <c r="C88" t="str">
        <f>VLOOKUP(B88,summary!$A$5:$B$5006,2,0)</f>
        <v>Pandan Leaf 班兰叶</v>
      </c>
      <c r="D88" s="78">
        <v>4</v>
      </c>
      <c r="E88" s="77"/>
    </row>
    <row r="89" spans="1:5" ht="18.5" x14ac:dyDescent="0.45">
      <c r="A89" s="106">
        <v>202109365</v>
      </c>
      <c r="B89" s="55" t="s">
        <v>558</v>
      </c>
      <c r="C89" t="str">
        <f>VLOOKUP(B89,summary!$A$5:$B$5006,2,0)</f>
        <v>Tapioca木薯</v>
      </c>
      <c r="D89" s="78">
        <v>2</v>
      </c>
      <c r="E89" s="77"/>
    </row>
    <row r="90" spans="1:5" ht="18.5" x14ac:dyDescent="0.45">
      <c r="A90" s="106">
        <v>202109365</v>
      </c>
      <c r="B90" s="55" t="s">
        <v>639</v>
      </c>
      <c r="C90" t="str">
        <f>VLOOKUP(B90,summary!$A$5:$B$5006,2,0)</f>
        <v xml:space="preserve">Fresh Soursop 红毛榴莲 </v>
      </c>
      <c r="D90" s="91">
        <v>1</v>
      </c>
      <c r="E90" s="77"/>
    </row>
    <row r="91" spans="1:5" ht="18.5" x14ac:dyDescent="0.45">
      <c r="A91" s="106">
        <v>202109365</v>
      </c>
      <c r="B91" s="55" t="s">
        <v>206</v>
      </c>
      <c r="C91" t="str">
        <f>VLOOKUP(B91,summary!$A$5:$B$5006,2,0)</f>
        <v>Honey Pearl - GOLDEN 蜜糖珍珠</v>
      </c>
      <c r="D91" s="91">
        <v>1</v>
      </c>
      <c r="E91" s="77"/>
    </row>
    <row r="92" spans="1:5" ht="18.5" x14ac:dyDescent="0.45">
      <c r="A92" s="106">
        <v>202109365</v>
      </c>
      <c r="B92" s="55" t="s">
        <v>341</v>
      </c>
      <c r="C92" t="str">
        <f>VLOOKUP(B92,summary!$A$5:$B$5006,2,0)</f>
        <v>Pearl Barley 薏米</v>
      </c>
      <c r="D92" s="91">
        <v>3</v>
      </c>
      <c r="E92" s="77"/>
    </row>
    <row r="93" spans="1:5" ht="18.5" x14ac:dyDescent="0.45">
      <c r="A93" s="106">
        <v>202109365</v>
      </c>
      <c r="B93" s="55" t="s">
        <v>355</v>
      </c>
      <c r="C93" t="str">
        <f>VLOOKUP(B93,summary!$A$5:$B$5006,2,0)</f>
        <v>Fungus 黄木耳</v>
      </c>
      <c r="D93" s="91">
        <v>1</v>
      </c>
      <c r="E93" s="77"/>
    </row>
    <row r="94" spans="1:5" ht="18.5" x14ac:dyDescent="0.45">
      <c r="A94" s="106">
        <v>202109365</v>
      </c>
      <c r="B94" s="55" t="s">
        <v>473</v>
      </c>
      <c r="C94" t="str">
        <f>VLOOKUP(B94,summary!$A$5:$B$5006,2,0)</f>
        <v>Carnation Milk三花淡奶水</v>
      </c>
      <c r="D94" s="91">
        <v>12</v>
      </c>
      <c r="E94" s="77"/>
    </row>
    <row r="95" spans="1:5" ht="18.5" x14ac:dyDescent="0.45">
      <c r="A95" s="106">
        <v>202109365</v>
      </c>
      <c r="B95" s="55" t="s">
        <v>566</v>
      </c>
      <c r="C95" t="str">
        <f>VLOOKUP(B95,summary!$A$5:$B$5006,2,0)</f>
        <v>Lime 酸甘</v>
      </c>
      <c r="D95" s="91">
        <v>1</v>
      </c>
      <c r="E95" s="77"/>
    </row>
    <row r="96" spans="1:5" ht="18.5" customHeight="1" x14ac:dyDescent="0.45">
      <c r="A96" s="106">
        <v>202109365</v>
      </c>
      <c r="B96" s="55" t="s">
        <v>572</v>
      </c>
      <c r="C96" t="str">
        <f>VLOOKUP(B96,summary!$A$5:$B$5006,2,0)</f>
        <v>Ginger 老姜</v>
      </c>
      <c r="D96" s="91">
        <v>1</v>
      </c>
      <c r="E96" s="77"/>
    </row>
    <row r="97" spans="1:5" ht="18.5" customHeight="1" x14ac:dyDescent="0.45">
      <c r="A97" s="106">
        <v>202109366</v>
      </c>
      <c r="B97" s="55" t="s">
        <v>639</v>
      </c>
      <c r="C97" t="str">
        <f>VLOOKUP(B97,summary!$A$5:$B$5006,2,0)</f>
        <v xml:space="preserve">Fresh Soursop 红毛榴莲 </v>
      </c>
      <c r="D97" s="91">
        <v>1</v>
      </c>
      <c r="E97" s="77"/>
    </row>
    <row r="98" spans="1:5" ht="18.5" customHeight="1" x14ac:dyDescent="0.45">
      <c r="A98" s="106">
        <v>202109366</v>
      </c>
      <c r="B98" s="55" t="s">
        <v>662</v>
      </c>
      <c r="C98" t="str">
        <f>VLOOKUP(B98,summary!$A$5:$B$5006,2,0)</f>
        <v>Coconut Sugar Syrup 椰糖汁</v>
      </c>
      <c r="D98" s="91">
        <v>2</v>
      </c>
      <c r="E98" s="77"/>
    </row>
    <row r="99" spans="1:5" ht="18.5" customHeight="1" x14ac:dyDescent="0.45">
      <c r="A99" s="106">
        <v>202109366</v>
      </c>
      <c r="B99" s="55" t="s">
        <v>667</v>
      </c>
      <c r="C99" t="str">
        <f>VLOOKUP(B99,summary!$A$5:$B$5006,2,0)</f>
        <v>Pong Thai Hai (Wet) 碰大海</v>
      </c>
      <c r="D99" s="91">
        <v>1</v>
      </c>
      <c r="E99" s="77"/>
    </row>
    <row r="100" spans="1:5" ht="18.5" customHeight="1" x14ac:dyDescent="0.45">
      <c r="A100" s="106">
        <v>202109366</v>
      </c>
      <c r="B100" s="55" t="s">
        <v>289</v>
      </c>
      <c r="C100" t="str">
        <f>VLOOKUP(B100,summary!$A$5:$B$5006,2,0)</f>
        <v>Atap Seeds in Syrup亚嗒子</v>
      </c>
      <c r="D100" s="91">
        <v>1</v>
      </c>
      <c r="E100" s="77"/>
    </row>
    <row r="101" spans="1:5" ht="18.5" customHeight="1" x14ac:dyDescent="0.45">
      <c r="A101" s="106">
        <v>202109366</v>
      </c>
      <c r="B101" s="55" t="s">
        <v>297</v>
      </c>
      <c r="C101" t="str">
        <f>VLOOKUP(B101,summary!$A$5:$B$5006,2,0)</f>
        <v>GingKo Nut (Peel off)白果仁</v>
      </c>
      <c r="D101" s="91">
        <v>1</v>
      </c>
      <c r="E101" s="77"/>
    </row>
    <row r="102" spans="1:5" ht="18.5" customHeight="1" x14ac:dyDescent="0.45">
      <c r="A102" s="106">
        <v>202109366</v>
      </c>
      <c r="B102" s="55" t="s">
        <v>305</v>
      </c>
      <c r="C102" t="str">
        <f>VLOOKUP(B102,summary!$A$5:$B$5006,2,0)</f>
        <v>Small Red Bean小红豆</v>
      </c>
      <c r="D102" s="91">
        <v>1</v>
      </c>
      <c r="E102" s="77"/>
    </row>
    <row r="103" spans="1:5" ht="18.5" customHeight="1" x14ac:dyDescent="0.45">
      <c r="A103" s="106">
        <v>202109366</v>
      </c>
      <c r="B103" s="55" t="s">
        <v>314</v>
      </c>
      <c r="C103" t="str">
        <f>VLOOKUP(B103,summary!$A$5:$B$5006,2,0)</f>
        <v>Green Bean 绿豆</v>
      </c>
      <c r="D103" s="91">
        <v>1</v>
      </c>
      <c r="E103" s="77"/>
    </row>
    <row r="104" spans="1:5" ht="18.5" customHeight="1" x14ac:dyDescent="0.45">
      <c r="A104" s="106">
        <v>202109366</v>
      </c>
      <c r="B104" s="55" t="s">
        <v>331</v>
      </c>
      <c r="C104" t="str">
        <f>VLOOKUP(B104,summary!$A$5:$B$5006,2,0)</f>
        <v>Black Glutinous Rice 黑糯米</v>
      </c>
      <c r="D104" s="91">
        <v>1</v>
      </c>
      <c r="E104" s="77"/>
    </row>
    <row r="105" spans="1:5" ht="18.5" customHeight="1" x14ac:dyDescent="0.45">
      <c r="A105" s="106">
        <v>202109366</v>
      </c>
      <c r="B105" s="55" t="s">
        <v>351</v>
      </c>
      <c r="C105" t="str">
        <f>VLOOKUP(B105,summary!$A$5:$B$5006,2,0)</f>
        <v>Dried Longan 龙眼干</v>
      </c>
      <c r="D105" s="78">
        <v>2</v>
      </c>
      <c r="E105" s="77"/>
    </row>
    <row r="106" spans="1:5" ht="18.5" customHeight="1" x14ac:dyDescent="0.45">
      <c r="A106" s="106">
        <v>202109366</v>
      </c>
      <c r="B106" s="55" t="s">
        <v>433</v>
      </c>
      <c r="C106" t="str">
        <f>VLOOKUP(B106,summary!$A$5:$B$5006,2,0)</f>
        <v>Sea Coconut海底椰</v>
      </c>
      <c r="D106" s="78">
        <v>1</v>
      </c>
      <c r="E106" s="77"/>
    </row>
    <row r="107" spans="1:5" ht="18.5" customHeight="1" x14ac:dyDescent="0.45">
      <c r="A107" s="106">
        <v>202109366</v>
      </c>
      <c r="B107" s="55" t="s">
        <v>458</v>
      </c>
      <c r="C107" t="str">
        <f>VLOOKUP(B107,summary!$A$5:$B$5006,2,0)</f>
        <v>Cream Corn玉米浆</v>
      </c>
      <c r="D107" s="78">
        <v>1</v>
      </c>
      <c r="E107" s="77"/>
    </row>
    <row r="108" spans="1:5" ht="18.5" customHeight="1" x14ac:dyDescent="0.45">
      <c r="A108" s="106">
        <v>202109366</v>
      </c>
      <c r="B108" s="55" t="s">
        <v>537</v>
      </c>
      <c r="C108" t="str">
        <f>VLOOKUP(B108,summary!$A$5:$B$5006,2,0)</f>
        <v>Fine Sugar 白糖</v>
      </c>
      <c r="D108" s="78">
        <v>1</v>
      </c>
      <c r="E108" s="77"/>
    </row>
    <row r="109" spans="1:5" ht="18.5" customHeight="1" x14ac:dyDescent="0.45">
      <c r="A109" s="106">
        <v>202109366</v>
      </c>
      <c r="B109" s="55" t="s">
        <v>565</v>
      </c>
      <c r="C109" t="str">
        <f>VLOOKUP(B109,summary!$A$5:$B$5006,2,0)</f>
        <v>Pandan Leaf 班兰叶</v>
      </c>
      <c r="D109" s="78">
        <v>1</v>
      </c>
      <c r="E109" s="77"/>
    </row>
    <row r="110" spans="1:5" ht="18.5" customHeight="1" x14ac:dyDescent="0.45">
      <c r="A110" s="106">
        <v>202109367</v>
      </c>
      <c r="B110" s="55" t="s">
        <v>296</v>
      </c>
      <c r="C110" t="str">
        <f>VLOOKUP(B110,summary!$A$5:$B$5006,2,0)</f>
        <v>GingKo Nut (Peel off)白果仁</v>
      </c>
      <c r="D110" s="78">
        <v>1</v>
      </c>
      <c r="E110" s="77"/>
    </row>
    <row r="111" spans="1:5" ht="18.5" customHeight="1" x14ac:dyDescent="0.45">
      <c r="A111" s="106">
        <v>202109368</v>
      </c>
      <c r="B111" s="55" t="s">
        <v>646</v>
      </c>
      <c r="C111" t="str">
        <f>VLOOKUP(B111,summary!$A$5:$B$5006,2,0)</f>
        <v>Durian Puree 榴莲</v>
      </c>
      <c r="D111" s="78">
        <v>1</v>
      </c>
      <c r="E111" s="77"/>
    </row>
    <row r="112" spans="1:5" ht="18.5" customHeight="1" x14ac:dyDescent="0.45">
      <c r="A112" s="106">
        <v>202109368</v>
      </c>
      <c r="B112" s="55" t="s">
        <v>252</v>
      </c>
      <c r="C112" t="str">
        <f>VLOOKUP(B112,summary!$A$5:$B$5006,2,0)</f>
        <v>Sweet Potato Powder番薯粉</v>
      </c>
      <c r="D112" s="78">
        <v>2</v>
      </c>
      <c r="E112" s="77"/>
    </row>
    <row r="113" spans="1:5" ht="18.5" customHeight="1" x14ac:dyDescent="0.45">
      <c r="A113" s="106">
        <v>202109368</v>
      </c>
      <c r="B113" s="55" t="s">
        <v>340</v>
      </c>
      <c r="C113" t="str">
        <f>VLOOKUP(B113,summary!$A$5:$B$5006,2,0)</f>
        <v>Pearl Barley 薏米</v>
      </c>
      <c r="D113" s="78">
        <v>1</v>
      </c>
      <c r="E113" s="77"/>
    </row>
    <row r="114" spans="1:5" ht="18.5" customHeight="1" x14ac:dyDescent="0.45">
      <c r="A114" s="106">
        <v>202109368</v>
      </c>
      <c r="B114" s="55" t="s">
        <v>338</v>
      </c>
      <c r="C114" t="str">
        <f>VLOOKUP(B114,summary!$A$5:$B$5006,2,0)</f>
        <v>White Wheat 大麦</v>
      </c>
      <c r="D114" s="78">
        <v>1</v>
      </c>
      <c r="E114" s="77"/>
    </row>
    <row r="115" spans="1:5" ht="18.5" customHeight="1" x14ac:dyDescent="0.45">
      <c r="A115" s="106">
        <v>202109368</v>
      </c>
      <c r="B115" s="55" t="s">
        <v>294</v>
      </c>
      <c r="C115" t="str">
        <f>VLOOKUP(B115,summary!$A$5:$B$5006,2,0)</f>
        <v>Chin Chow  仙 草</v>
      </c>
      <c r="D115" s="78">
        <v>1</v>
      </c>
      <c r="E115" s="77"/>
    </row>
    <row r="116" spans="1:5" ht="18.5" customHeight="1" x14ac:dyDescent="0.45">
      <c r="A116" s="106">
        <v>202109368</v>
      </c>
      <c r="B116" s="55" t="s">
        <v>299</v>
      </c>
      <c r="C116" t="str">
        <f>VLOOKUP(B116,summary!$A$5:$B$5006,2,0)</f>
        <v>Red Bean红豆</v>
      </c>
      <c r="D116" s="78">
        <v>1</v>
      </c>
      <c r="E116" s="77"/>
    </row>
    <row r="117" spans="1:5" ht="18.5" customHeight="1" x14ac:dyDescent="0.45">
      <c r="A117" s="106">
        <v>202109368</v>
      </c>
      <c r="B117" s="55" t="s">
        <v>322</v>
      </c>
      <c r="C117" t="str">
        <f>VLOOKUP(B117,summary!$A$5:$B$5006,2,0)</f>
        <v>Split Green Mung Bean豆畔</v>
      </c>
      <c r="D117" s="78">
        <v>2</v>
      </c>
      <c r="E117" s="77"/>
    </row>
    <row r="118" spans="1:5" ht="18.5" customHeight="1" x14ac:dyDescent="0.45">
      <c r="A118" s="106">
        <v>202109368</v>
      </c>
      <c r="B118" s="55" t="s">
        <v>331</v>
      </c>
      <c r="C118" t="str">
        <f>VLOOKUP(B118,summary!$A$5:$B$5006,2,0)</f>
        <v>Black Glutinous Rice 黑糯米</v>
      </c>
      <c r="D118" s="78">
        <v>1</v>
      </c>
      <c r="E118" s="77"/>
    </row>
    <row r="119" spans="1:5" ht="18.5" customHeight="1" x14ac:dyDescent="0.45">
      <c r="A119" s="106">
        <v>202109368</v>
      </c>
      <c r="B119" s="55" t="s">
        <v>314</v>
      </c>
      <c r="C119" t="str">
        <f>VLOOKUP(B119,summary!$A$5:$B$5006,2,0)</f>
        <v>Green Bean 绿豆</v>
      </c>
      <c r="D119" s="78">
        <v>1</v>
      </c>
      <c r="E119" s="77"/>
    </row>
    <row r="120" spans="1:5" ht="18.5" customHeight="1" x14ac:dyDescent="0.45">
      <c r="A120" s="106">
        <v>202109368</v>
      </c>
      <c r="B120" s="55" t="s">
        <v>297</v>
      </c>
      <c r="C120" t="str">
        <f>VLOOKUP(B120,summary!$A$5:$B$5006,2,0)</f>
        <v>GingKo Nut (Peel off)白果仁</v>
      </c>
      <c r="D120" s="78">
        <v>2</v>
      </c>
      <c r="E120" s="77"/>
    </row>
    <row r="121" spans="1:5" ht="18.5" customHeight="1" x14ac:dyDescent="0.45">
      <c r="A121" s="106">
        <v>202109368</v>
      </c>
      <c r="B121" s="55" t="s">
        <v>351</v>
      </c>
      <c r="C121" t="str">
        <f>VLOOKUP(B121,summary!$A$5:$B$5006,2,0)</f>
        <v>Dried Longan 龙眼干</v>
      </c>
      <c r="D121" s="78">
        <v>2</v>
      </c>
      <c r="E121" s="77"/>
    </row>
    <row r="122" spans="1:5" ht="18.5" customHeight="1" x14ac:dyDescent="0.45">
      <c r="A122" s="106">
        <v>202109368</v>
      </c>
      <c r="B122" s="55" t="s">
        <v>433</v>
      </c>
      <c r="C122" t="str">
        <f>VLOOKUP(B122,summary!$A$5:$B$5006,2,0)</f>
        <v>Sea Coconut海底椰</v>
      </c>
      <c r="D122" s="78">
        <v>1</v>
      </c>
      <c r="E122" s="77"/>
    </row>
    <row r="123" spans="1:5" ht="18.5" customHeight="1" x14ac:dyDescent="0.45">
      <c r="A123" s="106">
        <v>202109368</v>
      </c>
      <c r="B123" s="55" t="s">
        <v>547</v>
      </c>
      <c r="C123" t="str">
        <f>VLOOKUP(B123,summary!$A$5:$B$5006,2,0)</f>
        <v>Coconut Sugar椰糖</v>
      </c>
      <c r="D123" s="78">
        <v>1</v>
      </c>
      <c r="E123" s="77"/>
    </row>
    <row r="124" spans="1:5" ht="18.5" customHeight="1" x14ac:dyDescent="0.45">
      <c r="A124" s="106">
        <v>202109368</v>
      </c>
      <c r="B124" s="55" t="s">
        <v>537</v>
      </c>
      <c r="C124" t="str">
        <f>VLOOKUP(B124,summary!$A$5:$B$5006,2,0)</f>
        <v>Fine Sugar 白糖</v>
      </c>
      <c r="D124" s="78">
        <v>2</v>
      </c>
      <c r="E124" s="77"/>
    </row>
    <row r="125" spans="1:5" ht="18.5" customHeight="1" x14ac:dyDescent="0.45">
      <c r="A125" s="106">
        <v>202109368</v>
      </c>
      <c r="B125" s="55" t="s">
        <v>533</v>
      </c>
      <c r="C125" t="str">
        <f>VLOOKUP(B125,summary!$A$5:$B$5006,2,0)</f>
        <v>Brown Sugar 黑糖</v>
      </c>
      <c r="D125" s="78">
        <v>1</v>
      </c>
      <c r="E125" s="77"/>
    </row>
    <row r="126" spans="1:5" ht="18.5" customHeight="1" x14ac:dyDescent="0.45">
      <c r="A126" s="106">
        <v>202109369</v>
      </c>
      <c r="B126" s="55" t="s">
        <v>637</v>
      </c>
      <c r="C126" t="str">
        <f>VLOOKUP(B126,summary!$A$5:$B$5006,2,0)</f>
        <v xml:space="preserve">Fresh Soursop 红毛榴莲 </v>
      </c>
      <c r="D126" s="78">
        <v>1</v>
      </c>
      <c r="E126" s="77"/>
    </row>
    <row r="127" spans="1:5" ht="18.5" customHeight="1" x14ac:dyDescent="0.45">
      <c r="A127" s="106">
        <v>202109369</v>
      </c>
      <c r="B127" s="55" t="s">
        <v>646</v>
      </c>
      <c r="C127" t="str">
        <f>VLOOKUP(B127,summary!$A$5:$B$5006,2,0)</f>
        <v>Durian Puree 榴莲</v>
      </c>
      <c r="D127" s="78">
        <v>2</v>
      </c>
      <c r="E127" s="77"/>
    </row>
    <row r="128" spans="1:5" ht="18.5" customHeight="1" x14ac:dyDescent="0.45">
      <c r="A128" s="106">
        <v>202109369</v>
      </c>
      <c r="B128" s="55" t="s">
        <v>647</v>
      </c>
      <c r="C128" t="str">
        <f>VLOOKUP(B128,summary!$A$5:$B$5006,2,0)</f>
        <v>Mango Puree芒果</v>
      </c>
      <c r="D128" s="78">
        <v>3</v>
      </c>
      <c r="E128" s="77"/>
    </row>
    <row r="129" spans="1:5" ht="18.5" customHeight="1" x14ac:dyDescent="0.45">
      <c r="A129" s="106">
        <v>202109369</v>
      </c>
      <c r="B129" s="55" t="s">
        <v>660</v>
      </c>
      <c r="C129" t="str">
        <f>VLOOKUP(B129,summary!$A$5:$B$5006,2,0)</f>
        <v>Chendol浆咯</v>
      </c>
      <c r="D129" s="78">
        <v>2</v>
      </c>
      <c r="E129" s="77"/>
    </row>
    <row r="130" spans="1:5" ht="18.5" customHeight="1" x14ac:dyDescent="0.45">
      <c r="A130" s="106">
        <v>202109369</v>
      </c>
      <c r="B130" s="55" t="s">
        <v>216</v>
      </c>
      <c r="C130" t="str">
        <f>VLOOKUP(B130,summary!$A$5:$B$5006,2,0)</f>
        <v>Chin Chow powder 仙 草粉</v>
      </c>
      <c r="D130" s="78">
        <v>1</v>
      </c>
      <c r="E130" s="77"/>
    </row>
    <row r="131" spans="1:5" ht="18.5" customHeight="1" x14ac:dyDescent="0.45">
      <c r="A131" s="106">
        <v>202109369</v>
      </c>
      <c r="B131" s="55" t="s">
        <v>289</v>
      </c>
      <c r="C131" t="str">
        <f>VLOOKUP(B131,summary!$A$5:$B$5006,2,0)</f>
        <v>Atap Seeds in Syrup亚嗒子</v>
      </c>
      <c r="D131" s="78">
        <v>1</v>
      </c>
      <c r="E131" s="77"/>
    </row>
    <row r="132" spans="1:5" ht="18.5" customHeight="1" x14ac:dyDescent="0.45">
      <c r="A132" s="106">
        <v>202109369</v>
      </c>
      <c r="B132" s="55" t="s">
        <v>314</v>
      </c>
      <c r="C132" t="str">
        <f>VLOOKUP(B132,summary!$A$5:$B$5006,2,0)</f>
        <v>Green Bean 绿豆</v>
      </c>
      <c r="D132" s="78">
        <v>1</v>
      </c>
      <c r="E132" s="77"/>
    </row>
    <row r="133" spans="1:5" ht="18.5" customHeight="1" x14ac:dyDescent="0.45">
      <c r="A133" s="106">
        <v>202109369</v>
      </c>
      <c r="B133" s="55" t="s">
        <v>322</v>
      </c>
      <c r="C133" t="str">
        <f>VLOOKUP(B133,summary!$A$5:$B$5006,2,0)</f>
        <v>Split Green Mung Bean豆畔</v>
      </c>
      <c r="D133" s="78">
        <v>1</v>
      </c>
      <c r="E133" s="77"/>
    </row>
    <row r="134" spans="1:5" ht="18.5" customHeight="1" x14ac:dyDescent="0.45">
      <c r="A134" s="106">
        <v>202109369</v>
      </c>
      <c r="B134" s="55" t="s">
        <v>338</v>
      </c>
      <c r="C134" t="str">
        <f>VLOOKUP(B134,summary!$A$5:$B$5006,2,0)</f>
        <v>White Wheat 大麦</v>
      </c>
      <c r="D134" s="78">
        <v>1</v>
      </c>
      <c r="E134" s="77"/>
    </row>
    <row r="135" spans="1:5" ht="18.5" customHeight="1" x14ac:dyDescent="0.45">
      <c r="A135" s="106">
        <v>202109369</v>
      </c>
      <c r="B135" s="55" t="s">
        <v>340</v>
      </c>
      <c r="C135" t="str">
        <f>VLOOKUP(B135,summary!$A$5:$B$5006,2,0)</f>
        <v>Pearl Barley 薏米</v>
      </c>
      <c r="D135" s="78">
        <v>1</v>
      </c>
      <c r="E135" s="77"/>
    </row>
    <row r="136" spans="1:5" ht="18.5" customHeight="1" x14ac:dyDescent="0.45">
      <c r="A136" s="106">
        <v>202109369</v>
      </c>
      <c r="B136" s="55" t="s">
        <v>347</v>
      </c>
      <c r="C136" t="str">
        <f>VLOOKUP(B136,summary!$A$5:$B$5006,2,0)</f>
        <v>Small Sago 小丸</v>
      </c>
      <c r="D136" s="78">
        <v>1</v>
      </c>
      <c r="E136" s="77"/>
    </row>
    <row r="137" spans="1:5" ht="18.5" customHeight="1" x14ac:dyDescent="0.45">
      <c r="A137" s="106">
        <v>202109369</v>
      </c>
      <c r="B137" s="55" t="s">
        <v>351</v>
      </c>
      <c r="C137" t="str">
        <f>VLOOKUP(B137,summary!$A$5:$B$5006,2,0)</f>
        <v>Dried Longan 龙眼干</v>
      </c>
      <c r="D137" s="78">
        <v>1</v>
      </c>
      <c r="E137" s="77"/>
    </row>
    <row r="138" spans="1:5" ht="18.5" customHeight="1" x14ac:dyDescent="0.45">
      <c r="A138" s="106">
        <v>202109369</v>
      </c>
      <c r="B138" s="55" t="s">
        <v>533</v>
      </c>
      <c r="C138" t="str">
        <f>VLOOKUP(B138,summary!$A$5:$B$5006,2,0)</f>
        <v>Brown Sugar 黑糖</v>
      </c>
      <c r="D138" s="78">
        <v>1</v>
      </c>
      <c r="E138" s="77"/>
    </row>
    <row r="139" spans="1:5" ht="18.5" customHeight="1" x14ac:dyDescent="0.45">
      <c r="A139" s="106">
        <v>202109369</v>
      </c>
      <c r="B139" s="55" t="s">
        <v>537</v>
      </c>
      <c r="C139" t="str">
        <f>VLOOKUP(B139,summary!$A$5:$B$5006,2,0)</f>
        <v>Fine Sugar 白糖</v>
      </c>
      <c r="D139" s="78">
        <v>2</v>
      </c>
      <c r="E139" s="77"/>
    </row>
    <row r="140" spans="1:5" ht="18.5" customHeight="1" x14ac:dyDescent="0.45">
      <c r="A140" s="106">
        <v>202109369</v>
      </c>
      <c r="B140" s="55" t="s">
        <v>547</v>
      </c>
      <c r="C140" t="str">
        <f>VLOOKUP(B140,summary!$A$5:$B$5006,2,0)</f>
        <v>Coconut Sugar椰糖</v>
      </c>
      <c r="D140" s="78">
        <v>1</v>
      </c>
      <c r="E140" s="77"/>
    </row>
    <row r="141" spans="1:5" ht="18.5" customHeight="1" x14ac:dyDescent="0.45">
      <c r="A141" s="106">
        <v>202109369</v>
      </c>
      <c r="B141" s="55" t="s">
        <v>559</v>
      </c>
      <c r="C141" t="str">
        <f>VLOOKUP(B141,summary!$A$5:$B$5006,2,0)</f>
        <v>Sweet Potato 番薯</v>
      </c>
      <c r="D141" s="78">
        <v>20</v>
      </c>
      <c r="E141" s="77"/>
    </row>
    <row r="142" spans="1:5" ht="18.5" customHeight="1" x14ac:dyDescent="0.45">
      <c r="A142" s="106">
        <v>202109369</v>
      </c>
      <c r="B142" s="55" t="s">
        <v>562</v>
      </c>
      <c r="C142" t="str">
        <f>VLOOKUP(B142,summary!$A$5:$B$5006,2,0)</f>
        <v>Yam 芋头</v>
      </c>
      <c r="D142" s="78">
        <v>5</v>
      </c>
      <c r="E142" s="77"/>
    </row>
    <row r="143" spans="1:5" ht="18.5" customHeight="1" x14ac:dyDescent="0.45">
      <c r="A143" s="106">
        <v>202109370</v>
      </c>
      <c r="B143" s="55" t="s">
        <v>563</v>
      </c>
      <c r="C143" t="str">
        <f>VLOOKUP(B143,summary!$A$5:$B$5006,2,0)</f>
        <v>Yam 芋头</v>
      </c>
      <c r="D143" s="78">
        <v>5</v>
      </c>
      <c r="E143" s="77"/>
    </row>
    <row r="144" spans="1:5" ht="18.5" customHeight="1" x14ac:dyDescent="0.45">
      <c r="A144" s="90">
        <v>202109370</v>
      </c>
      <c r="B144" s="55" t="s">
        <v>309</v>
      </c>
      <c r="C144" t="str">
        <f>VLOOKUP(B144,summary!$A$5:$B$5006,2,0)</f>
        <v>Chia Tao赤豆</v>
      </c>
      <c r="D144" s="79">
        <v>0</v>
      </c>
      <c r="E144" s="77"/>
    </row>
    <row r="145" spans="1:5" ht="18.5" customHeight="1" x14ac:dyDescent="0.45">
      <c r="A145" s="106">
        <v>202109371</v>
      </c>
      <c r="B145" s="55" t="s">
        <v>313</v>
      </c>
      <c r="C145" t="str">
        <f>VLOOKUP(B145,summary!$A$5:$B$5006,2,0)</f>
        <v>Green Bean 绿豆</v>
      </c>
      <c r="D145" s="78">
        <v>1</v>
      </c>
      <c r="E145" s="77"/>
    </row>
    <row r="146" spans="1:5" ht="18.5" customHeight="1" x14ac:dyDescent="0.45">
      <c r="A146" s="106">
        <v>202109371</v>
      </c>
      <c r="B146" s="55" t="s">
        <v>351</v>
      </c>
      <c r="C146" t="str">
        <f>VLOOKUP(B146,summary!$A$5:$B$5006,2,0)</f>
        <v>Dried Longan 龙眼干</v>
      </c>
      <c r="D146" s="78">
        <v>2</v>
      </c>
      <c r="E146" s="77"/>
    </row>
    <row r="147" spans="1:5" ht="18.5" customHeight="1" x14ac:dyDescent="0.45">
      <c r="A147" s="106">
        <v>202109371</v>
      </c>
      <c r="B147" s="55" t="s">
        <v>565</v>
      </c>
      <c r="C147" t="str">
        <f>VLOOKUP(B147,summary!$A$5:$B$5006,2,0)</f>
        <v>Pandan Leaf 班兰叶</v>
      </c>
      <c r="D147" s="78">
        <v>3</v>
      </c>
      <c r="E147" s="77"/>
    </row>
    <row r="148" spans="1:5" ht="18.5" customHeight="1" x14ac:dyDescent="0.45">
      <c r="A148" s="106">
        <v>202109371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2:5" ht="18.5" customHeight="1" x14ac:dyDescent="0.45">
      <c r="B223" s="55"/>
      <c r="C223" t="e">
        <f>VLOOKUP(B223,summary!$A$5:$B$5006,2,0)</f>
        <v>#N/A</v>
      </c>
      <c r="D223" s="78"/>
      <c r="E223" s="77"/>
    </row>
    <row r="224" spans="2:5" ht="18.5" customHeight="1" x14ac:dyDescent="0.45">
      <c r="B224" s="55"/>
      <c r="C224" t="e">
        <f>VLOOKUP(B224,summary!$A$5:$B$5006,2,0)</f>
        <v>#N/A</v>
      </c>
      <c r="D224" s="78"/>
      <c r="E224" s="77"/>
    </row>
    <row r="225" spans="2:5" ht="18.5" customHeight="1" x14ac:dyDescent="0.45">
      <c r="B225" s="55"/>
      <c r="C225" t="e">
        <f>VLOOKUP(B225,summary!$A$5:$B$5006,2,0)</f>
        <v>#N/A</v>
      </c>
      <c r="D225" s="78"/>
      <c r="E225" s="77"/>
    </row>
    <row r="226" spans="2:5" ht="18.5" customHeight="1" x14ac:dyDescent="0.45">
      <c r="B226" s="55"/>
      <c r="C226" t="e">
        <f>VLOOKUP(B226,summary!$A$5:$B$5006,2,0)</f>
        <v>#N/A</v>
      </c>
      <c r="D226" s="78"/>
      <c r="E226" s="77"/>
    </row>
    <row r="227" spans="2:5" ht="18.5" customHeight="1" x14ac:dyDescent="0.45">
      <c r="B227" s="55"/>
      <c r="C227" t="e">
        <f>VLOOKUP(B227,summary!$A$5:$B$5006,2,0)</f>
        <v>#N/A</v>
      </c>
      <c r="D227" s="78"/>
      <c r="E227" s="77"/>
    </row>
    <row r="228" spans="2:5" ht="18.5" customHeight="1" x14ac:dyDescent="0.45">
      <c r="B228" s="55"/>
      <c r="C228" t="e">
        <f>VLOOKUP(B228,summary!$A$5:$B$5006,2,0)</f>
        <v>#N/A</v>
      </c>
      <c r="D228" s="78"/>
      <c r="E228" s="77"/>
    </row>
    <row r="229" spans="2:5" ht="18.5" customHeight="1" x14ac:dyDescent="0.45">
      <c r="B229" s="55"/>
      <c r="C229" t="e">
        <f>VLOOKUP(B229,summary!$A$5:$B$5006,2,0)</f>
        <v>#N/A</v>
      </c>
      <c r="D229" s="78"/>
      <c r="E229" s="77"/>
    </row>
    <row r="230" spans="2:5" ht="18.5" customHeight="1" x14ac:dyDescent="0.45">
      <c r="B230" s="55"/>
      <c r="C230" t="e">
        <f>VLOOKUP(B230,summary!$A$5:$B$5006,2,0)</f>
        <v>#N/A</v>
      </c>
      <c r="D230" s="78"/>
      <c r="E230" s="77"/>
    </row>
    <row r="231" spans="2:5" ht="18.5" customHeight="1" x14ac:dyDescent="0.45">
      <c r="B231" s="55"/>
      <c r="C231" t="e">
        <f>VLOOKUP(B231,summary!$A$5:$B$5006,2,0)</f>
        <v>#N/A</v>
      </c>
      <c r="D231" s="78"/>
      <c r="E231" s="77"/>
    </row>
    <row r="232" spans="2:5" ht="18.5" customHeight="1" x14ac:dyDescent="0.45">
      <c r="B232" s="55"/>
      <c r="C232" t="e">
        <f>VLOOKUP(B232,summary!$A$5:$B$5006,2,0)</f>
        <v>#N/A</v>
      </c>
      <c r="D232" s="78"/>
      <c r="E232" s="77"/>
    </row>
    <row r="233" spans="2:5" ht="18.5" customHeight="1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8"/>
      <c r="E249" s="77"/>
    </row>
    <row r="250" spans="2:5" ht="18.5" x14ac:dyDescent="0.45">
      <c r="B250" s="55"/>
      <c r="C250" t="e">
        <f>VLOOKUP(B250,summary!$A$5:$B$5006,2,0)</f>
        <v>#N/A</v>
      </c>
      <c r="D250" s="78"/>
      <c r="E250" s="77"/>
    </row>
    <row r="251" spans="2:5" ht="18.5" x14ac:dyDescent="0.45">
      <c r="B251" s="55"/>
      <c r="C251" t="e">
        <f>VLOOKUP(B251,summary!$A$5:$B$5006,2,0)</f>
        <v>#N/A</v>
      </c>
      <c r="D251" s="78"/>
      <c r="E251" s="77"/>
    </row>
    <row r="252" spans="2:5" ht="18.5" x14ac:dyDescent="0.45">
      <c r="B252" s="55"/>
      <c r="C252" t="e">
        <f>VLOOKUP(B252,summary!$A$5:$B$5006,2,0)</f>
        <v>#N/A</v>
      </c>
      <c r="D252" s="78"/>
      <c r="E252" s="77"/>
    </row>
    <row r="253" spans="2:5" ht="18.5" x14ac:dyDescent="0.45">
      <c r="B253" s="55"/>
      <c r="C253" t="e">
        <f>VLOOKUP(B253,summary!$A$5:$B$5006,2,0)</f>
        <v>#N/A</v>
      </c>
      <c r="D253" s="78"/>
      <c r="E253" s="77"/>
    </row>
    <row r="254" spans="2:5" ht="18.5" x14ac:dyDescent="0.45">
      <c r="B254" s="55"/>
      <c r="C254" t="e">
        <f>VLOOKUP(B254,summary!$A$5:$B$5006,2,0)</f>
        <v>#N/A</v>
      </c>
      <c r="D254" s="78"/>
      <c r="E254" s="77"/>
    </row>
    <row r="255" spans="2:5" ht="18.5" x14ac:dyDescent="0.45">
      <c r="B255" s="55"/>
      <c r="C255" t="e">
        <f>VLOOKUP(B255,summary!$A$5:$B$5006,2,0)</f>
        <v>#N/A</v>
      </c>
      <c r="D255" s="78"/>
      <c r="E255" s="77"/>
    </row>
    <row r="256" spans="2:5" ht="18.5" x14ac:dyDescent="0.45">
      <c r="B256" s="55"/>
      <c r="C256" t="e">
        <f>VLOOKUP(B256,summary!$A$5:$B$5006,2,0)</f>
        <v>#N/A</v>
      </c>
      <c r="D256" s="78"/>
      <c r="E256" s="77"/>
    </row>
    <row r="257" spans="2:5" ht="18.5" x14ac:dyDescent="0.45">
      <c r="B257" s="55"/>
      <c r="C257" t="e">
        <f>VLOOKUP(B257,summary!$A$5:$B$5006,2,0)</f>
        <v>#N/A</v>
      </c>
      <c r="D257" s="78"/>
      <c r="E257" s="77"/>
    </row>
    <row r="258" spans="2:5" ht="18.5" x14ac:dyDescent="0.45">
      <c r="B258" s="55"/>
      <c r="C258" t="e">
        <f>VLOOKUP(B258,summary!$A$5:$B$5006,2,0)</f>
        <v>#N/A</v>
      </c>
      <c r="D258" s="78"/>
      <c r="E258" s="77"/>
    </row>
    <row r="259" spans="2:5" ht="18.5" x14ac:dyDescent="0.45">
      <c r="B259" s="55"/>
      <c r="C259" t="e">
        <f>VLOOKUP(B259,summary!$A$5:$B$5006,2,0)</f>
        <v>#N/A</v>
      </c>
      <c r="D259" s="78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ht="18.5" x14ac:dyDescent="0.45">
      <c r="B274" s="55"/>
      <c r="C274" t="e">
        <f>VLOOKUP(B274,summary!$A$5:$B$5006,2,0)</f>
        <v>#N/A</v>
      </c>
      <c r="D274" s="77"/>
      <c r="E274" s="77"/>
    </row>
    <row r="275" spans="2:5" ht="18.5" x14ac:dyDescent="0.45">
      <c r="B275" s="55"/>
      <c r="C275" t="e">
        <f>VLOOKUP(B275,summary!$A$5:$B$5006,2,0)</f>
        <v>#N/A</v>
      </c>
      <c r="D275" s="77"/>
      <c r="E275" s="77"/>
    </row>
    <row r="276" spans="2:5" ht="18.5" x14ac:dyDescent="0.45">
      <c r="B276" s="55"/>
      <c r="C276" t="e">
        <f>VLOOKUP(B276,summary!$A$5:$B$5006,2,0)</f>
        <v>#N/A</v>
      </c>
      <c r="D276" s="77"/>
      <c r="E276" s="77"/>
    </row>
    <row r="277" spans="2:5" ht="18.5" x14ac:dyDescent="0.45">
      <c r="B277" s="55"/>
      <c r="C277" t="e">
        <f>VLOOKUP(B277,summary!$A$5:$B$5006,2,0)</f>
        <v>#N/A</v>
      </c>
      <c r="D277" s="77"/>
      <c r="E277" s="77"/>
    </row>
    <row r="278" spans="2:5" ht="18.5" x14ac:dyDescent="0.45">
      <c r="B278" s="55"/>
      <c r="C278" t="e">
        <f>VLOOKUP(B278,summary!$A$5:$B$5006,2,0)</f>
        <v>#N/A</v>
      </c>
      <c r="D278" s="77"/>
      <c r="E278" s="77"/>
    </row>
    <row r="279" spans="2:5" ht="18.5" x14ac:dyDescent="0.45">
      <c r="B279" s="55"/>
      <c r="C279" t="e">
        <f>VLOOKUP(B279,summary!$A$5:$B$5006,2,0)</f>
        <v>#N/A</v>
      </c>
      <c r="D279" s="77"/>
      <c r="E279" s="77"/>
    </row>
    <row r="280" spans="2:5" ht="18.5" x14ac:dyDescent="0.45">
      <c r="B280" s="55"/>
      <c r="C280" t="e">
        <f>VLOOKUP(B280,summary!$A$5:$B$5006,2,0)</f>
        <v>#N/A</v>
      </c>
      <c r="D280" s="77"/>
      <c r="E280" s="77"/>
    </row>
    <row r="281" spans="2:5" ht="18.5" x14ac:dyDescent="0.45">
      <c r="B281" s="55"/>
      <c r="C281" t="e">
        <f>VLOOKUP(B281,summary!$A$5:$B$5006,2,0)</f>
        <v>#N/A</v>
      </c>
      <c r="D281" s="77"/>
      <c r="E281" s="77"/>
    </row>
    <row r="282" spans="2:5" ht="18.5" x14ac:dyDescent="0.45">
      <c r="B282" s="55"/>
      <c r="C282" t="e">
        <f>VLOOKUP(B282,summary!$A$5:$B$5006,2,0)</f>
        <v>#N/A</v>
      </c>
      <c r="D282" s="77"/>
      <c r="E282" s="77"/>
    </row>
    <row r="283" spans="2:5" ht="18.5" x14ac:dyDescent="0.45">
      <c r="B283" s="55"/>
      <c r="C283" t="e">
        <f>VLOOKUP(B283,summary!$A$5:$B$5006,2,0)</f>
        <v>#N/A</v>
      </c>
      <c r="D283" s="77"/>
      <c r="E283" s="77"/>
    </row>
    <row r="284" spans="2:5" ht="18.5" x14ac:dyDescent="0.45">
      <c r="B284" s="55"/>
      <c r="C284" t="e">
        <f>VLOOKUP(B284,summary!$A$5:$B$5006,2,0)</f>
        <v>#N/A</v>
      </c>
      <c r="D284" s="77"/>
      <c r="E284" s="77"/>
    </row>
    <row r="285" spans="2:5" x14ac:dyDescent="0.35">
      <c r="C285" t="e">
        <f>VLOOKUP(B285,summary!$A$5:$B$5006,2,0)</f>
        <v>#N/A</v>
      </c>
      <c r="D285" s="77"/>
      <c r="E285" s="77"/>
    </row>
    <row r="286" spans="2:5" x14ac:dyDescent="0.35">
      <c r="C286" t="e">
        <f>VLOOKUP(B286,summary!$A$5:$B$5006,2,0)</f>
        <v>#N/A</v>
      </c>
      <c r="D286" s="77"/>
      <c r="E286" s="77"/>
    </row>
    <row r="287" spans="2:5" x14ac:dyDescent="0.35"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C324" t="e">
        <f>VLOOKUP(B324,summary!$A$5:$B$5006,2,0)</f>
        <v>#N/A</v>
      </c>
      <c r="D324" s="77"/>
      <c r="E324" s="77"/>
    </row>
    <row r="325" spans="3:5" x14ac:dyDescent="0.35">
      <c r="C325" t="e">
        <f>VLOOKUP(B325,summary!$A$5:$B$5006,2,0)</f>
        <v>#N/A</v>
      </c>
      <c r="D325" s="77"/>
      <c r="E325" s="77"/>
    </row>
    <row r="326" spans="3:5" x14ac:dyDescent="0.35">
      <c r="C326" t="e">
        <f>VLOOKUP(B326,summary!$A$5:$B$5006,2,0)</f>
        <v>#N/A</v>
      </c>
      <c r="D326" s="77"/>
      <c r="E326" s="77"/>
    </row>
    <row r="327" spans="3:5" x14ac:dyDescent="0.35">
      <c r="C327" t="e">
        <f>VLOOKUP(B327,summary!$A$5:$B$5006,2,0)</f>
        <v>#N/A</v>
      </c>
      <c r="D327" s="77"/>
      <c r="E327" s="77"/>
    </row>
    <row r="328" spans="3:5" x14ac:dyDescent="0.35">
      <c r="C328" t="e">
        <f>VLOOKUP(B328,summary!$A$5:$B$5006,2,0)</f>
        <v>#N/A</v>
      </c>
      <c r="D328" s="77"/>
      <c r="E328" s="77"/>
    </row>
    <row r="329" spans="3:5" x14ac:dyDescent="0.35">
      <c r="C329" t="e">
        <f>VLOOKUP(B329,summary!$A$5:$B$5006,2,0)</f>
        <v>#N/A</v>
      </c>
      <c r="D329" s="77"/>
      <c r="E329" s="77"/>
    </row>
    <row r="330" spans="3:5" x14ac:dyDescent="0.35">
      <c r="C330" t="e">
        <f>VLOOKUP(B330,summary!$A$5:$B$5006,2,0)</f>
        <v>#N/A</v>
      </c>
      <c r="D330" s="77"/>
      <c r="E330" s="77"/>
    </row>
    <row r="331" spans="3:5" x14ac:dyDescent="0.35">
      <c r="C331" t="e">
        <f>VLOOKUP(B331,summary!$A$5:$B$5006,2,0)</f>
        <v>#N/A</v>
      </c>
      <c r="D331" s="77"/>
      <c r="E331" s="77"/>
    </row>
    <row r="332" spans="3:5" x14ac:dyDescent="0.35">
      <c r="C332" t="e">
        <f>VLOOKUP(B332,summary!$A$5:$B$5006,2,0)</f>
        <v>#N/A</v>
      </c>
      <c r="D332" s="77"/>
      <c r="E332" s="77"/>
    </row>
    <row r="333" spans="3:5" x14ac:dyDescent="0.35">
      <c r="C333" t="e">
        <f>VLOOKUP(B333,summary!$A$5:$B$5006,2,0)</f>
        <v>#N/A</v>
      </c>
      <c r="D333" s="77"/>
      <c r="E333" s="77"/>
    </row>
    <row r="334" spans="3:5" x14ac:dyDescent="0.35">
      <c r="C334" t="e">
        <f>VLOOKUP(B334,summary!$A$5:$B$5006,2,0)</f>
        <v>#N/A</v>
      </c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  <row r="575" spans="4:5" x14ac:dyDescent="0.35">
      <c r="D575" s="77"/>
      <c r="E575" s="77"/>
    </row>
    <row r="576" spans="4:5" x14ac:dyDescent="0.35">
      <c r="D576" s="77"/>
      <c r="E576" s="77"/>
    </row>
    <row r="577" spans="4:5" x14ac:dyDescent="0.35">
      <c r="D577" s="77"/>
      <c r="E577" s="77"/>
    </row>
    <row r="578" spans="4:5" x14ac:dyDescent="0.35">
      <c r="D578" s="77"/>
      <c r="E578" s="77"/>
    </row>
    <row r="579" spans="4:5" x14ac:dyDescent="0.35">
      <c r="D579" s="77"/>
      <c r="E579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E565"/>
  <sheetViews>
    <sheetView topLeftCell="A144" workbookViewId="0">
      <selection activeCell="A157" sqref="A15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481.5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202109372</v>
      </c>
      <c r="B3" s="55" t="s">
        <v>351</v>
      </c>
      <c r="C3" t="str">
        <f>VLOOKUP(B3,summary!$A$5:$B$5006,2,0)</f>
        <v>Dried Longan 龙眼干</v>
      </c>
      <c r="D3" s="91">
        <v>1</v>
      </c>
      <c r="E3" s="77"/>
    </row>
    <row r="4" spans="1:5" ht="18.5" x14ac:dyDescent="0.45">
      <c r="A4" s="106">
        <v>202109372</v>
      </c>
      <c r="B4" s="55" t="s">
        <v>530</v>
      </c>
      <c r="C4" t="str">
        <f>VLOOKUP(B4,summary!$A$5:$B$5006,2,0)</f>
        <v>Rock Sugar冰糖</v>
      </c>
      <c r="D4" s="91">
        <v>6</v>
      </c>
      <c r="E4" s="77"/>
    </row>
    <row r="5" spans="1:5" ht="18.5" x14ac:dyDescent="0.45">
      <c r="A5" s="106">
        <v>202109372</v>
      </c>
      <c r="B5" s="55" t="s">
        <v>562</v>
      </c>
      <c r="C5" t="str">
        <f>VLOOKUP(B5,summary!$A$5:$B$5006,2,0)</f>
        <v>Yam 芋头</v>
      </c>
      <c r="D5" s="91">
        <v>1.5</v>
      </c>
      <c r="E5" s="77"/>
    </row>
    <row r="6" spans="1:5" ht="18.5" x14ac:dyDescent="0.45">
      <c r="A6" s="106">
        <v>202109372</v>
      </c>
      <c r="B6" s="55" t="s">
        <v>559</v>
      </c>
      <c r="C6" t="str">
        <f>VLOOKUP(B6,summary!$A$5:$B$5006,2,0)</f>
        <v>Sweet Potato 番薯</v>
      </c>
      <c r="D6" s="91">
        <v>10</v>
      </c>
      <c r="E6" s="77"/>
    </row>
    <row r="7" spans="1:5" ht="18.5" x14ac:dyDescent="0.45">
      <c r="A7" s="106">
        <v>202109373</v>
      </c>
      <c r="B7" s="55" t="s">
        <v>658</v>
      </c>
      <c r="C7" t="str">
        <f>VLOOKUP(B7,summary!$A$5:$B$5006,2,0)</f>
        <v>Bobo Cha Cubes.摩摩喳喳</v>
      </c>
      <c r="D7" s="91">
        <v>1</v>
      </c>
      <c r="E7" s="77"/>
    </row>
    <row r="8" spans="1:5" ht="18.5" x14ac:dyDescent="0.45">
      <c r="A8" s="106">
        <v>202109373</v>
      </c>
      <c r="B8" s="55" t="s">
        <v>291</v>
      </c>
      <c r="C8" t="str">
        <f>VLOOKUP(B8,summary!$A$5:$B$5006,2,0)</f>
        <v>Atap Seeds in Syrup亚嗒子</v>
      </c>
      <c r="D8" s="91">
        <v>2</v>
      </c>
      <c r="E8" s="77"/>
    </row>
    <row r="9" spans="1:5" ht="18.5" x14ac:dyDescent="0.45">
      <c r="A9" s="106">
        <v>202109373</v>
      </c>
      <c r="B9" s="55" t="s">
        <v>331</v>
      </c>
      <c r="C9" t="str">
        <f>VLOOKUP(B9,summary!$A$5:$B$5006,2,0)</f>
        <v>Black Glutinous Rice 黑糯米</v>
      </c>
      <c r="D9" s="91">
        <v>1</v>
      </c>
      <c r="E9" s="77"/>
    </row>
    <row r="10" spans="1:5" ht="18.5" x14ac:dyDescent="0.45">
      <c r="A10" s="106">
        <v>202109373</v>
      </c>
      <c r="B10" s="55" t="s">
        <v>351</v>
      </c>
      <c r="C10" t="str">
        <f>VLOOKUP(B10,summary!$A$5:$B$5006,2,0)</f>
        <v>Dried Longan 龙眼干</v>
      </c>
      <c r="D10" s="91">
        <v>3</v>
      </c>
      <c r="E10" s="77"/>
    </row>
    <row r="11" spans="1:5" ht="18.5" x14ac:dyDescent="0.45">
      <c r="A11" s="106">
        <v>202109373</v>
      </c>
      <c r="B11" s="55" t="s">
        <v>299</v>
      </c>
      <c r="C11" t="str">
        <f>VLOOKUP(B11,summary!$A$5:$B$5006,2,0)</f>
        <v>Red Bean红豆</v>
      </c>
      <c r="D11" s="91">
        <v>1</v>
      </c>
      <c r="E11" s="77"/>
    </row>
    <row r="12" spans="1:5" ht="18.5" x14ac:dyDescent="0.45">
      <c r="A12" s="106">
        <v>202109373</v>
      </c>
      <c r="B12" s="55" t="s">
        <v>314</v>
      </c>
      <c r="C12" t="str">
        <f>VLOOKUP(B12,summary!$A$5:$B$5006,2,0)</f>
        <v>Green Bean 绿豆</v>
      </c>
      <c r="D12" s="91">
        <v>1</v>
      </c>
      <c r="E12" s="77"/>
    </row>
    <row r="13" spans="1:5" ht="18.5" x14ac:dyDescent="0.45">
      <c r="A13" s="106">
        <v>202109373</v>
      </c>
      <c r="B13" s="55" t="s">
        <v>322</v>
      </c>
      <c r="C13" t="str">
        <f>VLOOKUP(B13,summary!$A$5:$B$5006,2,0)</f>
        <v>Split Green Mung Bean豆畔</v>
      </c>
      <c r="D13" s="91">
        <v>1</v>
      </c>
      <c r="E13" s="77"/>
    </row>
    <row r="14" spans="1:5" ht="18.5" x14ac:dyDescent="0.45">
      <c r="A14" s="106">
        <v>202109373</v>
      </c>
      <c r="B14" s="55" t="s">
        <v>335</v>
      </c>
      <c r="C14" t="str">
        <f>VLOOKUP(B14,summary!$A$5:$B$5006,2,0)</f>
        <v>White Glutinous Rice白糯米</v>
      </c>
      <c r="D14" s="91">
        <v>1</v>
      </c>
      <c r="E14" s="77"/>
    </row>
    <row r="15" spans="1:5" ht="18.5" x14ac:dyDescent="0.45">
      <c r="A15" s="106">
        <v>202109373</v>
      </c>
      <c r="B15" s="55" t="s">
        <v>566</v>
      </c>
      <c r="C15" t="str">
        <f>VLOOKUP(B15,summary!$A$5:$B$5006,2,0)</f>
        <v>Lime 酸甘</v>
      </c>
      <c r="D15" s="91">
        <v>1</v>
      </c>
      <c r="E15" s="77"/>
    </row>
    <row r="16" spans="1:5" ht="18.5" x14ac:dyDescent="0.45">
      <c r="A16" s="106">
        <v>202109373</v>
      </c>
      <c r="B16" s="55" t="s">
        <v>565</v>
      </c>
      <c r="C16" t="str">
        <f>VLOOKUP(B16,summary!$A$5:$B$5006,2,0)</f>
        <v>Pandan Leaf 班兰叶</v>
      </c>
      <c r="D16" s="91">
        <v>3</v>
      </c>
      <c r="E16" s="77"/>
    </row>
    <row r="17" spans="1:5" ht="18.5" x14ac:dyDescent="0.45">
      <c r="A17" s="106">
        <v>202109373</v>
      </c>
      <c r="B17" s="55" t="s">
        <v>562</v>
      </c>
      <c r="C17" t="str">
        <f>VLOOKUP(B17,summary!$A$5:$B$5006,2,0)</f>
        <v>Yam 芋头</v>
      </c>
      <c r="D17" s="91">
        <v>3</v>
      </c>
      <c r="E17" s="77"/>
    </row>
    <row r="18" spans="1:5" ht="18.5" x14ac:dyDescent="0.45">
      <c r="A18" s="106">
        <v>202109373</v>
      </c>
      <c r="B18" s="55" t="s">
        <v>578</v>
      </c>
      <c r="C18" t="str">
        <f>VLOOKUP(B18,summary!$A$5:$B$5006,2,0)</f>
        <v>Yu Tiao 油条</v>
      </c>
      <c r="D18" s="91">
        <v>20</v>
      </c>
      <c r="E18" s="77"/>
    </row>
    <row r="19" spans="1:5" ht="18.5" x14ac:dyDescent="0.45">
      <c r="A19" s="106">
        <v>202109373</v>
      </c>
      <c r="B19" s="55" t="s">
        <v>559</v>
      </c>
      <c r="C19" t="str">
        <f>VLOOKUP(B19,summary!$A$5:$B$5006,2,0)</f>
        <v>Sweet Potato 番薯</v>
      </c>
      <c r="D19" s="91">
        <v>20</v>
      </c>
      <c r="E19" s="77"/>
    </row>
    <row r="20" spans="1:5" ht="18.5" x14ac:dyDescent="0.45">
      <c r="A20" s="106">
        <v>202109373</v>
      </c>
      <c r="B20" s="55" t="s">
        <v>533</v>
      </c>
      <c r="C20" t="str">
        <f>VLOOKUP(B20,summary!$A$5:$B$5006,2,0)</f>
        <v>Brown Sugar 黑糖</v>
      </c>
      <c r="D20" s="91">
        <v>1</v>
      </c>
      <c r="E20" s="77"/>
    </row>
    <row r="21" spans="1:5" ht="18.5" x14ac:dyDescent="0.45">
      <c r="A21" s="106">
        <v>202109374</v>
      </c>
      <c r="B21" s="55" t="s">
        <v>291</v>
      </c>
      <c r="C21" t="str">
        <f>VLOOKUP(B21,summary!$A$5:$B$5006,2,0)</f>
        <v>Atap Seeds in Syrup亚嗒子</v>
      </c>
      <c r="D21" s="91">
        <v>1</v>
      </c>
      <c r="E21" s="77"/>
    </row>
    <row r="22" spans="1:5" ht="18.5" x14ac:dyDescent="0.45">
      <c r="A22" s="106">
        <v>202109374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202109374</v>
      </c>
      <c r="B23" s="55" t="s">
        <v>658</v>
      </c>
      <c r="C23" t="str">
        <f>VLOOKUP(B23,summary!$A$5:$B$5006,2,0)</f>
        <v>Bobo Cha Cubes.摩摩喳喳</v>
      </c>
      <c r="D23" s="91">
        <v>1</v>
      </c>
      <c r="E23" s="77"/>
    </row>
    <row r="24" spans="1:5" ht="18.5" x14ac:dyDescent="0.45">
      <c r="A24" s="106">
        <v>202109374</v>
      </c>
      <c r="B24" s="55" t="s">
        <v>314</v>
      </c>
      <c r="C24" t="str">
        <f>VLOOKUP(B24,summary!$A$5:$B$5006,2,0)</f>
        <v>Green Bean 绿豆</v>
      </c>
      <c r="D24" s="91">
        <v>1</v>
      </c>
      <c r="E24" s="77"/>
    </row>
    <row r="25" spans="1:5" ht="18.5" x14ac:dyDescent="0.45">
      <c r="A25" s="106">
        <v>202109374</v>
      </c>
      <c r="B25" s="55" t="s">
        <v>351</v>
      </c>
      <c r="C25" t="str">
        <f>VLOOKUP(B25,summary!$A$5:$B$5006,2,0)</f>
        <v>Dried Longan 龙眼干</v>
      </c>
      <c r="D25" s="91">
        <v>2</v>
      </c>
      <c r="E25" s="77"/>
    </row>
    <row r="26" spans="1:5" ht="18.5" x14ac:dyDescent="0.45">
      <c r="A26" s="106">
        <v>202109374</v>
      </c>
      <c r="B26" s="55" t="s">
        <v>340</v>
      </c>
      <c r="C26" t="str">
        <f>VLOOKUP(B26,summary!$A$5:$B$5006,2,0)</f>
        <v>Pearl Barley 薏米</v>
      </c>
      <c r="D26" s="91">
        <v>1</v>
      </c>
      <c r="E26" s="77"/>
    </row>
    <row r="27" spans="1:5" ht="18.5" x14ac:dyDescent="0.45">
      <c r="A27" s="106">
        <v>202109374</v>
      </c>
      <c r="B27" s="55" t="s">
        <v>299</v>
      </c>
      <c r="C27" t="str">
        <f>VLOOKUP(B27,summary!$A$5:$B$5006,2,0)</f>
        <v>Red Bean红豆</v>
      </c>
      <c r="D27" s="91">
        <v>1</v>
      </c>
      <c r="E27" s="77"/>
    </row>
    <row r="28" spans="1:5" ht="18.5" x14ac:dyDescent="0.45">
      <c r="A28" s="106">
        <v>202109374</v>
      </c>
      <c r="B28" s="55" t="s">
        <v>297</v>
      </c>
      <c r="C28" t="str">
        <f>VLOOKUP(B28,summary!$A$5:$B$5006,2,0)</f>
        <v>GingKo Nut (Peel off)白果仁</v>
      </c>
      <c r="D28" s="91">
        <v>1</v>
      </c>
      <c r="E28" s="77"/>
    </row>
    <row r="29" spans="1:5" ht="18.5" x14ac:dyDescent="0.45">
      <c r="A29" s="106">
        <v>202109374</v>
      </c>
      <c r="B29" s="55" t="s">
        <v>533</v>
      </c>
      <c r="C29" t="str">
        <f>VLOOKUP(B29,summary!$A$5:$B$5006,2,0)</f>
        <v>Brown Sugar 黑糖</v>
      </c>
      <c r="D29" s="91">
        <v>1</v>
      </c>
      <c r="E29" s="77"/>
    </row>
    <row r="30" spans="1:5" ht="18.5" x14ac:dyDescent="0.45">
      <c r="A30" s="106">
        <v>202109374</v>
      </c>
      <c r="B30" s="55" t="s">
        <v>347</v>
      </c>
      <c r="C30" t="str">
        <f>VLOOKUP(B30,summary!$A$5:$B$5006,2,0)</f>
        <v>Small Sago 小丸</v>
      </c>
      <c r="D30" s="91">
        <v>1</v>
      </c>
      <c r="E30" s="77"/>
    </row>
    <row r="31" spans="1:5" ht="18.5" x14ac:dyDescent="0.45">
      <c r="A31" s="106">
        <v>202109374</v>
      </c>
      <c r="B31" s="55" t="s">
        <v>565</v>
      </c>
      <c r="C31" t="str">
        <f>VLOOKUP(B31,summary!$A$5:$B$5006,2,0)</f>
        <v>Pandan Leaf 班兰叶</v>
      </c>
      <c r="D31" s="91">
        <v>1</v>
      </c>
      <c r="E31" s="77"/>
    </row>
    <row r="32" spans="1:5" ht="18.5" x14ac:dyDescent="0.45">
      <c r="A32" s="106">
        <v>202109374</v>
      </c>
      <c r="B32" s="55" t="s">
        <v>562</v>
      </c>
      <c r="C32" t="str">
        <f>VLOOKUP(B32,summary!$A$5:$B$5006,2,0)</f>
        <v>Yam 芋头</v>
      </c>
      <c r="D32" s="91">
        <v>6</v>
      </c>
      <c r="E32" s="77"/>
    </row>
    <row r="33" spans="1:5" ht="18.5" x14ac:dyDescent="0.45">
      <c r="A33" s="106">
        <v>202109374</v>
      </c>
      <c r="B33" s="55" t="s">
        <v>559</v>
      </c>
      <c r="C33" t="str">
        <f>VLOOKUP(B33,summary!$A$5:$B$5006,2,0)</f>
        <v>Sweet Potato 番薯</v>
      </c>
      <c r="D33" s="91">
        <v>30</v>
      </c>
      <c r="E33" s="77"/>
    </row>
    <row r="34" spans="1:5" ht="18.5" x14ac:dyDescent="0.45">
      <c r="A34" s="106">
        <v>202109375</v>
      </c>
      <c r="B34" s="55" t="s">
        <v>393</v>
      </c>
      <c r="C34" t="str">
        <f>VLOOKUP(B34,summary!$A$5:$B$5006,2,0)</f>
        <v>Chilli 辣椒酱</v>
      </c>
      <c r="D34" s="91">
        <v>1</v>
      </c>
      <c r="E34" s="77"/>
    </row>
    <row r="35" spans="1:5" ht="18.5" x14ac:dyDescent="0.45">
      <c r="A35" s="106">
        <v>202109375</v>
      </c>
      <c r="B35" s="55" t="s">
        <v>391</v>
      </c>
      <c r="C35" t="str">
        <f>VLOOKUP(B35,summary!$A$5:$B$5006,2,0)</f>
        <v>PACKED TOMATO SAUCE</v>
      </c>
      <c r="D35" s="91">
        <v>1</v>
      </c>
      <c r="E35" s="77"/>
    </row>
    <row r="36" spans="1:5" ht="18.5" x14ac:dyDescent="0.45">
      <c r="A36" s="106">
        <v>202109375</v>
      </c>
      <c r="B36" s="55" t="s">
        <v>494</v>
      </c>
      <c r="C36" t="str">
        <f>VLOOKUP(B36,summary!$A$5:$B$5006,2,0)</f>
        <v xml:space="preserve">Baked Beans </v>
      </c>
      <c r="D36" s="91">
        <v>2</v>
      </c>
      <c r="E36" s="77"/>
    </row>
    <row r="37" spans="1:5" ht="18.5" x14ac:dyDescent="0.45">
      <c r="A37" s="106">
        <v>202109375</v>
      </c>
      <c r="B37" s="55" t="s">
        <v>470</v>
      </c>
      <c r="C37" t="str">
        <f>VLOOKUP(B37,summary!$A$5:$B$5006,2,0)</f>
        <v>Carnation Milk三花淡奶水</v>
      </c>
      <c r="D37" s="91">
        <v>3</v>
      </c>
      <c r="E37" s="77"/>
    </row>
    <row r="38" spans="1:5" ht="18.5" x14ac:dyDescent="0.45">
      <c r="A38" s="106">
        <v>202109376</v>
      </c>
      <c r="B38" s="55" t="s">
        <v>364</v>
      </c>
      <c r="C38" t="str">
        <f>VLOOKUP(B38,summary!$A$5:$B$5006,2,0)</f>
        <v>Red Date 红枣</v>
      </c>
      <c r="D38" s="91">
        <v>1</v>
      </c>
      <c r="E38" s="77"/>
    </row>
    <row r="39" spans="1:5" ht="18.5" x14ac:dyDescent="0.45">
      <c r="A39" s="106">
        <v>202109376</v>
      </c>
      <c r="B39" s="55" t="s">
        <v>458</v>
      </c>
      <c r="C39" t="str">
        <f>VLOOKUP(B39,summary!$A$5:$B$5006,2,0)</f>
        <v>Cream Corn玉米浆</v>
      </c>
      <c r="D39" s="91">
        <v>1</v>
      </c>
      <c r="E39" s="77"/>
    </row>
    <row r="40" spans="1:5" ht="18.5" x14ac:dyDescent="0.45">
      <c r="A40" s="106">
        <v>202109376</v>
      </c>
      <c r="B40" s="55" t="s">
        <v>533</v>
      </c>
      <c r="C40" t="str">
        <f>VLOOKUP(B40,summary!$A$5:$B$5006,2,0)</f>
        <v>Brown Sugar 黑糖</v>
      </c>
      <c r="D40" s="91">
        <v>1</v>
      </c>
      <c r="E40" s="77"/>
    </row>
    <row r="41" spans="1:5" ht="18.5" x14ac:dyDescent="0.45">
      <c r="A41" s="106">
        <v>202109376</v>
      </c>
      <c r="B41" s="55" t="s">
        <v>558</v>
      </c>
      <c r="C41" t="str">
        <f>VLOOKUP(B41,summary!$A$5:$B$5006,2,0)</f>
        <v>Tapioca木薯</v>
      </c>
      <c r="D41" s="91">
        <v>10</v>
      </c>
      <c r="E41" s="77"/>
    </row>
    <row r="42" spans="1:5" ht="18.5" x14ac:dyDescent="0.45">
      <c r="A42" s="106">
        <v>202109376</v>
      </c>
      <c r="B42" s="55" t="s">
        <v>565</v>
      </c>
      <c r="C42" t="str">
        <f>VLOOKUP(B42,summary!$A$5:$B$5006,2,0)</f>
        <v>Pandan Leaf 班兰叶</v>
      </c>
      <c r="D42" s="91">
        <v>2</v>
      </c>
      <c r="E42" s="77"/>
    </row>
    <row r="43" spans="1:5" ht="18.5" x14ac:dyDescent="0.45">
      <c r="A43" s="106">
        <v>202109376</v>
      </c>
      <c r="B43" s="55" t="s">
        <v>566</v>
      </c>
      <c r="C43" t="str">
        <f>VLOOKUP(B43,summary!$A$5:$B$5006,2,0)</f>
        <v>Lime 酸甘</v>
      </c>
      <c r="D43" s="91">
        <v>1</v>
      </c>
      <c r="E43" s="77"/>
    </row>
    <row r="44" spans="1:5" ht="18.5" x14ac:dyDescent="0.45">
      <c r="A44" s="106">
        <v>202109377</v>
      </c>
      <c r="B44" s="55" t="s">
        <v>441</v>
      </c>
      <c r="C44" t="str">
        <f>VLOOKUP(B44,summary!$A$5:$B$5006,2,0)</f>
        <v>Longan in Syrup龙眼</v>
      </c>
      <c r="D44" s="91">
        <v>1</v>
      </c>
      <c r="E44" s="77"/>
    </row>
    <row r="45" spans="1:5" ht="18.5" x14ac:dyDescent="0.45">
      <c r="A45" s="106">
        <v>202109377</v>
      </c>
      <c r="B45" s="55" t="s">
        <v>537</v>
      </c>
      <c r="C45" t="str">
        <f>VLOOKUP(B45,summary!$A$5:$B$5006,2,0)</f>
        <v>Fine Sugar 白糖</v>
      </c>
      <c r="D45" s="91">
        <v>1</v>
      </c>
      <c r="E45" s="77"/>
    </row>
    <row r="46" spans="1:5" ht="18.5" x14ac:dyDescent="0.45">
      <c r="A46" s="106">
        <v>202109378</v>
      </c>
      <c r="B46" s="55" t="s">
        <v>658</v>
      </c>
      <c r="C46" t="str">
        <f>VLOOKUP(B46,summary!$A$5:$B$5006,2,0)</f>
        <v>Bobo Cha Cubes.摩摩喳喳</v>
      </c>
      <c r="D46" s="91">
        <v>1</v>
      </c>
      <c r="E46" s="77"/>
    </row>
    <row r="47" spans="1:5" ht="18.5" x14ac:dyDescent="0.45">
      <c r="A47" s="106">
        <v>202109378</v>
      </c>
      <c r="B47" s="55" t="s">
        <v>667</v>
      </c>
      <c r="C47" t="str">
        <f>VLOOKUP(B47,summary!$A$5:$B$5006,2,0)</f>
        <v>Pong Thai Hai (Wet) 碰大海</v>
      </c>
      <c r="D47" s="91">
        <v>2</v>
      </c>
      <c r="E47" s="77"/>
    </row>
    <row r="48" spans="1:5" ht="18.5" x14ac:dyDescent="0.45">
      <c r="A48" s="106">
        <v>202109378</v>
      </c>
      <c r="B48" s="55" t="s">
        <v>297</v>
      </c>
      <c r="C48" t="str">
        <f>VLOOKUP(B48,summary!$A$5:$B$5006,2,0)</f>
        <v>GingKo Nut (Peel off)白果仁</v>
      </c>
      <c r="D48" s="91">
        <v>1</v>
      </c>
      <c r="E48" s="77"/>
    </row>
    <row r="49" spans="1:5" ht="18.5" x14ac:dyDescent="0.45">
      <c r="A49" s="106">
        <v>202109378</v>
      </c>
      <c r="B49" s="55" t="s">
        <v>558</v>
      </c>
      <c r="C49" t="str">
        <f>VLOOKUP(B49,summary!$A$5:$B$5006,2,0)</f>
        <v>Tapioca木薯</v>
      </c>
      <c r="D49" s="91">
        <v>20</v>
      </c>
      <c r="E49" s="77"/>
    </row>
    <row r="50" spans="1:5" ht="18.5" x14ac:dyDescent="0.45">
      <c r="A50" s="106">
        <v>202109378</v>
      </c>
      <c r="B50" s="55" t="s">
        <v>559</v>
      </c>
      <c r="C50" t="str">
        <f>VLOOKUP(B50,summary!$A$5:$B$5006,2,0)</f>
        <v>Sweet Potato 番薯</v>
      </c>
      <c r="D50" s="91">
        <v>20</v>
      </c>
      <c r="E50" s="77"/>
    </row>
    <row r="51" spans="1:5" ht="18.5" x14ac:dyDescent="0.45">
      <c r="A51" s="106">
        <v>202109378</v>
      </c>
      <c r="B51" s="55" t="s">
        <v>562</v>
      </c>
      <c r="C51" t="str">
        <f>VLOOKUP(B51,summary!$A$5:$B$5006,2,0)</f>
        <v>Yam 芋头</v>
      </c>
      <c r="D51" s="91">
        <v>5</v>
      </c>
      <c r="E51" s="77"/>
    </row>
    <row r="52" spans="1:5" ht="18.5" x14ac:dyDescent="0.45">
      <c r="A52" s="106">
        <v>202109378</v>
      </c>
      <c r="B52" s="55" t="s">
        <v>565</v>
      </c>
      <c r="C52" t="str">
        <f>VLOOKUP(B52,summary!$A$5:$B$5006,2,0)</f>
        <v>Pandan Leaf 班兰叶</v>
      </c>
      <c r="D52" s="91">
        <v>1</v>
      </c>
      <c r="E52" s="77"/>
    </row>
    <row r="53" spans="1:5" ht="18.5" x14ac:dyDescent="0.45">
      <c r="A53" s="106">
        <v>202109379</v>
      </c>
      <c r="B53" s="55" t="s">
        <v>646</v>
      </c>
      <c r="C53" t="str">
        <f>VLOOKUP(B53,summary!$A$5:$B$5006,2,0)</f>
        <v>Durian Puree 榴莲</v>
      </c>
      <c r="D53" s="91">
        <v>1</v>
      </c>
      <c r="E53" s="77"/>
    </row>
    <row r="54" spans="1:5" ht="18.5" x14ac:dyDescent="0.45">
      <c r="A54" s="106">
        <v>202109379</v>
      </c>
      <c r="B54" s="55" t="s">
        <v>647</v>
      </c>
      <c r="C54" t="str">
        <f>VLOOKUP(B54,summary!$A$5:$B$5006,2,0)</f>
        <v>Mango Puree芒果</v>
      </c>
      <c r="D54" s="91">
        <v>1</v>
      </c>
      <c r="E54" s="77"/>
    </row>
    <row r="55" spans="1:5" ht="18.5" x14ac:dyDescent="0.45">
      <c r="A55" s="106">
        <v>202109379</v>
      </c>
      <c r="B55" s="55" t="s">
        <v>660</v>
      </c>
      <c r="C55" t="str">
        <f>VLOOKUP(B55,summary!$A$5:$B$5006,2,0)</f>
        <v>Chendol浆咯</v>
      </c>
      <c r="D55" s="91">
        <v>1</v>
      </c>
      <c r="E55" s="77"/>
    </row>
    <row r="56" spans="1:5" ht="18.5" x14ac:dyDescent="0.45">
      <c r="A56" s="106">
        <v>202109379</v>
      </c>
      <c r="B56" s="55" t="s">
        <v>294</v>
      </c>
      <c r="C56" t="str">
        <f>VLOOKUP(B56,summary!$A$5:$B$5006,2,0)</f>
        <v>Chin Chow  仙 草</v>
      </c>
      <c r="D56" s="91">
        <v>1</v>
      </c>
      <c r="E56" s="77"/>
    </row>
    <row r="57" spans="1:5" ht="18.5" x14ac:dyDescent="0.45">
      <c r="A57" s="106">
        <v>202109379</v>
      </c>
      <c r="B57" s="55" t="s">
        <v>302</v>
      </c>
      <c r="C57" t="str">
        <f>VLOOKUP(B57,summary!$A$5:$B$5006,2,0)</f>
        <v>Red Bean红豆</v>
      </c>
      <c r="D57" s="91">
        <v>1</v>
      </c>
      <c r="E57" s="77"/>
    </row>
    <row r="58" spans="1:5" ht="18.5" x14ac:dyDescent="0.45">
      <c r="A58" s="106">
        <v>202109379</v>
      </c>
      <c r="B58" s="55" t="s">
        <v>310</v>
      </c>
      <c r="C58" t="str">
        <f>VLOOKUP(B58,summary!$A$5:$B$5006,2,0)</f>
        <v>Chia Tao赤豆</v>
      </c>
      <c r="D58" s="91">
        <v>1</v>
      </c>
      <c r="E58" s="77"/>
    </row>
    <row r="59" spans="1:5" ht="18.5" x14ac:dyDescent="0.45">
      <c r="A59" s="106">
        <v>202109379</v>
      </c>
      <c r="B59" s="55" t="s">
        <v>351</v>
      </c>
      <c r="C59" t="str">
        <f>VLOOKUP(B59,summary!$A$5:$B$5006,2,0)</f>
        <v>Dried Longan 龙眼干</v>
      </c>
      <c r="D59" s="91">
        <v>1</v>
      </c>
      <c r="E59" s="77"/>
    </row>
    <row r="60" spans="1:5" ht="18.5" x14ac:dyDescent="0.45">
      <c r="A60" s="106">
        <v>202109379</v>
      </c>
      <c r="B60" s="55" t="s">
        <v>537</v>
      </c>
      <c r="C60" t="str">
        <f>VLOOKUP(B60,summary!$A$5:$B$5006,2,0)</f>
        <v>Fine Sugar 白糖</v>
      </c>
      <c r="D60" s="91">
        <v>1</v>
      </c>
      <c r="E60" s="77"/>
    </row>
    <row r="61" spans="1:5" ht="18.5" x14ac:dyDescent="0.45">
      <c r="A61" s="106">
        <v>202109379</v>
      </c>
      <c r="B61" s="55" t="s">
        <v>579</v>
      </c>
      <c r="C61" t="str">
        <f>VLOOKUP(B61,summary!$A$5:$B$5006,2,0)</f>
        <v>Food Coloring - Liquid)颜色-水</v>
      </c>
      <c r="D61" s="91">
        <v>1</v>
      </c>
      <c r="E61" s="77"/>
    </row>
    <row r="62" spans="1:5" ht="18.5" x14ac:dyDescent="0.45">
      <c r="A62" s="106">
        <v>202109379</v>
      </c>
      <c r="B62" s="55" t="s">
        <v>583</v>
      </c>
      <c r="C62" t="str">
        <f>VLOOKUP(B62,summary!$A$5:$B$5006,2,0)</f>
        <v>Food Coloring - Liquid)颜色-水</v>
      </c>
      <c r="D62" s="91">
        <v>1</v>
      </c>
      <c r="E62" s="77"/>
    </row>
    <row r="63" spans="1:5" ht="18.5" x14ac:dyDescent="0.45">
      <c r="A63" s="106">
        <v>202109380</v>
      </c>
      <c r="B63" s="55" t="s">
        <v>658</v>
      </c>
      <c r="C63" t="str">
        <f>VLOOKUP(B63,summary!$A$5:$B$5006,2,0)</f>
        <v>Bobo Cha Cubes.摩摩喳喳</v>
      </c>
      <c r="D63" s="91">
        <v>2</v>
      </c>
      <c r="E63" s="77"/>
    </row>
    <row r="64" spans="1:5" ht="18.5" x14ac:dyDescent="0.45">
      <c r="A64" s="106">
        <v>202109380</v>
      </c>
      <c r="B64" s="55" t="s">
        <v>667</v>
      </c>
      <c r="C64" t="str">
        <f>VLOOKUP(B64,summary!$A$5:$B$5006,2,0)</f>
        <v>Pong Thai Hai (Wet) 碰大海</v>
      </c>
      <c r="D64" s="91">
        <v>3</v>
      </c>
      <c r="E64" s="77"/>
    </row>
    <row r="65" spans="1:5" ht="18.5" x14ac:dyDescent="0.45">
      <c r="A65" s="106">
        <v>202109380</v>
      </c>
      <c r="B65" s="55" t="s">
        <v>265</v>
      </c>
      <c r="C65" t="str">
        <f>VLOOKUP(B65,summary!$A$5:$B$5006,2,0)</f>
        <v>Potato Starch 风车粉</v>
      </c>
      <c r="D65" s="91">
        <v>1</v>
      </c>
      <c r="E65" s="77"/>
    </row>
    <row r="66" spans="1:5" ht="18.5" x14ac:dyDescent="0.45">
      <c r="A66" s="106">
        <v>202109380</v>
      </c>
      <c r="B66" s="55" t="s">
        <v>291</v>
      </c>
      <c r="C66" t="str">
        <f>VLOOKUP(B66,summary!$A$5:$B$5006,2,0)</f>
        <v>Atap Seeds in Syrup亚嗒子</v>
      </c>
      <c r="D66" s="91">
        <v>1</v>
      </c>
      <c r="E66" s="77"/>
    </row>
    <row r="67" spans="1:5" ht="18.5" x14ac:dyDescent="0.45">
      <c r="A67" s="106">
        <v>202109380</v>
      </c>
      <c r="B67" s="55" t="s">
        <v>299</v>
      </c>
      <c r="C67" t="str">
        <f>VLOOKUP(B67,summary!$A$5:$B$5006,2,0)</f>
        <v>Red Bean红豆</v>
      </c>
      <c r="D67" s="91">
        <v>5</v>
      </c>
      <c r="E67" s="77"/>
    </row>
    <row r="68" spans="1:5" ht="18.5" x14ac:dyDescent="0.45">
      <c r="A68" s="106">
        <v>202109380</v>
      </c>
      <c r="B68" s="55" t="s">
        <v>338</v>
      </c>
      <c r="C68" t="str">
        <f>VLOOKUP(B68,summary!$A$5:$B$5006,2,0)</f>
        <v>White Wheat 大麦</v>
      </c>
      <c r="D68" s="91">
        <v>2</v>
      </c>
      <c r="E68" s="77"/>
    </row>
    <row r="69" spans="1:5" ht="18.5" x14ac:dyDescent="0.45">
      <c r="A69" s="106">
        <v>202109380</v>
      </c>
      <c r="B69" s="55" t="s">
        <v>340</v>
      </c>
      <c r="C69" t="str">
        <f>VLOOKUP(B69,summary!$A$5:$B$5006,2,0)</f>
        <v>Pearl Barley 薏米</v>
      </c>
      <c r="D69" s="91">
        <v>1</v>
      </c>
      <c r="E69" s="77"/>
    </row>
    <row r="70" spans="1:5" ht="18.5" x14ac:dyDescent="0.45">
      <c r="A70" s="106">
        <v>202109380</v>
      </c>
      <c r="B70" s="55" t="s">
        <v>347</v>
      </c>
      <c r="C70" t="str">
        <f>VLOOKUP(B70,summary!$A$5:$B$5006,2,0)</f>
        <v>Small Sago 小丸</v>
      </c>
      <c r="D70" s="91">
        <v>1</v>
      </c>
      <c r="E70" s="77"/>
    </row>
    <row r="71" spans="1:5" ht="18.5" x14ac:dyDescent="0.45">
      <c r="A71" s="106">
        <v>202109380</v>
      </c>
      <c r="B71" s="55" t="s">
        <v>441</v>
      </c>
      <c r="C71" t="str">
        <f>VLOOKUP(B71,summary!$A$5:$B$5006,2,0)</f>
        <v>Longan in Syrup龙眼</v>
      </c>
      <c r="D71" s="91">
        <v>1</v>
      </c>
      <c r="E71" s="77"/>
    </row>
    <row r="72" spans="1:5" ht="18.5" x14ac:dyDescent="0.45">
      <c r="A72" s="106">
        <v>202109380</v>
      </c>
      <c r="B72" s="55" t="s">
        <v>454</v>
      </c>
      <c r="C72" t="str">
        <f>VLOOKUP(B72,summary!$A$5:$B$5006,2,0)</f>
        <v>Fruit Cocktail杂果</v>
      </c>
      <c r="D72" s="91">
        <v>1</v>
      </c>
      <c r="E72" s="77"/>
    </row>
    <row r="73" spans="1:5" ht="18.5" x14ac:dyDescent="0.45">
      <c r="A73" s="106">
        <v>202109380</v>
      </c>
      <c r="B73" s="55" t="s">
        <v>484</v>
      </c>
      <c r="C73" t="str">
        <f>VLOOKUP(B73,summary!$A$5:$B$5006,2,0)</f>
        <v>GingKo Nut白果罐</v>
      </c>
      <c r="D73" s="91">
        <v>2</v>
      </c>
      <c r="E73" s="77"/>
    </row>
    <row r="74" spans="1:5" ht="18.5" x14ac:dyDescent="0.45">
      <c r="A74" s="106">
        <v>202109380</v>
      </c>
      <c r="B74" s="55" t="s">
        <v>495</v>
      </c>
      <c r="C74" t="str">
        <f>VLOOKUP(B74,summary!$A$5:$B$5006,2,0)</f>
        <v>Coconut Milk 椰浆</v>
      </c>
      <c r="D74" s="91">
        <v>3</v>
      </c>
      <c r="E74" s="77"/>
    </row>
    <row r="75" spans="1:5" ht="18.5" x14ac:dyDescent="0.45">
      <c r="A75" s="106">
        <v>202109380</v>
      </c>
      <c r="B75" s="55" t="s">
        <v>579</v>
      </c>
      <c r="C75" t="str">
        <f>VLOOKUP(B75,summary!$A$5:$B$5006,2,0)</f>
        <v>Food Coloring - Liquid)颜色-水</v>
      </c>
      <c r="D75" s="91">
        <v>1</v>
      </c>
      <c r="E75" s="77"/>
    </row>
    <row r="76" spans="1:5" ht="18.5" x14ac:dyDescent="0.45">
      <c r="A76" s="106">
        <v>202109381</v>
      </c>
      <c r="B76" s="55" t="s">
        <v>645</v>
      </c>
      <c r="C76" t="str">
        <f>VLOOKUP(B76,summary!$A$5:$B$5006,2,0)</f>
        <v>Fresh Soursop 红毛榴莲(无)</v>
      </c>
      <c r="D76" s="91">
        <v>2</v>
      </c>
      <c r="E76" s="77"/>
    </row>
    <row r="77" spans="1:5" ht="18.5" x14ac:dyDescent="0.45">
      <c r="A77" s="106">
        <v>202109381</v>
      </c>
      <c r="B77" s="55" t="s">
        <v>647</v>
      </c>
      <c r="C77" t="str">
        <f>VLOOKUP(B77,summary!$A$5:$B$5006,2,0)</f>
        <v>Mango Puree芒果</v>
      </c>
      <c r="D77" s="91">
        <v>10</v>
      </c>
      <c r="E77" s="77"/>
    </row>
    <row r="78" spans="1:5" ht="18.5" x14ac:dyDescent="0.45">
      <c r="A78" s="106">
        <v>202109381</v>
      </c>
      <c r="B78" s="55" t="s">
        <v>686</v>
      </c>
      <c r="C78" t="str">
        <f>VLOOKUP(B78,summary!$A$5:$B$5006,2,0)</f>
        <v>Citrus Plum Concentrate Juice 柑桔梅子汁</v>
      </c>
      <c r="D78" s="91">
        <v>3</v>
      </c>
      <c r="E78" s="77"/>
    </row>
    <row r="79" spans="1:5" ht="18.5" x14ac:dyDescent="0.45">
      <c r="A79" s="106">
        <v>202109381</v>
      </c>
      <c r="B79" s="55" t="s">
        <v>683</v>
      </c>
      <c r="C79" t="str">
        <f>VLOOKUP(B79,summary!$A$5:$B$5006,2,0)</f>
        <v>Passion Fruit Concentrate Juice 百香果汁</v>
      </c>
      <c r="D79" s="91">
        <v>2</v>
      </c>
      <c r="E79" s="77"/>
    </row>
    <row r="80" spans="1:5" ht="18.5" x14ac:dyDescent="0.45">
      <c r="A80" s="106">
        <v>202109381</v>
      </c>
      <c r="B80" s="55" t="s">
        <v>199</v>
      </c>
      <c r="C80" t="str">
        <f>VLOOKUP(B80,summary!$A$5:$B$5006,2,0)</f>
        <v>3Q Jelly</v>
      </c>
      <c r="D80" s="91">
        <v>1</v>
      </c>
      <c r="E80" s="77"/>
    </row>
    <row r="81" spans="1:5" ht="18.5" x14ac:dyDescent="0.45">
      <c r="A81" s="106">
        <v>202109381</v>
      </c>
      <c r="B81" s="55" t="s">
        <v>540</v>
      </c>
      <c r="C81" t="str">
        <f>VLOOKUP(B81,summary!$A$5:$B$5006,2,0)</f>
        <v>Fine Sugar 白糖</v>
      </c>
      <c r="D81" s="91">
        <v>2</v>
      </c>
      <c r="E81" s="77"/>
    </row>
    <row r="82" spans="1:5" ht="18.5" x14ac:dyDescent="0.45">
      <c r="A82" s="106">
        <v>202109382</v>
      </c>
      <c r="B82" s="55" t="s">
        <v>646</v>
      </c>
      <c r="C82" t="str">
        <f>VLOOKUP(B82,summary!$A$5:$B$5006,2,0)</f>
        <v>Durian Puree 榴莲</v>
      </c>
      <c r="D82" s="91">
        <v>1</v>
      </c>
      <c r="E82" s="77"/>
    </row>
    <row r="83" spans="1:5" ht="18.5" x14ac:dyDescent="0.45">
      <c r="A83" s="106">
        <v>202109382</v>
      </c>
      <c r="B83" s="55" t="s">
        <v>294</v>
      </c>
      <c r="C83" t="str">
        <f>VLOOKUP(B83,summary!$A$5:$B$5006,2,0)</f>
        <v>Chin Chow  仙 草</v>
      </c>
      <c r="D83" s="91">
        <v>2</v>
      </c>
      <c r="E83" s="77"/>
    </row>
    <row r="84" spans="1:5" ht="18.5" x14ac:dyDescent="0.45">
      <c r="A84" s="106">
        <v>202109382</v>
      </c>
      <c r="B84" s="55" t="s">
        <v>299</v>
      </c>
      <c r="C84" t="str">
        <f>VLOOKUP(B84,summary!$A$5:$B$5006,2,0)</f>
        <v>Red Bean红豆</v>
      </c>
      <c r="D84" s="91">
        <v>1</v>
      </c>
      <c r="E84" s="77"/>
    </row>
    <row r="85" spans="1:5" ht="18.5" x14ac:dyDescent="0.45">
      <c r="A85" s="106">
        <v>202109382</v>
      </c>
      <c r="B85" s="55" t="s">
        <v>314</v>
      </c>
      <c r="C85" t="str">
        <f>VLOOKUP(B85,summary!$A$5:$B$5006,2,0)</f>
        <v>Green Bean 绿豆</v>
      </c>
      <c r="D85" s="91">
        <v>1</v>
      </c>
      <c r="E85" s="77"/>
    </row>
    <row r="86" spans="1:5" ht="18.5" x14ac:dyDescent="0.45">
      <c r="A86" s="106">
        <v>202109382</v>
      </c>
      <c r="B86" s="55" t="s">
        <v>433</v>
      </c>
      <c r="C86" t="str">
        <f>VLOOKUP(B86,summary!$A$5:$B$5006,2,0)</f>
        <v>Sea Coconut海底椰</v>
      </c>
      <c r="D86" s="91">
        <v>1</v>
      </c>
      <c r="E86" s="77"/>
    </row>
    <row r="87" spans="1:5" ht="18.5" x14ac:dyDescent="0.45">
      <c r="A87" s="106">
        <v>202109382</v>
      </c>
      <c r="B87" s="55" t="s">
        <v>436</v>
      </c>
      <c r="C87" t="str">
        <f>VLOOKUP(B87,summary!$A$5:$B$5006,2,0)</f>
        <v>Nata De Coco椰果芊 15mm</v>
      </c>
      <c r="D87" s="91">
        <v>1</v>
      </c>
      <c r="E87" s="77"/>
    </row>
    <row r="88" spans="1:5" ht="18.5" x14ac:dyDescent="0.45">
      <c r="A88" s="106">
        <v>202109382</v>
      </c>
      <c r="B88" s="55" t="s">
        <v>501</v>
      </c>
      <c r="C88" t="str">
        <f>VLOOKUP(B88,summary!$A$5:$B$5006,2,0)</f>
        <v>Coconut Milk 椰浆</v>
      </c>
      <c r="D88" s="91">
        <v>1</v>
      </c>
      <c r="E88" s="77"/>
    </row>
    <row r="89" spans="1:5" ht="18.5" x14ac:dyDescent="0.45">
      <c r="A89" s="106">
        <v>202109382</v>
      </c>
      <c r="B89" s="55" t="s">
        <v>559</v>
      </c>
      <c r="C89" t="str">
        <f>VLOOKUP(B89,summary!$A$5:$B$5006,2,0)</f>
        <v>Sweet Potato 番薯</v>
      </c>
      <c r="D89" s="91">
        <v>10</v>
      </c>
      <c r="E89" s="77"/>
    </row>
    <row r="90" spans="1:5" ht="18.5" x14ac:dyDescent="0.45">
      <c r="A90" s="106">
        <v>202109382</v>
      </c>
      <c r="B90" s="55" t="s">
        <v>562</v>
      </c>
      <c r="C90" t="str">
        <f>VLOOKUP(B90,summary!$A$5:$B$5006,2,0)</f>
        <v>Yam 芋头</v>
      </c>
      <c r="D90" s="91">
        <v>2</v>
      </c>
      <c r="E90" s="77"/>
    </row>
    <row r="91" spans="1:5" ht="18.5" x14ac:dyDescent="0.45">
      <c r="A91" s="106">
        <v>202109382</v>
      </c>
      <c r="B91" s="55" t="s">
        <v>566</v>
      </c>
      <c r="C91" t="str">
        <f>VLOOKUP(B91,summary!$A$5:$B$5006,2,0)</f>
        <v>Lime 酸甘</v>
      </c>
      <c r="D91" s="91">
        <v>1</v>
      </c>
      <c r="E91" s="77"/>
    </row>
    <row r="92" spans="1:5" ht="18.5" x14ac:dyDescent="0.45">
      <c r="A92" s="106">
        <v>202109383</v>
      </c>
      <c r="B92" s="55" t="s">
        <v>646</v>
      </c>
      <c r="C92" t="str">
        <f>VLOOKUP(B92,summary!$A$5:$B$5006,2,0)</f>
        <v>Durian Puree 榴莲</v>
      </c>
      <c r="D92" s="91">
        <v>1</v>
      </c>
      <c r="E92" s="77"/>
    </row>
    <row r="93" spans="1:5" ht="18.5" x14ac:dyDescent="0.45">
      <c r="A93" s="106">
        <v>202109383</v>
      </c>
      <c r="B93" s="55" t="s">
        <v>288</v>
      </c>
      <c r="C93" t="str">
        <f>VLOOKUP(B93,summary!$A$5:$B$5006,2,0)</f>
        <v>Atap Seeds in Syrup亚嗒子</v>
      </c>
      <c r="D93" s="91">
        <v>1</v>
      </c>
      <c r="E93" s="77"/>
    </row>
    <row r="94" spans="1:5" ht="18.5" x14ac:dyDescent="0.45">
      <c r="A94" s="106">
        <v>202109383</v>
      </c>
      <c r="B94" s="55" t="s">
        <v>297</v>
      </c>
      <c r="C94" t="str">
        <f>VLOOKUP(B94,summary!$A$5:$B$5006,2,0)</f>
        <v>GingKo Nut (Peel off)白果仁</v>
      </c>
      <c r="D94" s="91">
        <v>2</v>
      </c>
      <c r="E94" s="77"/>
    </row>
    <row r="95" spans="1:5" ht="18.5" x14ac:dyDescent="0.45">
      <c r="A95" s="106">
        <v>202109383</v>
      </c>
      <c r="B95" s="55" t="s">
        <v>331</v>
      </c>
      <c r="C95" t="str">
        <f>VLOOKUP(B95,summary!$A$5:$B$5006,2,0)</f>
        <v>Black Glutinous Rice 黑糯米</v>
      </c>
      <c r="D95" s="91">
        <v>1</v>
      </c>
      <c r="E95" s="77"/>
    </row>
    <row r="96" spans="1:5" ht="18.5" customHeight="1" x14ac:dyDescent="0.45">
      <c r="A96" s="106">
        <v>202109383</v>
      </c>
      <c r="B96" s="55" t="s">
        <v>351</v>
      </c>
      <c r="C96" t="str">
        <f>VLOOKUP(B96,summary!$A$5:$B$5006,2,0)</f>
        <v>Dried Longan 龙眼干</v>
      </c>
      <c r="D96" s="91">
        <v>3</v>
      </c>
      <c r="E96" s="77"/>
    </row>
    <row r="97" spans="1:5" ht="18.5" customHeight="1" x14ac:dyDescent="0.45">
      <c r="A97" s="106">
        <v>202109383</v>
      </c>
      <c r="B97" s="55" t="s">
        <v>361</v>
      </c>
      <c r="C97" t="str">
        <f>VLOOKUP(B97,summary!$A$5:$B$5006,2,0)</f>
        <v>Lotus Seed 莲子(无）</v>
      </c>
      <c r="D97" s="91">
        <v>2</v>
      </c>
      <c r="E97" s="77"/>
    </row>
    <row r="98" spans="1:5" ht="18.5" customHeight="1" x14ac:dyDescent="0.45">
      <c r="A98" s="106">
        <v>202109383</v>
      </c>
      <c r="B98" s="55" t="s">
        <v>505</v>
      </c>
      <c r="C98" t="str">
        <f>VLOOKUP(B98,summary!$A$5:$B$5006,2,0)</f>
        <v>Calamansi Juice 酸柑水</v>
      </c>
      <c r="D98" s="91">
        <v>1</v>
      </c>
      <c r="E98" s="77"/>
    </row>
    <row r="99" spans="1:5" ht="18.5" customHeight="1" x14ac:dyDescent="0.45">
      <c r="A99" s="106">
        <v>202109383</v>
      </c>
      <c r="B99" s="55" t="s">
        <v>537</v>
      </c>
      <c r="C99" t="str">
        <f>VLOOKUP(B99,summary!$A$5:$B$5006,2,0)</f>
        <v>Fine Sugar 白糖</v>
      </c>
      <c r="D99" s="91">
        <v>2</v>
      </c>
      <c r="E99" s="77"/>
    </row>
    <row r="100" spans="1:5" ht="18.5" customHeight="1" x14ac:dyDescent="0.45">
      <c r="A100" s="106">
        <v>202109384</v>
      </c>
      <c r="B100" s="55" t="s">
        <v>338</v>
      </c>
      <c r="C100" t="str">
        <f>VLOOKUP(B100,summary!$A$5:$B$5006,2,0)</f>
        <v>White Wheat 大麦</v>
      </c>
      <c r="D100" s="91">
        <v>1</v>
      </c>
      <c r="E100" s="77"/>
    </row>
    <row r="101" spans="1:5" ht="18.5" customHeight="1" x14ac:dyDescent="0.45">
      <c r="A101" s="106">
        <v>202109384</v>
      </c>
      <c r="B101" s="55" t="s">
        <v>441</v>
      </c>
      <c r="C101" t="str">
        <f>VLOOKUP(B101,summary!$A$5:$B$5006,2,0)</f>
        <v>Longan in Syrup龙眼</v>
      </c>
      <c r="D101" s="91">
        <v>1</v>
      </c>
      <c r="E101" s="77"/>
    </row>
    <row r="102" spans="1:5" ht="18.5" customHeight="1" x14ac:dyDescent="0.45">
      <c r="A102" s="106">
        <v>202109384</v>
      </c>
      <c r="B102" s="55" t="s">
        <v>458</v>
      </c>
      <c r="C102" t="str">
        <f>VLOOKUP(B102,summary!$A$5:$B$5006,2,0)</f>
        <v>Cream Corn玉米浆</v>
      </c>
      <c r="D102" s="91">
        <v>1</v>
      </c>
      <c r="E102" s="77"/>
    </row>
    <row r="103" spans="1:5" ht="18.5" customHeight="1" x14ac:dyDescent="0.45">
      <c r="A103" s="106">
        <v>202109384</v>
      </c>
      <c r="B103" s="55" t="s">
        <v>461</v>
      </c>
      <c r="C103" t="str">
        <f>VLOOKUP(B103,summary!$A$5:$B$5006,2,0)</f>
        <v>Whole Corn玉米粒</v>
      </c>
      <c r="D103" s="91">
        <v>1</v>
      </c>
      <c r="E103" s="77"/>
    </row>
    <row r="104" spans="1:5" ht="18.5" customHeight="1" x14ac:dyDescent="0.45">
      <c r="A104" s="106">
        <v>202109385</v>
      </c>
      <c r="B104" s="55" t="s">
        <v>646</v>
      </c>
      <c r="C104" t="str">
        <f>VLOOKUP(B104,summary!$A$5:$B$5006,2,0)</f>
        <v>Durian Puree 榴莲</v>
      </c>
      <c r="D104" s="91">
        <v>1</v>
      </c>
      <c r="E104" s="77"/>
    </row>
    <row r="105" spans="1:5" ht="18.5" customHeight="1" x14ac:dyDescent="0.45">
      <c r="A105" s="106">
        <v>202109385</v>
      </c>
      <c r="B105" s="55" t="s">
        <v>662</v>
      </c>
      <c r="C105" t="str">
        <f>VLOOKUP(B105,summary!$A$5:$B$5006,2,0)</f>
        <v>Coconut Sugar Syrup 椰糖汁</v>
      </c>
      <c r="D105" s="78">
        <v>1</v>
      </c>
      <c r="E105" s="77"/>
    </row>
    <row r="106" spans="1:5" ht="18.5" customHeight="1" x14ac:dyDescent="0.45">
      <c r="A106" s="106">
        <v>202109385</v>
      </c>
      <c r="B106" s="55" t="s">
        <v>684</v>
      </c>
      <c r="C106" t="str">
        <f>VLOOKUP(B106,summary!$A$5:$B$5006,2,0)</f>
        <v>Citrus Plum Concentrate Juice 柑桔梅子汁</v>
      </c>
      <c r="D106" s="78">
        <v>60</v>
      </c>
      <c r="E106" s="77"/>
    </row>
    <row r="107" spans="1:5" ht="18.5" customHeight="1" x14ac:dyDescent="0.45">
      <c r="A107" s="106">
        <v>202109385</v>
      </c>
      <c r="B107" s="55" t="s">
        <v>470</v>
      </c>
      <c r="C107" t="str">
        <f>VLOOKUP(B107,summary!$A$5:$B$5006,2,0)</f>
        <v>Carnation Milk三花淡奶水</v>
      </c>
      <c r="D107" s="78">
        <v>1</v>
      </c>
      <c r="E107" s="77"/>
    </row>
    <row r="108" spans="1:5" ht="18.5" customHeight="1" x14ac:dyDescent="0.45">
      <c r="A108" s="106">
        <v>202109385</v>
      </c>
      <c r="B108" s="55" t="s">
        <v>885</v>
      </c>
      <c r="C108" t="str">
        <f>VLOOKUP(B108,summary!$A$5:$B$5006,2,0)</f>
        <v xml:space="preserve">Raw Durian </v>
      </c>
      <c r="D108" s="78">
        <v>1</v>
      </c>
      <c r="E108" s="77"/>
    </row>
    <row r="109" spans="1:5" ht="18.5" customHeight="1" x14ac:dyDescent="0.45">
      <c r="A109" s="106">
        <v>202109386</v>
      </c>
      <c r="B109" s="55" t="s">
        <v>300</v>
      </c>
      <c r="C109" t="str">
        <f>VLOOKUP(B109,summary!$A$5:$B$5006,2,0)</f>
        <v>Red Bean红豆</v>
      </c>
      <c r="D109" s="78">
        <v>1</v>
      </c>
      <c r="E109" s="77"/>
    </row>
    <row r="110" spans="1:5" ht="18.5" customHeight="1" x14ac:dyDescent="0.45">
      <c r="A110" s="106">
        <v>202109386</v>
      </c>
      <c r="B110" s="55" t="s">
        <v>315</v>
      </c>
      <c r="C110" t="str">
        <f>VLOOKUP(B110,summary!$A$5:$B$5006,2,0)</f>
        <v>Green Bean 绿豆</v>
      </c>
      <c r="D110" s="78">
        <v>1</v>
      </c>
      <c r="E110" s="77"/>
    </row>
    <row r="111" spans="1:5" ht="18.5" customHeight="1" x14ac:dyDescent="0.45">
      <c r="A111" s="106">
        <v>202109386</v>
      </c>
      <c r="B111" s="55" t="s">
        <v>324</v>
      </c>
      <c r="C111" t="str">
        <f>VLOOKUP(B111,summary!$A$5:$B$5006,2,0)</f>
        <v>Split Green Mung Bean豆畔</v>
      </c>
      <c r="D111" s="78">
        <v>1</v>
      </c>
      <c r="E111" s="77"/>
    </row>
    <row r="112" spans="1:5" ht="18.5" customHeight="1" x14ac:dyDescent="0.45">
      <c r="A112" s="106">
        <v>202109386</v>
      </c>
      <c r="B112" s="55" t="s">
        <v>332</v>
      </c>
      <c r="C112" t="str">
        <f>VLOOKUP(B112,summary!$A$5:$B$5006,2,0)</f>
        <v>Black Glutinous Rice 黑糯米</v>
      </c>
      <c r="D112" s="78">
        <v>1</v>
      </c>
      <c r="E112" s="77"/>
    </row>
    <row r="113" spans="1:5" ht="18.5" customHeight="1" x14ac:dyDescent="0.45">
      <c r="A113" s="106">
        <v>202109386</v>
      </c>
      <c r="B113" s="55" t="s">
        <v>361</v>
      </c>
      <c r="C113" t="str">
        <f>VLOOKUP(B113,summary!$A$5:$B$5006,2,0)</f>
        <v>Lotus Seed 莲子(无）</v>
      </c>
      <c r="D113" s="78">
        <v>2</v>
      </c>
      <c r="E113" s="77"/>
    </row>
    <row r="114" spans="1:5" ht="18.5" customHeight="1" x14ac:dyDescent="0.45">
      <c r="A114" s="106">
        <v>202109386</v>
      </c>
      <c r="B114" s="55" t="s">
        <v>369</v>
      </c>
      <c r="C114" t="str">
        <f>VLOOKUP(B114,summary!$A$5:$B$5006,2,0)</f>
        <v>GingKo Nut白果粒</v>
      </c>
      <c r="D114" s="78">
        <v>0</v>
      </c>
      <c r="E114" s="77"/>
    </row>
    <row r="115" spans="1:5" ht="18.5" customHeight="1" x14ac:dyDescent="0.45">
      <c r="A115" s="106">
        <v>202109386</v>
      </c>
      <c r="B115" s="55" t="s">
        <v>559</v>
      </c>
      <c r="C115" t="str">
        <f>VLOOKUP(B115,summary!$A$5:$B$5006,2,0)</f>
        <v>Sweet Potato 番薯</v>
      </c>
      <c r="D115" s="78">
        <v>5</v>
      </c>
      <c r="E115" s="77"/>
    </row>
    <row r="116" spans="1:5" ht="18.5" customHeight="1" x14ac:dyDescent="0.45">
      <c r="A116" s="106">
        <v>202109386</v>
      </c>
      <c r="B116" s="55" t="s">
        <v>562</v>
      </c>
      <c r="C116" t="str">
        <f>VLOOKUP(B116,summary!$A$5:$B$5006,2,0)</f>
        <v>Yam 芋头</v>
      </c>
      <c r="D116" s="78">
        <v>1</v>
      </c>
      <c r="E116" s="77"/>
    </row>
    <row r="117" spans="1:5" ht="18.5" customHeight="1" x14ac:dyDescent="0.45">
      <c r="A117" s="106">
        <v>202109386</v>
      </c>
      <c r="B117" s="55" t="s">
        <v>565</v>
      </c>
      <c r="C117" t="str">
        <f>VLOOKUP(B117,summary!$A$5:$B$5006,2,0)</f>
        <v>Pandan Leaf 班兰叶</v>
      </c>
      <c r="D117" s="78">
        <v>4</v>
      </c>
      <c r="E117" s="77"/>
    </row>
    <row r="118" spans="1:5" ht="18.5" customHeight="1" x14ac:dyDescent="0.45">
      <c r="A118" s="106">
        <v>202109386</v>
      </c>
      <c r="B118" s="55" t="s">
        <v>558</v>
      </c>
      <c r="C118" t="str">
        <f>VLOOKUP(B118,summary!$A$5:$B$5006,2,0)</f>
        <v>Tapioca木薯</v>
      </c>
      <c r="D118" s="78">
        <v>2</v>
      </c>
      <c r="E118" s="77"/>
    </row>
    <row r="119" spans="1:5" ht="18.5" customHeight="1" x14ac:dyDescent="0.45">
      <c r="A119" s="106">
        <v>202109386</v>
      </c>
      <c r="B119" s="55" t="s">
        <v>660</v>
      </c>
      <c r="C119" t="str">
        <f>VLOOKUP(B119,summary!$A$5:$B$5006,2,0)</f>
        <v>Chendol浆咯</v>
      </c>
      <c r="D119" s="78">
        <v>1</v>
      </c>
      <c r="E119" s="77"/>
    </row>
    <row r="120" spans="1:5" ht="18.5" customHeight="1" x14ac:dyDescent="0.45">
      <c r="A120" s="106">
        <v>202109386</v>
      </c>
      <c r="B120" s="55" t="s">
        <v>662</v>
      </c>
      <c r="C120" t="str">
        <f>VLOOKUP(B120,summary!$A$5:$B$5006,2,0)</f>
        <v>Coconut Sugar Syrup 椰糖汁</v>
      </c>
      <c r="D120" s="78">
        <v>1</v>
      </c>
      <c r="E120" s="77"/>
    </row>
    <row r="121" spans="1:5" ht="18.5" customHeight="1" x14ac:dyDescent="0.45">
      <c r="A121" s="106">
        <v>202109386</v>
      </c>
      <c r="B121" s="55" t="s">
        <v>203</v>
      </c>
      <c r="C121" t="str">
        <f>VLOOKUP(B121,summary!$A$5:$B$5006,2,0)</f>
        <v>Honey Pearl - Black 蜜糖珍珠</v>
      </c>
      <c r="D121" s="78">
        <v>1</v>
      </c>
      <c r="E121" s="77"/>
    </row>
    <row r="122" spans="1:5" ht="18.5" customHeight="1" x14ac:dyDescent="0.45">
      <c r="A122" s="106">
        <v>202109386</v>
      </c>
      <c r="B122" s="55" t="s">
        <v>348</v>
      </c>
      <c r="C122" t="str">
        <f>VLOOKUP(B122,summary!$A$5:$B$5006,2,0)</f>
        <v>Small Sago 小丸</v>
      </c>
      <c r="D122" s="78">
        <v>3</v>
      </c>
      <c r="E122" s="77"/>
    </row>
    <row r="123" spans="1:5" ht="18.5" customHeight="1" x14ac:dyDescent="0.45">
      <c r="A123" s="106">
        <v>202109386</v>
      </c>
      <c r="B123" s="55" t="s">
        <v>351</v>
      </c>
      <c r="C123" t="str">
        <f>VLOOKUP(B123,summary!$A$5:$B$5006,2,0)</f>
        <v>Dried Longan 龙眼干</v>
      </c>
      <c r="D123" s="78">
        <v>2</v>
      </c>
      <c r="E123" s="77"/>
    </row>
    <row r="124" spans="1:5" ht="18.5" customHeight="1" x14ac:dyDescent="0.45">
      <c r="A124" s="106">
        <v>202109386</v>
      </c>
      <c r="B124" s="55" t="s">
        <v>541</v>
      </c>
      <c r="C124" t="str">
        <f>VLOOKUP(B124,summary!$A$5:$B$5006,2,0)</f>
        <v>Fine Sugar 白糖</v>
      </c>
      <c r="D124" s="78">
        <v>15</v>
      </c>
      <c r="E124" s="77"/>
    </row>
    <row r="125" spans="1:5" ht="18.5" customHeight="1" x14ac:dyDescent="0.45">
      <c r="A125" s="106">
        <v>202109387</v>
      </c>
      <c r="B125" s="55" t="s">
        <v>646</v>
      </c>
      <c r="C125" t="str">
        <f>VLOOKUP(B125,summary!$A$5:$B$5006,2,0)</f>
        <v>Durian Puree 榴莲</v>
      </c>
      <c r="D125" s="78">
        <v>1</v>
      </c>
      <c r="E125" s="77"/>
    </row>
    <row r="126" spans="1:5" ht="18.5" customHeight="1" x14ac:dyDescent="0.45">
      <c r="A126" s="106">
        <v>202109387</v>
      </c>
      <c r="B126" s="55" t="s">
        <v>648</v>
      </c>
      <c r="C126" t="str">
        <f>VLOOKUP(B126,summary!$A$5:$B$5006,2,0)</f>
        <v>Strawberry Puree草莓</v>
      </c>
      <c r="D126" s="78">
        <v>1</v>
      </c>
      <c r="E126" s="77"/>
    </row>
    <row r="127" spans="1:5" ht="18.5" customHeight="1" x14ac:dyDescent="0.45">
      <c r="A127" s="106">
        <v>202109387</v>
      </c>
      <c r="B127" s="55" t="s">
        <v>200</v>
      </c>
      <c r="C127" t="str">
        <f>VLOOKUP(B127,summary!$A$5:$B$5006,2,0)</f>
        <v>Tadpole蝌蚪</v>
      </c>
      <c r="D127" s="78">
        <v>2</v>
      </c>
      <c r="E127" s="77"/>
    </row>
    <row r="128" spans="1:5" ht="18.5" customHeight="1" x14ac:dyDescent="0.45">
      <c r="A128" s="106">
        <v>202109387</v>
      </c>
      <c r="B128" s="55" t="s">
        <v>203</v>
      </c>
      <c r="C128" t="str">
        <f>VLOOKUP(B128,summary!$A$5:$B$5006,2,0)</f>
        <v>Honey Pearl - Black 蜜糖珍珠</v>
      </c>
      <c r="D128" s="78">
        <v>2</v>
      </c>
      <c r="E128" s="77"/>
    </row>
    <row r="129" spans="1:5" ht="18.5" customHeight="1" x14ac:dyDescent="0.45">
      <c r="A129" s="106">
        <v>202109387</v>
      </c>
      <c r="B129" s="55" t="s">
        <v>309</v>
      </c>
      <c r="C129" t="str">
        <f>VLOOKUP(B129,summary!$A$5:$B$5006,2,0)</f>
        <v>Chia Tao赤豆</v>
      </c>
      <c r="D129" s="78">
        <v>1</v>
      </c>
      <c r="E129" s="77"/>
    </row>
    <row r="130" spans="1:5" ht="18.5" customHeight="1" x14ac:dyDescent="0.45">
      <c r="A130" s="106">
        <v>202109387</v>
      </c>
      <c r="B130" s="55" t="s">
        <v>470</v>
      </c>
      <c r="C130" t="str">
        <f>VLOOKUP(B130,summary!$A$5:$B$5006,2,0)</f>
        <v>Carnation Milk三花淡奶水</v>
      </c>
      <c r="D130" s="78">
        <v>1</v>
      </c>
      <c r="E130" s="77"/>
    </row>
    <row r="131" spans="1:5" ht="18.5" customHeight="1" x14ac:dyDescent="0.45">
      <c r="A131" s="106">
        <v>202109387</v>
      </c>
      <c r="B131" s="55" t="s">
        <v>537</v>
      </c>
      <c r="C131" t="str">
        <f>VLOOKUP(B131,summary!$A$5:$B$5006,2,0)</f>
        <v>Fine Sugar 白糖</v>
      </c>
      <c r="D131" s="78">
        <v>3</v>
      </c>
      <c r="E131" s="77"/>
    </row>
    <row r="132" spans="1:5" ht="18.5" customHeight="1" x14ac:dyDescent="0.45">
      <c r="A132" s="106">
        <v>202109387</v>
      </c>
      <c r="B132" s="55" t="s">
        <v>559</v>
      </c>
      <c r="C132" t="str">
        <f>VLOOKUP(B132,summary!$A$5:$B$5006,2,0)</f>
        <v>Sweet Potato 番薯</v>
      </c>
      <c r="D132" s="78">
        <v>10</v>
      </c>
      <c r="E132" s="77"/>
    </row>
    <row r="133" spans="1:5" ht="18.5" customHeight="1" x14ac:dyDescent="0.45">
      <c r="A133" s="106">
        <v>202109387</v>
      </c>
      <c r="B133" s="55" t="s">
        <v>562</v>
      </c>
      <c r="C133" t="str">
        <f>VLOOKUP(B133,summary!$A$5:$B$5006,2,0)</f>
        <v>Yam 芋头</v>
      </c>
      <c r="D133" s="78">
        <v>3</v>
      </c>
      <c r="E133" s="77"/>
    </row>
    <row r="134" spans="1:5" ht="18.5" customHeight="1" x14ac:dyDescent="0.45">
      <c r="A134" s="106">
        <v>202109387</v>
      </c>
      <c r="B134" s="55" t="s">
        <v>565</v>
      </c>
      <c r="C134" t="str">
        <f>VLOOKUP(B134,summary!$A$5:$B$5006,2,0)</f>
        <v>Pandan Leaf 班兰叶</v>
      </c>
      <c r="D134" s="78">
        <v>10</v>
      </c>
      <c r="E134" s="77"/>
    </row>
    <row r="135" spans="1:5" ht="18.5" customHeight="1" x14ac:dyDescent="0.45">
      <c r="A135" s="106">
        <v>202109388</v>
      </c>
      <c r="B135" s="55" t="s">
        <v>637</v>
      </c>
      <c r="C135" t="str">
        <f>VLOOKUP(B135,summary!$A$5:$B$5006,2,0)</f>
        <v xml:space="preserve">Fresh Soursop 红毛榴莲 </v>
      </c>
      <c r="D135" s="78">
        <v>2</v>
      </c>
      <c r="E135" s="77"/>
    </row>
    <row r="136" spans="1:5" ht="18.5" customHeight="1" x14ac:dyDescent="0.45">
      <c r="A136" s="106">
        <v>202109388</v>
      </c>
      <c r="B136" s="55" t="s">
        <v>646</v>
      </c>
      <c r="C136" t="str">
        <f>VLOOKUP(B136,summary!$A$5:$B$5006,2,0)</f>
        <v>Durian Puree 榴莲</v>
      </c>
      <c r="D136" s="78">
        <v>2</v>
      </c>
      <c r="E136" s="77"/>
    </row>
    <row r="137" spans="1:5" ht="18.5" customHeight="1" x14ac:dyDescent="0.45">
      <c r="A137" s="106">
        <v>202109388</v>
      </c>
      <c r="B137" s="55" t="s">
        <v>647</v>
      </c>
      <c r="C137" t="str">
        <f>VLOOKUP(B137,summary!$A$5:$B$5006,2,0)</f>
        <v>Mango Puree芒果</v>
      </c>
      <c r="D137" s="78">
        <v>2</v>
      </c>
      <c r="E137" s="77"/>
    </row>
    <row r="138" spans="1:5" ht="18.5" customHeight="1" x14ac:dyDescent="0.45">
      <c r="A138" s="106">
        <v>202109388</v>
      </c>
      <c r="B138" s="55" t="s">
        <v>660</v>
      </c>
      <c r="C138" t="str">
        <f>VLOOKUP(B138,summary!$A$5:$B$5006,2,0)</f>
        <v>Chendol浆咯</v>
      </c>
      <c r="D138" s="78">
        <v>3</v>
      </c>
      <c r="E138" s="77"/>
    </row>
    <row r="139" spans="1:5" ht="18.5" customHeight="1" x14ac:dyDescent="0.45">
      <c r="A139" s="106">
        <v>202109388</v>
      </c>
      <c r="B139" s="55" t="s">
        <v>202</v>
      </c>
      <c r="C139" t="str">
        <f>VLOOKUP(B139,summary!$A$5:$B$5006,2,0)</f>
        <v>Q Ball Q圆</v>
      </c>
      <c r="D139" s="78">
        <v>3</v>
      </c>
      <c r="E139" s="77"/>
    </row>
    <row r="140" spans="1:5" ht="18.5" customHeight="1" x14ac:dyDescent="0.45">
      <c r="A140" s="106">
        <v>202109388</v>
      </c>
      <c r="B140" s="55" t="s">
        <v>309</v>
      </c>
      <c r="C140" t="str">
        <f>VLOOKUP(B140,summary!$A$5:$B$5006,2,0)</f>
        <v>Chia Tao赤豆</v>
      </c>
      <c r="D140" s="78">
        <v>3</v>
      </c>
      <c r="E140" s="77"/>
    </row>
    <row r="141" spans="1:5" ht="18.5" customHeight="1" x14ac:dyDescent="0.45">
      <c r="A141" s="106">
        <v>202109388</v>
      </c>
      <c r="B141" s="55" t="s">
        <v>314</v>
      </c>
      <c r="C141" t="str">
        <f>VLOOKUP(B141,summary!$A$5:$B$5006,2,0)</f>
        <v>Green Bean 绿豆</v>
      </c>
      <c r="D141" s="78">
        <v>2</v>
      </c>
      <c r="E141" s="77"/>
    </row>
    <row r="142" spans="1:5" ht="18.5" customHeight="1" x14ac:dyDescent="0.45">
      <c r="A142" s="106">
        <v>202109388</v>
      </c>
      <c r="B142" s="55" t="s">
        <v>340</v>
      </c>
      <c r="C142" t="str">
        <f>VLOOKUP(B142,summary!$A$5:$B$5006,2,0)</f>
        <v>Pearl Barley 薏米</v>
      </c>
      <c r="D142" s="78">
        <v>2</v>
      </c>
      <c r="E142" s="77"/>
    </row>
    <row r="143" spans="1:5" ht="18.5" customHeight="1" x14ac:dyDescent="0.45">
      <c r="A143" s="106">
        <v>202109388</v>
      </c>
      <c r="B143" s="55" t="s">
        <v>343</v>
      </c>
      <c r="C143" t="str">
        <f>VLOOKUP(B143,summary!$A$5:$B$5006,2,0)</f>
        <v>Big Sago 大丸</v>
      </c>
      <c r="D143" s="78">
        <v>2</v>
      </c>
      <c r="E143" s="77"/>
    </row>
    <row r="144" spans="1:5" ht="18.5" customHeight="1" x14ac:dyDescent="0.45">
      <c r="A144" s="106">
        <v>202109388</v>
      </c>
      <c r="B144" s="55" t="s">
        <v>497</v>
      </c>
      <c r="C144" t="str">
        <f>VLOOKUP(B144,summary!$A$5:$B$5006,2,0)</f>
        <v>Coconut Milk 椰浆</v>
      </c>
      <c r="D144" s="78">
        <v>2</v>
      </c>
      <c r="E144" s="77"/>
    </row>
    <row r="145" spans="1:5" ht="18.5" customHeight="1" x14ac:dyDescent="0.45">
      <c r="A145" s="106">
        <v>202109388</v>
      </c>
      <c r="B145" s="55" t="s">
        <v>537</v>
      </c>
      <c r="C145" t="str">
        <f>VLOOKUP(B145,summary!$A$5:$B$5006,2,0)</f>
        <v>Fine Sugar 白糖</v>
      </c>
      <c r="D145" s="78">
        <v>3</v>
      </c>
      <c r="E145" s="77"/>
    </row>
    <row r="146" spans="1:5" ht="18.5" customHeight="1" x14ac:dyDescent="0.45">
      <c r="A146" s="106">
        <v>202109388</v>
      </c>
      <c r="B146" s="55" t="s">
        <v>543</v>
      </c>
      <c r="C146" t="str">
        <f>VLOOKUP(B146,summary!$A$5:$B$5006,2,0)</f>
        <v>Coconut Sugar椰糖</v>
      </c>
      <c r="D146" s="78">
        <v>2</v>
      </c>
      <c r="E146" s="77"/>
    </row>
    <row r="147" spans="1:5" ht="18.5" customHeight="1" x14ac:dyDescent="0.45">
      <c r="A147" s="106">
        <v>202109389</v>
      </c>
      <c r="B147" s="55" t="s">
        <v>646</v>
      </c>
      <c r="C147" t="str">
        <f>VLOOKUP(B147,summary!$A$5:$B$5006,2,0)</f>
        <v>Durian Puree 榴莲</v>
      </c>
      <c r="D147" s="78">
        <v>2</v>
      </c>
      <c r="E147" s="77"/>
    </row>
    <row r="148" spans="1:5" ht="18.5" customHeight="1" x14ac:dyDescent="0.45">
      <c r="A148" s="106">
        <v>202109389</v>
      </c>
      <c r="B148" s="55" t="s">
        <v>647</v>
      </c>
      <c r="C148" t="str">
        <f>VLOOKUP(B148,summary!$A$5:$B$5006,2,0)</f>
        <v>Mango Puree芒果</v>
      </c>
      <c r="D148" s="78">
        <v>2</v>
      </c>
      <c r="E148" s="77"/>
    </row>
    <row r="149" spans="1:5" ht="18.5" customHeight="1" x14ac:dyDescent="0.45">
      <c r="A149" s="106">
        <v>202109389</v>
      </c>
      <c r="B149" s="55" t="s">
        <v>648</v>
      </c>
      <c r="C149" t="str">
        <f>VLOOKUP(B149,summary!$A$5:$B$5006,2,0)</f>
        <v>Strawberry Puree草莓</v>
      </c>
      <c r="D149" s="78">
        <v>1</v>
      </c>
      <c r="E149" s="77"/>
    </row>
    <row r="150" spans="1:5" ht="18.5" customHeight="1" x14ac:dyDescent="0.45">
      <c r="A150" s="106">
        <v>202109389</v>
      </c>
      <c r="B150" s="55" t="s">
        <v>258</v>
      </c>
      <c r="C150" t="str">
        <f>VLOOKUP(B150,summary!$A$5:$B$5006,2,0)</f>
        <v>Sweet Potato Powder番薯粉</v>
      </c>
      <c r="D150" s="78">
        <v>1</v>
      </c>
      <c r="E150" s="77"/>
    </row>
    <row r="151" spans="1:5" ht="18.5" customHeight="1" x14ac:dyDescent="0.45">
      <c r="A151" s="106">
        <v>202109389</v>
      </c>
      <c r="B151" s="55" t="s">
        <v>288</v>
      </c>
      <c r="C151" t="str">
        <f>VLOOKUP(B151,summary!$A$5:$B$5006,2,0)</f>
        <v>Atap Seeds in Syrup亚嗒子</v>
      </c>
      <c r="D151" s="78">
        <v>1</v>
      </c>
      <c r="E151" s="77"/>
    </row>
    <row r="152" spans="1:5" ht="18.5" customHeight="1" x14ac:dyDescent="0.45">
      <c r="A152" s="106">
        <v>202109389</v>
      </c>
      <c r="B152" s="55" t="s">
        <v>537</v>
      </c>
      <c r="C152" t="str">
        <f>VLOOKUP(B152,summary!$A$5:$B$5006,2,0)</f>
        <v>Fine Sugar 白糖</v>
      </c>
      <c r="D152" s="78">
        <v>4</v>
      </c>
      <c r="E152" s="77"/>
    </row>
    <row r="153" spans="1:5" ht="18.5" customHeight="1" x14ac:dyDescent="0.45">
      <c r="A153" s="106">
        <v>202109389</v>
      </c>
      <c r="B153" s="55" t="s">
        <v>547</v>
      </c>
      <c r="C153" t="str">
        <f>VLOOKUP(B153,summary!$A$5:$B$5006,2,0)</f>
        <v>Coconut Sugar椰糖</v>
      </c>
      <c r="D153" s="78">
        <v>1</v>
      </c>
      <c r="E153" s="77"/>
    </row>
    <row r="154" spans="1:5" ht="18.5" customHeight="1" x14ac:dyDescent="0.45">
      <c r="A154" s="106">
        <v>202109390</v>
      </c>
      <c r="B154" s="55" t="s">
        <v>643</v>
      </c>
      <c r="C154" t="str">
        <f>VLOOKUP(B154,summary!$A$5:$B$5006,2,0)</f>
        <v>Fresh Soursop 红毛榴莲(无)</v>
      </c>
      <c r="D154" s="78">
        <v>2</v>
      </c>
      <c r="E154" s="77"/>
    </row>
    <row r="155" spans="1:5" ht="18.5" customHeight="1" x14ac:dyDescent="0.45">
      <c r="A155" s="106">
        <v>202109390</v>
      </c>
      <c r="B155" s="55" t="s">
        <v>662</v>
      </c>
      <c r="C155" t="str">
        <f>VLOOKUP(B155,summary!$A$5:$B$5006,2,0)</f>
        <v>Coconut Sugar Syrup 椰糖汁</v>
      </c>
      <c r="D155" s="78">
        <v>3</v>
      </c>
      <c r="E155" s="77"/>
    </row>
    <row r="156" spans="1:5" ht="18.5" customHeight="1" x14ac:dyDescent="0.45">
      <c r="A156" s="106">
        <v>202109390</v>
      </c>
      <c r="B156" s="55" t="s">
        <v>540</v>
      </c>
      <c r="C156" t="str">
        <f>VLOOKUP(B156,summary!$A$5:$B$5006,2,0)</f>
        <v>Fine Sugar 白糖</v>
      </c>
      <c r="D156" s="78">
        <v>1</v>
      </c>
      <c r="E156" s="77"/>
    </row>
    <row r="157" spans="1:5" ht="18.5" customHeight="1" x14ac:dyDescent="0.45">
      <c r="A157" s="106">
        <v>202109391</v>
      </c>
      <c r="B157" s="55" t="s">
        <v>547</v>
      </c>
      <c r="C157" t="str">
        <f>VLOOKUP(B157,summary!$A$5:$B$5006,2,0)</f>
        <v>Coconut Sugar椰糖</v>
      </c>
      <c r="D157" s="78">
        <v>4</v>
      </c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E565"/>
  <sheetViews>
    <sheetView topLeftCell="A102" workbookViewId="0">
      <selection activeCell="C113" sqref="C11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287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202109392</v>
      </c>
      <c r="B3" s="55" t="s">
        <v>658</v>
      </c>
      <c r="C3" t="str">
        <f>VLOOKUP(B3,summary!$A$5:$B$5006,2,0)</f>
        <v>Bobo Cha Cubes.摩摩喳喳</v>
      </c>
      <c r="D3" s="91">
        <v>15</v>
      </c>
      <c r="E3" s="104"/>
    </row>
    <row r="4" spans="1:5" ht="18.5" x14ac:dyDescent="0.45">
      <c r="A4" s="106">
        <v>202109392</v>
      </c>
      <c r="B4" s="55" t="s">
        <v>667</v>
      </c>
      <c r="C4" t="str">
        <f>VLOOKUP(B4,summary!$A$5:$B$5006,2,0)</f>
        <v>Pong Thai Hai (Wet) 碰大海</v>
      </c>
      <c r="D4" s="91">
        <v>5</v>
      </c>
      <c r="E4" s="104"/>
    </row>
    <row r="5" spans="1:5" ht="18.5" x14ac:dyDescent="0.45">
      <c r="A5" s="106">
        <v>202109392</v>
      </c>
      <c r="B5" s="55" t="s">
        <v>288</v>
      </c>
      <c r="C5" t="str">
        <f>VLOOKUP(B5,summary!$A$5:$B$5006,2,0)</f>
        <v>Atap Seeds in Syrup亚嗒子</v>
      </c>
      <c r="D5" s="91">
        <v>2</v>
      </c>
      <c r="E5" s="104"/>
    </row>
    <row r="6" spans="1:5" ht="18.5" x14ac:dyDescent="0.45">
      <c r="A6" s="106">
        <v>202109392</v>
      </c>
      <c r="B6" s="55" t="s">
        <v>294</v>
      </c>
      <c r="C6" t="str">
        <f>VLOOKUP(B6,summary!$A$5:$B$5006,2,0)</f>
        <v>Chin Chow  仙 草</v>
      </c>
      <c r="D6" s="91">
        <v>2</v>
      </c>
      <c r="E6" s="104"/>
    </row>
    <row r="7" spans="1:5" ht="18.5" x14ac:dyDescent="0.45">
      <c r="A7" s="106">
        <v>202109392</v>
      </c>
      <c r="B7" s="55" t="s">
        <v>900</v>
      </c>
      <c r="C7" t="str">
        <f>VLOOKUP(B7,summary!$A$5:$B$5006,2,0)</f>
        <v>CUSTOM MADE CHENDOL Chendol浆咯</v>
      </c>
      <c r="D7" s="91">
        <v>1</v>
      </c>
      <c r="E7" s="104"/>
    </row>
    <row r="8" spans="1:5" ht="18.5" x14ac:dyDescent="0.45">
      <c r="A8" s="106">
        <v>202109393</v>
      </c>
      <c r="B8" s="55" t="s">
        <v>646</v>
      </c>
      <c r="C8" t="str">
        <f>VLOOKUP(B8,summary!$A$5:$B$5006,2,0)</f>
        <v>Durian Puree 榴莲</v>
      </c>
      <c r="D8" s="91">
        <v>3</v>
      </c>
      <c r="E8" s="104"/>
    </row>
    <row r="9" spans="1:5" ht="18.5" x14ac:dyDescent="0.45">
      <c r="A9" s="106">
        <v>202109393</v>
      </c>
      <c r="B9" s="55" t="s">
        <v>662</v>
      </c>
      <c r="C9" t="str">
        <f>VLOOKUP(B9,summary!$A$5:$B$5006,2,0)</f>
        <v>Coconut Sugar Syrup 椰糖汁</v>
      </c>
      <c r="D9" s="91">
        <v>6</v>
      </c>
      <c r="E9" s="104"/>
    </row>
    <row r="10" spans="1:5" ht="18.5" x14ac:dyDescent="0.45">
      <c r="A10" s="106">
        <v>202109393</v>
      </c>
      <c r="B10" s="55" t="s">
        <v>200</v>
      </c>
      <c r="C10" t="str">
        <f>VLOOKUP(B10,summary!$A$5:$B$5006,2,0)</f>
        <v>Tadpole蝌蚪</v>
      </c>
      <c r="D10" s="91">
        <v>1</v>
      </c>
      <c r="E10" s="104"/>
    </row>
    <row r="11" spans="1:5" ht="18.5" x14ac:dyDescent="0.45">
      <c r="A11" s="106">
        <v>202109393</v>
      </c>
      <c r="B11" s="55" t="s">
        <v>291</v>
      </c>
      <c r="C11" t="str">
        <f>VLOOKUP(B11,summary!$A$5:$B$5006,2,0)</f>
        <v>Atap Seeds in Syrup亚嗒子</v>
      </c>
      <c r="D11" s="91">
        <v>2</v>
      </c>
      <c r="E11" s="104"/>
    </row>
    <row r="12" spans="1:5" ht="18.5" x14ac:dyDescent="0.45">
      <c r="A12" s="106">
        <v>202109393</v>
      </c>
      <c r="B12" s="55" t="s">
        <v>294</v>
      </c>
      <c r="C12" t="str">
        <f>VLOOKUP(B12,summary!$A$5:$B$5006,2,0)</f>
        <v>Chin Chow  仙 草</v>
      </c>
      <c r="D12" s="91">
        <v>1</v>
      </c>
      <c r="E12" s="104"/>
    </row>
    <row r="13" spans="1:5" ht="18.5" x14ac:dyDescent="0.45">
      <c r="A13" s="106">
        <v>202109393</v>
      </c>
      <c r="B13" s="55" t="s">
        <v>351</v>
      </c>
      <c r="C13" t="str">
        <f>VLOOKUP(B13,summary!$A$5:$B$5006,2,0)</f>
        <v>Dried Longan 龙眼干</v>
      </c>
      <c r="D13" s="91">
        <v>2</v>
      </c>
      <c r="E13" s="104"/>
    </row>
    <row r="14" spans="1:5" ht="18.5" x14ac:dyDescent="0.45">
      <c r="A14" s="106">
        <v>202109393</v>
      </c>
      <c r="B14" s="55" t="s">
        <v>465</v>
      </c>
      <c r="C14" t="str">
        <f>VLOOKUP(B14,summary!$A$5:$B$5006,2,0)</f>
        <v>Canned Red Bean 罐头 红豆</v>
      </c>
      <c r="D14" s="91">
        <v>6</v>
      </c>
      <c r="E14" s="104"/>
    </row>
    <row r="15" spans="1:5" ht="18.5" x14ac:dyDescent="0.45">
      <c r="A15" s="106">
        <v>202109393</v>
      </c>
      <c r="B15" s="55" t="s">
        <v>433</v>
      </c>
      <c r="C15" t="str">
        <f>VLOOKUP(B15,summary!$A$5:$B$5006,2,0)</f>
        <v>Sea Coconut海底椰</v>
      </c>
      <c r="D15" s="91">
        <v>2</v>
      </c>
      <c r="E15" s="104"/>
    </row>
    <row r="16" spans="1:5" ht="18.5" x14ac:dyDescent="0.45">
      <c r="A16" s="106">
        <v>202109393</v>
      </c>
      <c r="B16" s="55" t="s">
        <v>579</v>
      </c>
      <c r="C16" t="str">
        <f>VLOOKUP(B16,summary!$A$5:$B$5006,2,0)</f>
        <v>Food Coloring - Liquid)颜色-水</v>
      </c>
      <c r="D16" s="91">
        <v>1</v>
      </c>
      <c r="E16" s="104"/>
    </row>
    <row r="17" spans="1:5" ht="18.5" x14ac:dyDescent="0.45">
      <c r="A17" s="106">
        <v>202109393</v>
      </c>
      <c r="B17" s="55" t="s">
        <v>583</v>
      </c>
      <c r="C17" t="str">
        <f>VLOOKUP(B17,summary!$A$5:$B$5006,2,0)</f>
        <v>Food Coloring - Liquid)颜色-水</v>
      </c>
      <c r="D17" s="91">
        <v>1</v>
      </c>
      <c r="E17" s="104"/>
    </row>
    <row r="18" spans="1:5" ht="18.5" x14ac:dyDescent="0.45">
      <c r="A18" s="106">
        <v>202109394</v>
      </c>
      <c r="B18" s="55" t="s">
        <v>646</v>
      </c>
      <c r="C18" t="str">
        <f>VLOOKUP(B18,summary!$A$5:$B$5006,2,0)</f>
        <v>Durian Puree 榴莲</v>
      </c>
      <c r="D18" s="91">
        <v>2</v>
      </c>
      <c r="E18" s="104"/>
    </row>
    <row r="19" spans="1:5" ht="18.5" x14ac:dyDescent="0.45">
      <c r="A19" s="106">
        <v>202109394</v>
      </c>
      <c r="B19" s="55" t="s">
        <v>661</v>
      </c>
      <c r="C19" t="str">
        <f>VLOOKUP(B19,summary!$A$5:$B$5006,2,0)</f>
        <v>Chendol浆咯</v>
      </c>
      <c r="D19" s="91">
        <v>3</v>
      </c>
      <c r="E19" s="104"/>
    </row>
    <row r="20" spans="1:5" ht="18.5" x14ac:dyDescent="0.45">
      <c r="A20" s="106">
        <v>202109394</v>
      </c>
      <c r="B20" s="55" t="s">
        <v>637</v>
      </c>
      <c r="C20" t="str">
        <f>VLOOKUP(B20,summary!$A$5:$B$5006,2,0)</f>
        <v xml:space="preserve">Fresh Soursop 红毛榴莲 </v>
      </c>
      <c r="D20" s="91">
        <v>1</v>
      </c>
      <c r="E20" s="104"/>
    </row>
    <row r="21" spans="1:5" ht="18.5" x14ac:dyDescent="0.45">
      <c r="A21" s="106">
        <v>202109394</v>
      </c>
      <c r="B21" s="55" t="s">
        <v>289</v>
      </c>
      <c r="C21" t="str">
        <f>VLOOKUP(B21,summary!$A$5:$B$5006,2,0)</f>
        <v>Atap Seeds in Syrup亚嗒子</v>
      </c>
      <c r="D21" s="91">
        <v>2</v>
      </c>
      <c r="E21" s="104"/>
    </row>
    <row r="22" spans="1:5" ht="18.5" x14ac:dyDescent="0.45">
      <c r="A22" s="106">
        <v>202109394</v>
      </c>
      <c r="B22" s="55" t="s">
        <v>294</v>
      </c>
      <c r="C22" t="str">
        <f>VLOOKUP(B22,summary!$A$5:$B$5006,2,0)</f>
        <v>Chin Chow  仙 草</v>
      </c>
      <c r="D22" s="91">
        <v>1</v>
      </c>
      <c r="E22" s="104"/>
    </row>
    <row r="23" spans="1:5" ht="18.5" x14ac:dyDescent="0.45">
      <c r="A23" s="106">
        <v>202109394</v>
      </c>
      <c r="B23" s="55" t="s">
        <v>297</v>
      </c>
      <c r="C23" t="str">
        <f>VLOOKUP(B23,summary!$A$5:$B$5006,2,0)</f>
        <v>GingKo Nut (Peel off)白果仁</v>
      </c>
      <c r="D23" s="91">
        <v>3</v>
      </c>
      <c r="E23" s="104"/>
    </row>
    <row r="24" spans="1:5" ht="18.5" x14ac:dyDescent="0.45">
      <c r="A24" s="106">
        <v>202109394</v>
      </c>
      <c r="B24" s="55" t="s">
        <v>299</v>
      </c>
      <c r="C24" t="str">
        <f>VLOOKUP(B24,summary!$A$5:$B$5006,2,0)</f>
        <v>Red Bean红豆</v>
      </c>
      <c r="D24" s="91">
        <v>3</v>
      </c>
      <c r="E24" s="104"/>
    </row>
    <row r="25" spans="1:5" ht="18.5" x14ac:dyDescent="0.45">
      <c r="A25" s="106">
        <v>202109394</v>
      </c>
      <c r="B25" s="55" t="s">
        <v>310</v>
      </c>
      <c r="C25" t="str">
        <f>VLOOKUP(B25,summary!$A$5:$B$5006,2,0)</f>
        <v>Chia Tao赤豆</v>
      </c>
      <c r="D25" s="91">
        <v>1</v>
      </c>
      <c r="E25" s="104"/>
    </row>
    <row r="26" spans="1:5" ht="18.5" x14ac:dyDescent="0.45">
      <c r="A26" s="106">
        <v>202109394</v>
      </c>
      <c r="B26" s="55" t="s">
        <v>314</v>
      </c>
      <c r="C26" t="str">
        <f>VLOOKUP(B26,summary!$A$5:$B$5006,2,0)</f>
        <v>Green Bean 绿豆</v>
      </c>
      <c r="D26" s="91">
        <v>1</v>
      </c>
      <c r="E26" s="104"/>
    </row>
    <row r="27" spans="1:5" ht="18.5" x14ac:dyDescent="0.45">
      <c r="A27" s="106">
        <v>202109394</v>
      </c>
      <c r="B27" s="55" t="s">
        <v>331</v>
      </c>
      <c r="C27" t="str">
        <f>VLOOKUP(B27,summary!$A$5:$B$5006,2,0)</f>
        <v>Black Glutinous Rice 黑糯米</v>
      </c>
      <c r="D27" s="91">
        <v>1</v>
      </c>
      <c r="E27" s="104"/>
    </row>
    <row r="28" spans="1:5" ht="18.5" x14ac:dyDescent="0.45">
      <c r="A28" s="106">
        <v>202109394</v>
      </c>
      <c r="B28" s="55" t="s">
        <v>340</v>
      </c>
      <c r="C28" t="str">
        <f>VLOOKUP(B28,summary!$A$5:$B$5006,2,0)</f>
        <v>Pearl Barley 薏米</v>
      </c>
      <c r="D28" s="91">
        <v>1</v>
      </c>
      <c r="E28" s="104"/>
    </row>
    <row r="29" spans="1:5" ht="18.5" x14ac:dyDescent="0.45">
      <c r="A29" s="106">
        <v>202109394</v>
      </c>
      <c r="B29" s="55" t="s">
        <v>351</v>
      </c>
      <c r="C29" t="str">
        <f>VLOOKUP(B29,summary!$A$5:$B$5006,2,0)</f>
        <v>Dried Longan 龙眼干</v>
      </c>
      <c r="D29" s="91">
        <v>4</v>
      </c>
      <c r="E29" s="104"/>
    </row>
    <row r="30" spans="1:5" ht="18.5" x14ac:dyDescent="0.45">
      <c r="A30" s="106">
        <v>202109394</v>
      </c>
      <c r="B30" s="55" t="s">
        <v>441</v>
      </c>
      <c r="C30" t="str">
        <f>VLOOKUP(B30,summary!$A$5:$B$5006,2,0)</f>
        <v>Longan in Syrup龙眼</v>
      </c>
      <c r="D30" s="91">
        <v>2</v>
      </c>
      <c r="E30" s="104"/>
    </row>
    <row r="31" spans="1:5" ht="18.5" x14ac:dyDescent="0.45">
      <c r="A31" s="106">
        <v>202109394</v>
      </c>
      <c r="B31" s="55" t="s">
        <v>433</v>
      </c>
      <c r="C31" t="str">
        <f>VLOOKUP(B31,summary!$A$5:$B$5006,2,0)</f>
        <v>Sea Coconut海底椰</v>
      </c>
      <c r="D31" s="91">
        <v>2</v>
      </c>
      <c r="E31" s="104"/>
    </row>
    <row r="32" spans="1:5" ht="18.5" x14ac:dyDescent="0.45">
      <c r="A32" s="106">
        <v>202109394</v>
      </c>
      <c r="B32" s="55" t="s">
        <v>436</v>
      </c>
      <c r="C32" t="str">
        <f>VLOOKUP(B32,summary!$A$5:$B$5006,2,0)</f>
        <v>Nata De Coco椰果芊 15mm</v>
      </c>
      <c r="D32" s="91">
        <v>1</v>
      </c>
      <c r="E32" s="104"/>
    </row>
    <row r="33" spans="1:5" ht="18.5" x14ac:dyDescent="0.45">
      <c r="A33" s="106">
        <v>202109394</v>
      </c>
      <c r="B33" s="55" t="s">
        <v>454</v>
      </c>
      <c r="C33" t="str">
        <f>VLOOKUP(B33,summary!$A$5:$B$5006,2,0)</f>
        <v>Fruit Cocktail杂果</v>
      </c>
      <c r="D33" s="91">
        <v>1</v>
      </c>
      <c r="E33" s="104"/>
    </row>
    <row r="34" spans="1:5" ht="18.5" x14ac:dyDescent="0.45">
      <c r="A34" s="106">
        <v>202109394</v>
      </c>
      <c r="B34" s="55" t="s">
        <v>473</v>
      </c>
      <c r="C34" t="str">
        <f>VLOOKUP(B34,summary!$A$5:$B$5006,2,0)</f>
        <v>Carnation Milk三花淡奶水</v>
      </c>
      <c r="D34" s="91">
        <v>12</v>
      </c>
      <c r="E34" s="104"/>
    </row>
    <row r="35" spans="1:5" ht="18.5" x14ac:dyDescent="0.45">
      <c r="A35" s="106">
        <v>202109394</v>
      </c>
      <c r="B35" s="55" t="s">
        <v>492</v>
      </c>
      <c r="C35" t="str">
        <f>VLOOKUP(B35,summary!$A$5:$B$5006,2,0)</f>
        <v>Water Chestnut 马蹄 - 箱</v>
      </c>
      <c r="D35" s="91">
        <v>1</v>
      </c>
      <c r="E35" s="104"/>
    </row>
    <row r="36" spans="1:5" ht="18.5" x14ac:dyDescent="0.45">
      <c r="A36" s="106">
        <v>202109394</v>
      </c>
      <c r="B36" s="55" t="s">
        <v>533</v>
      </c>
      <c r="C36" t="str">
        <f>VLOOKUP(B36,summary!$A$5:$B$5006,2,0)</f>
        <v>Brown Sugar 黑糖</v>
      </c>
      <c r="D36" s="91">
        <v>1</v>
      </c>
      <c r="E36" s="104"/>
    </row>
    <row r="37" spans="1:5" ht="18.5" x14ac:dyDescent="0.45">
      <c r="A37" s="106">
        <v>202109394</v>
      </c>
      <c r="B37" s="55" t="s">
        <v>547</v>
      </c>
      <c r="C37" t="str">
        <f>VLOOKUP(B37,summary!$A$5:$B$5006,2,0)</f>
        <v>Coconut Sugar椰糖</v>
      </c>
      <c r="D37" s="91">
        <v>1</v>
      </c>
      <c r="E37" s="104"/>
    </row>
    <row r="38" spans="1:5" ht="18.5" x14ac:dyDescent="0.45">
      <c r="A38" s="106">
        <v>202109394</v>
      </c>
      <c r="B38" s="55" t="s">
        <v>559</v>
      </c>
      <c r="C38" t="str">
        <f>VLOOKUP(B38,summary!$A$5:$B$5006,2,0)</f>
        <v>Sweet Potato 番薯</v>
      </c>
      <c r="D38" s="91">
        <v>12</v>
      </c>
      <c r="E38" s="104"/>
    </row>
    <row r="39" spans="1:5" ht="18.5" x14ac:dyDescent="0.45">
      <c r="A39" s="106">
        <v>202109394</v>
      </c>
      <c r="B39" s="55" t="s">
        <v>562</v>
      </c>
      <c r="C39" t="str">
        <f>VLOOKUP(B39,summary!$A$5:$B$5006,2,0)</f>
        <v>Yam 芋头</v>
      </c>
      <c r="D39" s="91">
        <v>2</v>
      </c>
      <c r="E39" s="104"/>
    </row>
    <row r="40" spans="1:5" ht="18.5" x14ac:dyDescent="0.45">
      <c r="A40" s="106">
        <v>202109395</v>
      </c>
      <c r="B40" s="55" t="s">
        <v>661</v>
      </c>
      <c r="C40" t="str">
        <f>VLOOKUP(B40,summary!$A$5:$B$5006,2,0)</f>
        <v>Chendol浆咯</v>
      </c>
      <c r="D40" s="91">
        <v>1</v>
      </c>
      <c r="E40" s="104"/>
    </row>
    <row r="41" spans="1:5" ht="18.5" x14ac:dyDescent="0.45">
      <c r="A41" s="106">
        <v>202109395</v>
      </c>
      <c r="B41" s="55" t="s">
        <v>294</v>
      </c>
      <c r="C41" t="str">
        <f>VLOOKUP(B41,summary!$A$5:$B$5006,2,0)</f>
        <v>Chin Chow  仙 草</v>
      </c>
      <c r="D41" s="91">
        <v>3</v>
      </c>
      <c r="E41" s="104"/>
    </row>
    <row r="42" spans="1:5" ht="18.5" x14ac:dyDescent="0.45">
      <c r="A42" s="106">
        <v>202109395</v>
      </c>
      <c r="B42" s="55" t="s">
        <v>379</v>
      </c>
      <c r="C42" t="str">
        <f>VLOOKUP(B42,summary!$A$5:$B$5006,2,0)</f>
        <v>Sweeten Melon Strip冬瓜条</v>
      </c>
      <c r="D42" s="91">
        <v>1</v>
      </c>
      <c r="E42" s="104"/>
    </row>
    <row r="43" spans="1:5" ht="18.5" x14ac:dyDescent="0.45">
      <c r="A43" s="106">
        <v>202109396</v>
      </c>
      <c r="B43" s="55" t="s">
        <v>660</v>
      </c>
      <c r="C43" t="str">
        <f>VLOOKUP(B43,summary!$A$5:$B$5006,2,0)</f>
        <v>Chendol浆咯</v>
      </c>
      <c r="D43" s="91">
        <v>2</v>
      </c>
      <c r="E43" s="104"/>
    </row>
    <row r="44" spans="1:5" ht="18.5" x14ac:dyDescent="0.45">
      <c r="A44" s="106">
        <v>202109396</v>
      </c>
      <c r="B44" s="55" t="s">
        <v>458</v>
      </c>
      <c r="C44" t="str">
        <f>VLOOKUP(B44,summary!$A$5:$B$5006,2,0)</f>
        <v>Cream Corn玉米浆</v>
      </c>
      <c r="D44" s="91">
        <v>1</v>
      </c>
      <c r="E44" s="104"/>
    </row>
    <row r="45" spans="1:5" ht="18.5" x14ac:dyDescent="0.45">
      <c r="A45" s="106">
        <v>202109396</v>
      </c>
      <c r="B45" s="55" t="s">
        <v>351</v>
      </c>
      <c r="C45" t="str">
        <f>VLOOKUP(B45,summary!$A$5:$B$5006,2,0)</f>
        <v>Dried Longan 龙眼干</v>
      </c>
      <c r="D45" s="91">
        <v>1</v>
      </c>
      <c r="E45" s="104"/>
    </row>
    <row r="46" spans="1:5" ht="18.5" x14ac:dyDescent="0.45">
      <c r="A46" s="106">
        <v>202109396</v>
      </c>
      <c r="B46" s="55" t="s">
        <v>433</v>
      </c>
      <c r="C46" t="str">
        <f>VLOOKUP(B46,summary!$A$5:$B$5006,2,0)</f>
        <v>Sea Coconut海底椰</v>
      </c>
      <c r="D46" s="91">
        <v>6</v>
      </c>
      <c r="E46" s="104"/>
    </row>
    <row r="47" spans="1:5" ht="18.5" x14ac:dyDescent="0.45">
      <c r="A47" s="106">
        <v>202109396</v>
      </c>
      <c r="B47" s="55" t="s">
        <v>436</v>
      </c>
      <c r="C47" t="str">
        <f>VLOOKUP(B47,summary!$A$5:$B$5006,2,0)</f>
        <v>Nata De Coco椰果芊 15mm</v>
      </c>
      <c r="D47" s="91">
        <v>4</v>
      </c>
      <c r="E47" s="104"/>
    </row>
    <row r="48" spans="1:5" ht="18.5" x14ac:dyDescent="0.45">
      <c r="A48" s="106">
        <v>202109396</v>
      </c>
      <c r="B48" s="55" t="s">
        <v>457</v>
      </c>
      <c r="C48" t="str">
        <f>VLOOKUP(B48,summary!$A$5:$B$5006,2,0)</f>
        <v>Fruit Cocktail杂果</v>
      </c>
      <c r="D48" s="91">
        <v>1</v>
      </c>
      <c r="E48" s="104"/>
    </row>
    <row r="49" spans="1:5" ht="18.5" x14ac:dyDescent="0.45">
      <c r="A49" s="106">
        <v>202109396</v>
      </c>
      <c r="B49" s="55" t="s">
        <v>440</v>
      </c>
      <c r="C49" t="str">
        <f>VLOOKUP(B49,summary!$A$5:$B$5006,2,0)</f>
        <v>Aloe Vera芦荟 10MM</v>
      </c>
      <c r="D49" s="91">
        <v>2</v>
      </c>
      <c r="E49" s="104"/>
    </row>
    <row r="50" spans="1:5" ht="18.5" x14ac:dyDescent="0.45">
      <c r="A50" s="106">
        <v>202109396</v>
      </c>
      <c r="B50" s="55" t="s">
        <v>505</v>
      </c>
      <c r="C50" t="str">
        <f>VLOOKUP(B50,summary!$A$5:$B$5006,2,0)</f>
        <v>Calamansi Juice 酸柑水</v>
      </c>
      <c r="D50" s="91">
        <v>1</v>
      </c>
      <c r="E50" s="104"/>
    </row>
    <row r="51" spans="1:5" ht="18.5" x14ac:dyDescent="0.45">
      <c r="A51" s="106">
        <v>202109396</v>
      </c>
      <c r="B51" s="55" t="s">
        <v>520</v>
      </c>
      <c r="C51" t="str">
        <f>VLOOKUP(B51,summary!$A$5:$B$5006,2,0)</f>
        <v>小麦草</v>
      </c>
      <c r="D51" s="91">
        <v>1</v>
      </c>
      <c r="E51" s="104"/>
    </row>
    <row r="52" spans="1:5" ht="18.5" x14ac:dyDescent="0.45">
      <c r="A52" s="106">
        <v>202109397</v>
      </c>
      <c r="B52" s="55" t="s">
        <v>646</v>
      </c>
      <c r="C52" t="str">
        <f>VLOOKUP(B52,summary!$A$5:$B$5006,2,0)</f>
        <v>Durian Puree 榴莲</v>
      </c>
      <c r="D52" s="91">
        <v>1</v>
      </c>
      <c r="E52" s="104"/>
    </row>
    <row r="53" spans="1:5" ht="18.5" x14ac:dyDescent="0.45">
      <c r="A53" s="106">
        <v>202109397</v>
      </c>
      <c r="B53" s="55" t="s">
        <v>647</v>
      </c>
      <c r="C53" t="str">
        <f>VLOOKUP(B53,summary!$A$5:$B$5006,2,0)</f>
        <v>Mango Puree芒果</v>
      </c>
      <c r="D53" s="91">
        <v>1</v>
      </c>
      <c r="E53" s="104"/>
    </row>
    <row r="54" spans="1:5" ht="18.5" x14ac:dyDescent="0.45">
      <c r="A54" s="106">
        <v>202109397</v>
      </c>
      <c r="B54" s="55" t="s">
        <v>305</v>
      </c>
      <c r="C54" t="str">
        <f>VLOOKUP(B54,summary!$A$5:$B$5006,2,0)</f>
        <v>Small Red Bean小红豆</v>
      </c>
      <c r="D54" s="91">
        <v>1</v>
      </c>
      <c r="E54" s="104"/>
    </row>
    <row r="55" spans="1:5" ht="18.5" x14ac:dyDescent="0.45">
      <c r="A55" s="106">
        <v>202109397</v>
      </c>
      <c r="B55" s="55" t="s">
        <v>331</v>
      </c>
      <c r="C55" t="str">
        <f>VLOOKUP(B55,summary!$A$5:$B$5006,2,0)</f>
        <v>Black Glutinous Rice 黑糯米</v>
      </c>
      <c r="D55" s="91">
        <v>1</v>
      </c>
      <c r="E55" s="104"/>
    </row>
    <row r="56" spans="1:5" ht="18.5" x14ac:dyDescent="0.45">
      <c r="A56" s="106">
        <v>202109397</v>
      </c>
      <c r="B56" s="55" t="s">
        <v>314</v>
      </c>
      <c r="C56" t="str">
        <f>VLOOKUP(B56,summary!$A$5:$B$5006,2,0)</f>
        <v>Green Bean 绿豆</v>
      </c>
      <c r="D56" s="91">
        <v>1</v>
      </c>
      <c r="E56" s="104"/>
    </row>
    <row r="57" spans="1:5" ht="18.5" x14ac:dyDescent="0.45">
      <c r="A57" s="106">
        <v>202109397</v>
      </c>
      <c r="B57" s="55" t="s">
        <v>354</v>
      </c>
      <c r="C57" t="str">
        <f>VLOOKUP(B57,summary!$A$5:$B$5006,2,0)</f>
        <v>Dried Longan 龙眼干</v>
      </c>
      <c r="D57" s="91">
        <v>5</v>
      </c>
      <c r="E57" s="104"/>
    </row>
    <row r="58" spans="1:5" ht="18.5" x14ac:dyDescent="0.45">
      <c r="A58" s="106">
        <v>202109397</v>
      </c>
      <c r="B58" s="55" t="s">
        <v>495</v>
      </c>
      <c r="C58" t="str">
        <f>VLOOKUP(B58,summary!$A$5:$B$5006,2,0)</f>
        <v>Coconut Milk 椰浆</v>
      </c>
      <c r="D58" s="91">
        <v>1</v>
      </c>
      <c r="E58" s="104"/>
    </row>
    <row r="59" spans="1:5" ht="18.5" x14ac:dyDescent="0.45">
      <c r="A59" s="106">
        <v>202109397</v>
      </c>
      <c r="B59" s="55" t="s">
        <v>565</v>
      </c>
      <c r="C59" t="str">
        <f>VLOOKUP(B59,summary!$A$5:$B$5006,2,0)</f>
        <v>Pandan Leaf 班兰叶</v>
      </c>
      <c r="D59" s="91">
        <v>3</v>
      </c>
      <c r="E59" s="104"/>
    </row>
    <row r="60" spans="1:5" ht="18.5" x14ac:dyDescent="0.45">
      <c r="A60" s="106">
        <v>202109398</v>
      </c>
      <c r="B60" s="55" t="s">
        <v>665</v>
      </c>
      <c r="C60" t="str">
        <f>VLOOKUP(B60,summary!$A$5:$B$5006,2,0)</f>
        <v>Coconut Sugar Syrup 椰糖汁G</v>
      </c>
      <c r="D60" s="91">
        <v>5</v>
      </c>
      <c r="E60" s="104"/>
    </row>
    <row r="61" spans="1:5" ht="18.5" x14ac:dyDescent="0.45">
      <c r="A61" s="106">
        <v>202109398</v>
      </c>
      <c r="B61" s="55" t="s">
        <v>643</v>
      </c>
      <c r="C61" t="str">
        <f>VLOOKUP(B61,summary!$A$5:$B$5006,2,0)</f>
        <v>Fresh Soursop 红毛榴莲(无)</v>
      </c>
      <c r="D61" s="91">
        <v>3</v>
      </c>
      <c r="E61" s="104"/>
    </row>
    <row r="62" spans="1:5" ht="18.5" x14ac:dyDescent="0.45">
      <c r="A62" s="106">
        <v>202109398</v>
      </c>
      <c r="B62" s="55" t="s">
        <v>540</v>
      </c>
      <c r="C62" t="str">
        <f>VLOOKUP(B62,summary!$A$5:$B$5006,2,0)</f>
        <v>Fine Sugar 白糖</v>
      </c>
      <c r="D62" s="91">
        <v>1</v>
      </c>
      <c r="E62" s="104"/>
    </row>
    <row r="63" spans="1:5" ht="18.5" x14ac:dyDescent="0.45">
      <c r="A63" s="106">
        <v>202109398</v>
      </c>
      <c r="B63" s="55" t="s">
        <v>450</v>
      </c>
      <c r="C63" t="str">
        <f>VLOOKUP(B63,summary!$A$5:$B$5006,2,0)</f>
        <v>Lychee in Syrup荔枝</v>
      </c>
      <c r="D63" s="91">
        <v>1</v>
      </c>
      <c r="E63" s="104"/>
    </row>
    <row r="64" spans="1:5" ht="18.5" x14ac:dyDescent="0.45">
      <c r="A64" s="106">
        <v>202109398</v>
      </c>
      <c r="B64" s="55" t="s">
        <v>652</v>
      </c>
      <c r="C64" t="str">
        <f>VLOOKUP(B64,summary!$A$5:$B$5006,2,0)</f>
        <v>Blueberry 蓝莓酱</v>
      </c>
      <c r="D64" s="91">
        <v>1</v>
      </c>
      <c r="E64" s="104"/>
    </row>
    <row r="65" spans="1:5" ht="18.5" x14ac:dyDescent="0.45">
      <c r="A65" s="106">
        <v>202109399</v>
      </c>
      <c r="B65" s="55" t="s">
        <v>646</v>
      </c>
      <c r="C65" t="str">
        <f>VLOOKUP(B65,summary!$A$5:$B$5006,2,0)</f>
        <v>Durian Puree 榴莲</v>
      </c>
      <c r="D65" s="91">
        <v>2</v>
      </c>
      <c r="E65" s="104"/>
    </row>
    <row r="66" spans="1:5" ht="18.5" x14ac:dyDescent="0.45">
      <c r="A66" s="106">
        <v>202109399</v>
      </c>
      <c r="B66" s="55" t="s">
        <v>647</v>
      </c>
      <c r="C66" t="str">
        <f>VLOOKUP(B66,summary!$A$5:$B$5006,2,0)</f>
        <v>Mango Puree芒果</v>
      </c>
      <c r="D66" s="91">
        <v>2</v>
      </c>
      <c r="E66" s="104"/>
    </row>
    <row r="67" spans="1:5" ht="18.5" x14ac:dyDescent="0.45">
      <c r="A67" s="106">
        <v>202109399</v>
      </c>
      <c r="B67" s="55" t="s">
        <v>660</v>
      </c>
      <c r="C67" t="str">
        <f>VLOOKUP(B67,summary!$A$5:$B$5006,2,0)</f>
        <v>Chendol浆咯</v>
      </c>
      <c r="D67" s="91">
        <v>1</v>
      </c>
      <c r="E67" s="104"/>
    </row>
    <row r="68" spans="1:5" ht="18.5" x14ac:dyDescent="0.45">
      <c r="A68" s="106">
        <v>202109399</v>
      </c>
      <c r="B68" s="55" t="s">
        <v>254</v>
      </c>
      <c r="C68" t="str">
        <f>VLOOKUP(B68,summary!$A$5:$B$5006,2,0)</f>
        <v>Sweet Potato Powder番薯粉</v>
      </c>
      <c r="D68" s="91">
        <v>1</v>
      </c>
      <c r="E68" s="104"/>
    </row>
    <row r="69" spans="1:5" ht="18.5" x14ac:dyDescent="0.45">
      <c r="A69" s="106">
        <v>202109399</v>
      </c>
      <c r="B69" s="55" t="s">
        <v>289</v>
      </c>
      <c r="C69" t="str">
        <f>VLOOKUP(B69,summary!$A$5:$B$5006,2,0)</f>
        <v>Atap Seeds in Syrup亚嗒子</v>
      </c>
      <c r="D69" s="91">
        <v>1</v>
      </c>
      <c r="E69" s="104"/>
    </row>
    <row r="70" spans="1:5" ht="18.5" x14ac:dyDescent="0.45">
      <c r="A70" s="106">
        <v>202109399</v>
      </c>
      <c r="B70" s="55" t="s">
        <v>331</v>
      </c>
      <c r="C70" t="str">
        <f>VLOOKUP(B70,summary!$A$5:$B$5006,2,0)</f>
        <v>Black Glutinous Rice 黑糯米</v>
      </c>
      <c r="D70" s="91">
        <v>1</v>
      </c>
      <c r="E70" s="104"/>
    </row>
    <row r="71" spans="1:5" ht="18.5" x14ac:dyDescent="0.45">
      <c r="A71" s="106">
        <v>202109399</v>
      </c>
      <c r="B71" s="55" t="s">
        <v>340</v>
      </c>
      <c r="C71" t="str">
        <f>VLOOKUP(B71,summary!$A$5:$B$5006,2,0)</f>
        <v>Pearl Barley 薏米</v>
      </c>
      <c r="D71" s="91">
        <v>1</v>
      </c>
      <c r="E71" s="104"/>
    </row>
    <row r="72" spans="1:5" ht="18.5" x14ac:dyDescent="0.45">
      <c r="A72" s="106">
        <v>202109399</v>
      </c>
      <c r="B72" s="55" t="s">
        <v>351</v>
      </c>
      <c r="C72" t="str">
        <f>VLOOKUP(B72,summary!$A$5:$B$5006,2,0)</f>
        <v>Dried Longan 龙眼干</v>
      </c>
      <c r="D72" s="91">
        <v>5</v>
      </c>
      <c r="E72" s="104"/>
    </row>
    <row r="73" spans="1:5" ht="18.5" x14ac:dyDescent="0.45">
      <c r="A73" s="106">
        <v>202109399</v>
      </c>
      <c r="B73" s="55" t="s">
        <v>355</v>
      </c>
      <c r="C73" t="str">
        <f>VLOOKUP(B73,summary!$A$5:$B$5006,2,0)</f>
        <v>Fungus 黄木耳</v>
      </c>
      <c r="D73" s="91">
        <v>1</v>
      </c>
      <c r="E73" s="104"/>
    </row>
    <row r="74" spans="1:5" ht="18.5" x14ac:dyDescent="0.45">
      <c r="A74" s="106">
        <v>202109399</v>
      </c>
      <c r="B74" s="55" t="s">
        <v>368</v>
      </c>
      <c r="C74" t="str">
        <f>VLOOKUP(B74,summary!$A$5:$B$5006,2,0)</f>
        <v>GingKo Nut白果粒</v>
      </c>
      <c r="D74" s="91">
        <v>1</v>
      </c>
      <c r="E74" s="104"/>
    </row>
    <row r="75" spans="1:5" ht="18.5" x14ac:dyDescent="0.45">
      <c r="A75" s="106">
        <v>202109399</v>
      </c>
      <c r="B75" s="55" t="s">
        <v>537</v>
      </c>
      <c r="C75" t="str">
        <f>VLOOKUP(B75,summary!$A$5:$B$5006,2,0)</f>
        <v>Fine Sugar 白糖</v>
      </c>
      <c r="D75" s="91">
        <v>2</v>
      </c>
      <c r="E75" s="104"/>
    </row>
    <row r="76" spans="1:5" ht="18.5" x14ac:dyDescent="0.45">
      <c r="A76" s="106">
        <v>202109399</v>
      </c>
      <c r="B76" s="55" t="s">
        <v>559</v>
      </c>
      <c r="C76" t="str">
        <f>VLOOKUP(B76,summary!$A$5:$B$5006,2,0)</f>
        <v>Sweet Potato 番薯</v>
      </c>
      <c r="D76" s="91">
        <v>23</v>
      </c>
      <c r="E76" s="104"/>
    </row>
    <row r="77" spans="1:5" ht="18.5" x14ac:dyDescent="0.45">
      <c r="A77" s="106">
        <v>202109399</v>
      </c>
      <c r="B77" s="55" t="s">
        <v>562</v>
      </c>
      <c r="C77" t="str">
        <f>VLOOKUP(B77,summary!$A$5:$B$5006,2,0)</f>
        <v>Yam 芋头</v>
      </c>
      <c r="D77" s="91">
        <v>3</v>
      </c>
      <c r="E77" s="104"/>
    </row>
    <row r="78" spans="1:5" ht="18.5" x14ac:dyDescent="0.45">
      <c r="A78" s="106">
        <v>202109399</v>
      </c>
      <c r="B78" s="55" t="s">
        <v>566</v>
      </c>
      <c r="C78" t="str">
        <f>VLOOKUP(B78,summary!$A$5:$B$5006,2,0)</f>
        <v>Lime 酸甘</v>
      </c>
      <c r="D78" s="91">
        <v>2</v>
      </c>
      <c r="E78" s="104"/>
    </row>
    <row r="79" spans="1:5" ht="18.5" x14ac:dyDescent="0.45">
      <c r="A79" s="106">
        <v>202109400</v>
      </c>
      <c r="B79" s="55" t="s">
        <v>660</v>
      </c>
      <c r="C79" t="str">
        <f>VLOOKUP(B79,summary!$A$5:$B$5006,2,0)</f>
        <v>Chendol浆咯</v>
      </c>
      <c r="D79" s="91">
        <v>2</v>
      </c>
      <c r="E79" s="104"/>
    </row>
    <row r="80" spans="1:5" ht="18.5" x14ac:dyDescent="0.45">
      <c r="A80" s="106">
        <v>202109400</v>
      </c>
      <c r="B80" s="55" t="s">
        <v>331</v>
      </c>
      <c r="C80" t="str">
        <f>VLOOKUP(B80,summary!$A$5:$B$5006,2,0)</f>
        <v>Black Glutinous Rice 黑糯米</v>
      </c>
      <c r="D80" s="91">
        <v>1</v>
      </c>
      <c r="E80" s="104"/>
    </row>
    <row r="81" spans="1:5" ht="18.5" x14ac:dyDescent="0.45">
      <c r="A81" s="106">
        <v>202109400</v>
      </c>
      <c r="B81" s="55" t="s">
        <v>291</v>
      </c>
      <c r="C81" t="str">
        <f>VLOOKUP(B81,summary!$A$5:$B$5006,2,0)</f>
        <v>Atap Seeds in Syrup亚嗒子</v>
      </c>
      <c r="D81" s="91">
        <v>1</v>
      </c>
      <c r="E81" s="104"/>
    </row>
    <row r="82" spans="1:5" ht="18.5" x14ac:dyDescent="0.45">
      <c r="A82" s="106">
        <v>202109400</v>
      </c>
      <c r="B82" s="55" t="s">
        <v>473</v>
      </c>
      <c r="C82" t="str">
        <f>VLOOKUP(B82,summary!$A$5:$B$5006,2,0)</f>
        <v>Carnation Milk三花淡奶水</v>
      </c>
      <c r="D82" s="91">
        <v>12</v>
      </c>
      <c r="E82" s="104"/>
    </row>
    <row r="83" spans="1:5" ht="18.5" x14ac:dyDescent="0.45">
      <c r="A83" s="106">
        <v>202109400</v>
      </c>
      <c r="B83" s="55" t="s">
        <v>550</v>
      </c>
      <c r="C83" t="str">
        <f>VLOOKUP(B83,summary!$A$5:$B$5006,2,0)</f>
        <v>Candy Sugar 片糖</v>
      </c>
      <c r="D83" s="91">
        <v>1</v>
      </c>
      <c r="E83" s="104"/>
    </row>
    <row r="84" spans="1:5" ht="18.5" x14ac:dyDescent="0.45">
      <c r="A84" s="106">
        <v>202109401</v>
      </c>
      <c r="B84" s="55" t="s">
        <v>300</v>
      </c>
      <c r="C84" t="str">
        <f>VLOOKUP(B84,summary!$A$5:$B$5006,2,0)</f>
        <v>Red Bean红豆</v>
      </c>
      <c r="D84" s="91">
        <v>1</v>
      </c>
      <c r="E84" s="104"/>
    </row>
    <row r="85" spans="1:5" ht="18.5" x14ac:dyDescent="0.45">
      <c r="A85" s="106">
        <v>202109401</v>
      </c>
      <c r="B85" s="55" t="s">
        <v>315</v>
      </c>
      <c r="C85" t="str">
        <f>VLOOKUP(B85,summary!$A$5:$B$5006,2,0)</f>
        <v>Green Bean 绿豆</v>
      </c>
      <c r="D85" s="91">
        <v>1</v>
      </c>
      <c r="E85" s="104"/>
    </row>
    <row r="86" spans="1:5" ht="18.5" x14ac:dyDescent="0.45">
      <c r="A86" s="106">
        <v>202109401</v>
      </c>
      <c r="B86" s="55" t="s">
        <v>324</v>
      </c>
      <c r="C86" t="str">
        <f>VLOOKUP(B86,summary!$A$5:$B$5006,2,0)</f>
        <v>Split Green Mung Bean豆畔</v>
      </c>
      <c r="D86" s="91">
        <v>1</v>
      </c>
      <c r="E86" s="104"/>
    </row>
    <row r="87" spans="1:5" ht="18.5" x14ac:dyDescent="0.45">
      <c r="A87" s="106">
        <v>202109401</v>
      </c>
      <c r="B87" s="55" t="s">
        <v>332</v>
      </c>
      <c r="C87" t="str">
        <f>VLOOKUP(B87,summary!$A$5:$B$5006,2,0)</f>
        <v>Black Glutinous Rice 黑糯米</v>
      </c>
      <c r="D87" s="78">
        <v>1</v>
      </c>
      <c r="E87" s="77"/>
    </row>
    <row r="88" spans="1:5" ht="18.5" x14ac:dyDescent="0.45">
      <c r="A88" s="106">
        <v>202109401</v>
      </c>
      <c r="B88" s="55" t="s">
        <v>361</v>
      </c>
      <c r="C88" t="str">
        <f>VLOOKUP(B88,summary!$A$5:$B$5006,2,0)</f>
        <v>Lotus Seed 莲子(无）</v>
      </c>
      <c r="D88" s="78">
        <v>2</v>
      </c>
      <c r="E88" s="77"/>
    </row>
    <row r="89" spans="1:5" ht="18.5" x14ac:dyDescent="0.45">
      <c r="A89" s="106">
        <v>202109401</v>
      </c>
      <c r="B89" s="55" t="s">
        <v>369</v>
      </c>
      <c r="C89" t="str">
        <f>VLOOKUP(B89,summary!$A$5:$B$5006,2,0)</f>
        <v>GingKo Nut白果粒</v>
      </c>
      <c r="D89" s="78">
        <v>0</v>
      </c>
      <c r="E89" s="77"/>
    </row>
    <row r="90" spans="1:5" ht="18.5" x14ac:dyDescent="0.45">
      <c r="A90" s="106">
        <v>202109401</v>
      </c>
      <c r="B90" s="55" t="s">
        <v>559</v>
      </c>
      <c r="C90" t="str">
        <f>VLOOKUP(B90,summary!$A$5:$B$5006,2,0)</f>
        <v>Sweet Potato 番薯</v>
      </c>
      <c r="D90" s="78">
        <v>5</v>
      </c>
      <c r="E90" s="77"/>
    </row>
    <row r="91" spans="1:5" ht="18.5" x14ac:dyDescent="0.45">
      <c r="A91" s="106">
        <v>202109401</v>
      </c>
      <c r="B91" s="55" t="s">
        <v>562</v>
      </c>
      <c r="C91" t="str">
        <f>VLOOKUP(B91,summary!$A$5:$B$5006,2,0)</f>
        <v>Yam 芋头</v>
      </c>
      <c r="D91" s="78">
        <v>1</v>
      </c>
      <c r="E91" s="77"/>
    </row>
    <row r="92" spans="1:5" ht="18.5" x14ac:dyDescent="0.45">
      <c r="A92" s="106">
        <v>202109401</v>
      </c>
      <c r="B92" s="55" t="s">
        <v>565</v>
      </c>
      <c r="C92" t="str">
        <f>VLOOKUP(B92,summary!$A$5:$B$5006,2,0)</f>
        <v>Pandan Leaf 班兰叶</v>
      </c>
      <c r="D92" s="78">
        <v>4</v>
      </c>
      <c r="E92" s="77"/>
    </row>
    <row r="93" spans="1:5" ht="18.5" x14ac:dyDescent="0.45">
      <c r="A93" s="106">
        <v>202109401</v>
      </c>
      <c r="B93" s="55" t="s">
        <v>558</v>
      </c>
      <c r="C93" t="str">
        <f>VLOOKUP(B93,summary!$A$5:$B$5006,2,0)</f>
        <v>Tapioca木薯</v>
      </c>
      <c r="D93" s="78">
        <v>2</v>
      </c>
      <c r="E93" s="77"/>
    </row>
    <row r="94" spans="1:5" ht="18.5" x14ac:dyDescent="0.45">
      <c r="A94" s="106">
        <v>202109401</v>
      </c>
      <c r="B94" s="55" t="s">
        <v>651</v>
      </c>
      <c r="C94" t="str">
        <f>VLOOKUP(B94,summary!$A$5:$B$5006,2,0)</f>
        <v>Avocodo 鳄梨酱</v>
      </c>
      <c r="D94" s="91">
        <v>1</v>
      </c>
      <c r="E94" s="77"/>
    </row>
    <row r="95" spans="1:5" ht="18.5" x14ac:dyDescent="0.45">
      <c r="A95" s="106">
        <v>202109401</v>
      </c>
      <c r="B95" s="55" t="s">
        <v>662</v>
      </c>
      <c r="C95" t="str">
        <f>VLOOKUP(B95,summary!$A$5:$B$5006,2,0)</f>
        <v>Coconut Sugar Syrup 椰糖汁</v>
      </c>
      <c r="D95" s="78">
        <v>1</v>
      </c>
      <c r="E95" s="77"/>
    </row>
    <row r="96" spans="1:5" ht="18.5" x14ac:dyDescent="0.45">
      <c r="A96" s="106">
        <v>202109401</v>
      </c>
      <c r="B96" s="55" t="s">
        <v>203</v>
      </c>
      <c r="C96" t="str">
        <f>VLOOKUP(B96,summary!$A$5:$B$5006,2,0)</f>
        <v>Honey Pearl - Black 蜜糖珍珠</v>
      </c>
      <c r="D96" s="78">
        <v>2</v>
      </c>
      <c r="E96" s="77"/>
    </row>
    <row r="97" spans="1:5" ht="18.5" x14ac:dyDescent="0.45">
      <c r="A97" s="106">
        <v>202109401</v>
      </c>
      <c r="B97" s="55" t="s">
        <v>225</v>
      </c>
      <c r="C97" t="str">
        <f>VLOOKUP(B97,summary!$A$5:$B$5006,2,0)</f>
        <v>Agar Powder菜燕粉</v>
      </c>
      <c r="D97" s="78">
        <v>1</v>
      </c>
      <c r="E97" s="77"/>
    </row>
    <row r="98" spans="1:5" ht="18.5" x14ac:dyDescent="0.45">
      <c r="A98" s="106">
        <v>202109401</v>
      </c>
      <c r="B98" s="55" t="s">
        <v>252</v>
      </c>
      <c r="C98" t="str">
        <f>VLOOKUP(B98,summary!$A$5:$B$5006,2,0)</f>
        <v>Sweet Potato Powder番薯粉</v>
      </c>
      <c r="D98" s="78">
        <v>2</v>
      </c>
      <c r="E98" s="77"/>
    </row>
    <row r="99" spans="1:5" ht="18.5" x14ac:dyDescent="0.45">
      <c r="A99" s="106">
        <v>202109401</v>
      </c>
      <c r="B99" s="55" t="s">
        <v>338</v>
      </c>
      <c r="C99" t="str">
        <f>VLOOKUP(B99,summary!$A$5:$B$5006,2,0)</f>
        <v>White Wheat 大麦</v>
      </c>
      <c r="D99" s="78">
        <v>1</v>
      </c>
      <c r="E99" s="77"/>
    </row>
    <row r="100" spans="1:5" ht="18.5" x14ac:dyDescent="0.45">
      <c r="A100" s="106">
        <v>202109401</v>
      </c>
      <c r="B100" s="55" t="s">
        <v>345</v>
      </c>
      <c r="C100" t="str">
        <f>VLOOKUP(B100,summary!$A$5:$B$5006,2,0)</f>
        <v>Big Sago 大丸</v>
      </c>
      <c r="D100" s="78">
        <v>2</v>
      </c>
      <c r="E100" s="77"/>
    </row>
    <row r="101" spans="1:5" ht="18.5" x14ac:dyDescent="0.45">
      <c r="A101" s="106">
        <v>202109401</v>
      </c>
      <c r="B101" s="55" t="s">
        <v>433</v>
      </c>
      <c r="C101" t="str">
        <f>VLOOKUP(B101,summary!$A$5:$B$5006,2,0)</f>
        <v>Sea Coconut海底椰</v>
      </c>
      <c r="D101" s="78">
        <v>2</v>
      </c>
      <c r="E101" s="77"/>
    </row>
    <row r="102" spans="1:5" ht="18.5" x14ac:dyDescent="0.45">
      <c r="A102" s="106">
        <v>202109401</v>
      </c>
      <c r="B102" s="55" t="s">
        <v>436</v>
      </c>
      <c r="C102" t="str">
        <f>VLOOKUP(B102,summary!$A$5:$B$5006,2,0)</f>
        <v>Nata De Coco椰果芊 15mm</v>
      </c>
      <c r="D102" s="78">
        <v>2</v>
      </c>
      <c r="E102" s="77"/>
    </row>
    <row r="103" spans="1:5" ht="18.5" x14ac:dyDescent="0.45">
      <c r="A103" s="106">
        <v>202109401</v>
      </c>
      <c r="B103" s="55" t="s">
        <v>440</v>
      </c>
      <c r="C103" t="str">
        <f>VLOOKUP(B103,summary!$A$5:$B$5006,2,0)</f>
        <v>Aloe Vera芦荟 10MM</v>
      </c>
      <c r="D103" s="78">
        <v>1</v>
      </c>
      <c r="E103" s="77"/>
    </row>
    <row r="104" spans="1:5" ht="18.5" x14ac:dyDescent="0.45">
      <c r="A104" s="106">
        <v>202109401</v>
      </c>
      <c r="B104" s="55" t="s">
        <v>457</v>
      </c>
      <c r="C104" t="str">
        <f>VLOOKUP(B104,summary!$A$5:$B$5006,2,0)</f>
        <v>Fruit Cocktail杂果</v>
      </c>
      <c r="D104" s="78">
        <v>1</v>
      </c>
      <c r="E104" s="77"/>
    </row>
    <row r="105" spans="1:5" ht="18.5" x14ac:dyDescent="0.45">
      <c r="A105" s="106">
        <v>202109401</v>
      </c>
      <c r="B105" s="55" t="s">
        <v>441</v>
      </c>
      <c r="C105" t="str">
        <f>VLOOKUP(B105,summary!$A$5:$B$5006,2,0)</f>
        <v>Longan in Syrup龙眼</v>
      </c>
      <c r="D105" s="78">
        <v>1</v>
      </c>
      <c r="E105" s="77"/>
    </row>
    <row r="106" spans="1:5" ht="18.5" x14ac:dyDescent="0.45">
      <c r="A106" s="106">
        <v>202109401</v>
      </c>
      <c r="B106" s="55" t="s">
        <v>473</v>
      </c>
      <c r="C106" t="str">
        <f>VLOOKUP(B106,summary!$A$5:$B$5006,2,0)</f>
        <v>Carnation Milk三花淡奶水</v>
      </c>
      <c r="D106" s="78">
        <v>12</v>
      </c>
      <c r="E106" s="77"/>
    </row>
    <row r="107" spans="1:5" ht="18.5" x14ac:dyDescent="0.45">
      <c r="A107" s="106">
        <v>202109401</v>
      </c>
      <c r="B107" s="55" t="s">
        <v>533</v>
      </c>
      <c r="C107" t="str">
        <f>VLOOKUP(B107,summary!$A$5:$B$5006,2,0)</f>
        <v>Brown Sugar 黑糖</v>
      </c>
      <c r="D107" s="78">
        <v>1</v>
      </c>
      <c r="E107" s="77"/>
    </row>
    <row r="108" spans="1:5" ht="18.5" x14ac:dyDescent="0.45">
      <c r="A108" s="106">
        <v>202109401</v>
      </c>
      <c r="B108" s="55" t="s">
        <v>541</v>
      </c>
      <c r="C108" t="str">
        <f>VLOOKUP(B108,summary!$A$5:$B$5006,2,0)</f>
        <v>Fine Sugar 白糖</v>
      </c>
      <c r="D108" s="78">
        <v>15</v>
      </c>
      <c r="E108" s="77"/>
    </row>
    <row r="109" spans="1:5" ht="18.5" x14ac:dyDescent="0.45">
      <c r="A109" s="106">
        <v>202109401</v>
      </c>
      <c r="B109" s="55" t="s">
        <v>566</v>
      </c>
      <c r="C109" t="str">
        <f>VLOOKUP(B109,summary!$A$5:$B$5006,2,0)</f>
        <v>Lime 酸甘</v>
      </c>
      <c r="D109" s="78">
        <v>1</v>
      </c>
      <c r="E109" s="77"/>
    </row>
    <row r="110" spans="1:5" ht="18.5" x14ac:dyDescent="0.45">
      <c r="A110" s="106">
        <v>202109401</v>
      </c>
      <c r="B110" s="55" t="s">
        <v>572</v>
      </c>
      <c r="C110" t="str">
        <f>VLOOKUP(B110,summary!$A$5:$B$5006,2,0)</f>
        <v>Ginger 老姜</v>
      </c>
      <c r="D110" s="78">
        <v>1</v>
      </c>
      <c r="E110" s="77"/>
    </row>
    <row r="111" spans="1:5" ht="18.5" x14ac:dyDescent="0.45">
      <c r="A111" s="106">
        <v>202109406</v>
      </c>
      <c r="B111" s="55" t="s">
        <v>537</v>
      </c>
      <c r="C111" t="str">
        <f>VLOOKUP(B111,summary!$A$5:$B$5006,2,0)</f>
        <v>Fine Sugar 白糖</v>
      </c>
      <c r="D111" s="78">
        <v>2</v>
      </c>
      <c r="E111" s="77"/>
    </row>
    <row r="112" spans="1:5" ht="18.5" x14ac:dyDescent="0.45">
      <c r="C112" t="e">
        <f>VLOOKUP(B112,summary!$A$5:$B$5006,2,0)</f>
        <v>#N/A</v>
      </c>
      <c r="D112" s="78"/>
      <c r="E112" s="77"/>
    </row>
    <row r="113" spans="3:5" x14ac:dyDescent="0.35">
      <c r="C113" t="e">
        <f>VLOOKUP(B113,summary!$A$5:$B$5006,2,0)</f>
        <v>#N/A</v>
      </c>
      <c r="D113" s="77"/>
      <c r="E113" s="77"/>
    </row>
    <row r="114" spans="3:5" x14ac:dyDescent="0.35">
      <c r="C114" t="e">
        <f>VLOOKUP(B114,summary!$A$5:$B$5006,2,0)</f>
        <v>#N/A</v>
      </c>
      <c r="D114" s="77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190">
    <sortCondition ref="A4:A190"/>
  </sortState>
  <conditionalFormatting sqref="B4">
    <cfRule type="duplicateValues" dxfId="88" priority="10"/>
  </conditionalFormatting>
  <conditionalFormatting sqref="B12">
    <cfRule type="duplicateValues" dxfId="87" priority="9"/>
  </conditionalFormatting>
  <conditionalFormatting sqref="B13">
    <cfRule type="duplicateValues" dxfId="86" priority="8"/>
  </conditionalFormatting>
  <conditionalFormatting sqref="B14">
    <cfRule type="duplicateValues" dxfId="85" priority="7"/>
  </conditionalFormatting>
  <conditionalFormatting sqref="B15 B6:B7">
    <cfRule type="duplicateValues" dxfId="84" priority="11"/>
  </conditionalFormatting>
  <conditionalFormatting sqref="B8:B11 B5">
    <cfRule type="duplicateValues" dxfId="83" priority="12"/>
  </conditionalFormatting>
  <conditionalFormatting sqref="B76">
    <cfRule type="duplicateValues" dxfId="82" priority="4"/>
  </conditionalFormatting>
  <conditionalFormatting sqref="B80">
    <cfRule type="duplicateValues" dxfId="81" priority="3"/>
  </conditionalFormatting>
  <conditionalFormatting sqref="B80">
    <cfRule type="duplicateValues" dxfId="80" priority="2"/>
  </conditionalFormatting>
  <conditionalFormatting sqref="B77">
    <cfRule type="duplicateValues" dxfId="79" priority="5"/>
  </conditionalFormatting>
  <conditionalFormatting sqref="B78">
    <cfRule type="duplicateValues" dxfId="78" priority="6"/>
  </conditionalFormatting>
  <conditionalFormatting sqref="B79">
    <cfRule type="duplicateValues" dxfId="77" priority="1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autoFilter ref="A2:E214" xr:uid="{093DA762-8801-4F76-BE51-CD6A6D34B17E}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E567"/>
  <sheetViews>
    <sheetView workbookViewId="0">
      <selection activeCell="F14" sqref="F1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SUM(D3:D1958)</f>
        <v>357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202109402</v>
      </c>
      <c r="B3" s="55" t="s">
        <v>291</v>
      </c>
      <c r="C3" t="str">
        <f>VLOOKUP(B3,summary!$A$5:$B$5006,2,0)</f>
        <v>Atap Seeds in Syrup亚嗒子</v>
      </c>
      <c r="D3" s="78">
        <v>1</v>
      </c>
      <c r="E3" s="77"/>
    </row>
    <row r="4" spans="1:5" ht="18.5" x14ac:dyDescent="0.45">
      <c r="A4" s="106">
        <v>202109402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6">
        <v>202109402</v>
      </c>
      <c r="B5" s="55" t="s">
        <v>294</v>
      </c>
      <c r="C5" t="str">
        <f>VLOOKUP(B5,summary!$A$5:$B$5006,2,0)</f>
        <v>Chin Chow  仙 草</v>
      </c>
      <c r="D5" s="78">
        <v>1</v>
      </c>
      <c r="E5" s="77"/>
    </row>
    <row r="6" spans="1:5" ht="18.5" x14ac:dyDescent="0.45">
      <c r="A6" s="106">
        <v>202109402</v>
      </c>
      <c r="B6" s="55" t="s">
        <v>221</v>
      </c>
      <c r="C6" t="str">
        <f>VLOOKUP(B6,summary!$A$5:$B$5006,2,0)</f>
        <v>Jelly Powder 文头雪粉</v>
      </c>
      <c r="D6" s="78">
        <v>1</v>
      </c>
      <c r="E6" s="77"/>
    </row>
    <row r="7" spans="1:5" ht="18.5" x14ac:dyDescent="0.45">
      <c r="A7" s="106">
        <v>202109402</v>
      </c>
      <c r="B7" s="55" t="s">
        <v>331</v>
      </c>
      <c r="C7" t="str">
        <f>VLOOKUP(B7,summary!$A$5:$B$5006,2,0)</f>
        <v>Black Glutinous Rice 黑糯米</v>
      </c>
      <c r="D7" s="78">
        <v>1</v>
      </c>
      <c r="E7" s="77"/>
    </row>
    <row r="8" spans="1:5" ht="18.5" x14ac:dyDescent="0.45">
      <c r="A8" s="106">
        <v>202109402</v>
      </c>
      <c r="B8" s="55" t="s">
        <v>351</v>
      </c>
      <c r="C8" t="str">
        <f>VLOOKUP(B8,summary!$A$5:$B$5006,2,0)</f>
        <v>Dried Longan 龙眼干</v>
      </c>
      <c r="D8" s="78">
        <v>2</v>
      </c>
      <c r="E8" s="77"/>
    </row>
    <row r="9" spans="1:5" ht="18.5" x14ac:dyDescent="0.45">
      <c r="A9" s="106">
        <v>202109402</v>
      </c>
      <c r="B9" s="55" t="s">
        <v>299</v>
      </c>
      <c r="C9" t="str">
        <f>VLOOKUP(B9,summary!$A$5:$B$5006,2,0)</f>
        <v>Red Bean红豆</v>
      </c>
      <c r="D9" s="78">
        <v>2</v>
      </c>
      <c r="E9" s="77"/>
    </row>
    <row r="10" spans="1:5" ht="18.5" x14ac:dyDescent="0.45">
      <c r="A10" s="106">
        <v>202109402</v>
      </c>
      <c r="B10" s="55" t="s">
        <v>254</v>
      </c>
      <c r="C10" t="str">
        <f>VLOOKUP(B10,summary!$A$5:$B$5006,2,0)</f>
        <v>Sweet Potato Powder番薯粉</v>
      </c>
      <c r="D10" s="78">
        <v>1</v>
      </c>
      <c r="E10" s="77"/>
    </row>
    <row r="11" spans="1:5" ht="18.5" x14ac:dyDescent="0.45">
      <c r="A11" s="106">
        <v>202109402</v>
      </c>
      <c r="B11" s="55" t="s">
        <v>314</v>
      </c>
      <c r="C11" t="str">
        <f>VLOOKUP(B11,summary!$A$5:$B$5006,2,0)</f>
        <v>Green Bean 绿豆</v>
      </c>
      <c r="D11" s="78">
        <v>1</v>
      </c>
      <c r="E11" s="77"/>
    </row>
    <row r="12" spans="1:5" ht="18.5" x14ac:dyDescent="0.45">
      <c r="A12" s="106">
        <v>202109402</v>
      </c>
      <c r="B12" s="55" t="s">
        <v>572</v>
      </c>
      <c r="C12" t="str">
        <f>VLOOKUP(B12,summary!$A$5:$B$5006,2,0)</f>
        <v>Ginger 老姜</v>
      </c>
      <c r="D12" s="78">
        <v>2</v>
      </c>
      <c r="E12" s="77"/>
    </row>
    <row r="13" spans="1:5" ht="18.5" x14ac:dyDescent="0.45">
      <c r="A13" s="106">
        <v>202109402</v>
      </c>
      <c r="B13" s="55" t="s">
        <v>566</v>
      </c>
      <c r="C13" t="str">
        <f>VLOOKUP(B13,summary!$A$5:$B$5006,2,0)</f>
        <v>Lime 酸甘</v>
      </c>
      <c r="D13" s="91">
        <v>1</v>
      </c>
      <c r="E13" s="77"/>
    </row>
    <row r="14" spans="1:5" ht="18.5" x14ac:dyDescent="0.45">
      <c r="A14" s="106">
        <v>202109402</v>
      </c>
      <c r="B14" s="55" t="s">
        <v>545</v>
      </c>
      <c r="C14" t="str">
        <f>VLOOKUP(B14,summary!$A$5:$B$5006,2,0)</f>
        <v>Coconut Sugar椰糖</v>
      </c>
      <c r="D14" s="91">
        <v>1</v>
      </c>
      <c r="E14" s="77"/>
    </row>
    <row r="15" spans="1:5" ht="18.5" x14ac:dyDescent="0.45">
      <c r="A15" s="106">
        <v>202109402</v>
      </c>
      <c r="B15" s="55" t="s">
        <v>660</v>
      </c>
      <c r="C15" t="str">
        <f>VLOOKUP(B15,summary!$A$5:$B$5006,2,0)</f>
        <v>Chendol浆咯</v>
      </c>
      <c r="D15" s="91">
        <v>2</v>
      </c>
      <c r="E15" s="77"/>
    </row>
    <row r="16" spans="1:5" ht="18.5" x14ac:dyDescent="0.45">
      <c r="A16" s="106">
        <v>202109402</v>
      </c>
      <c r="B16" s="55" t="s">
        <v>565</v>
      </c>
      <c r="C16" t="str">
        <f>VLOOKUP(B16,summary!$A$5:$B$5006,2,0)</f>
        <v>Pandan Leaf 班兰叶</v>
      </c>
      <c r="D16" s="91">
        <v>2</v>
      </c>
      <c r="E16" s="77"/>
    </row>
    <row r="17" spans="1:5" ht="18.5" x14ac:dyDescent="0.45">
      <c r="A17" s="106">
        <v>202109402</v>
      </c>
      <c r="B17" s="55" t="s">
        <v>562</v>
      </c>
      <c r="C17" t="str">
        <f>VLOOKUP(B17,summary!$A$5:$B$5006,2,0)</f>
        <v>Yam 芋头</v>
      </c>
      <c r="D17" s="91">
        <v>4</v>
      </c>
      <c r="E17" s="77"/>
    </row>
    <row r="18" spans="1:5" ht="18.5" x14ac:dyDescent="0.45">
      <c r="A18" s="106">
        <v>202109402</v>
      </c>
      <c r="B18" s="55" t="s">
        <v>578</v>
      </c>
      <c r="C18" t="str">
        <f>VLOOKUP(B18,summary!$A$5:$B$5006,2,0)</f>
        <v>Yu Tiao 油条</v>
      </c>
      <c r="D18" s="91">
        <v>10</v>
      </c>
      <c r="E18" s="77"/>
    </row>
    <row r="19" spans="1:5" ht="18.5" x14ac:dyDescent="0.45">
      <c r="A19" s="106">
        <v>202109402</v>
      </c>
      <c r="B19" s="55" t="s">
        <v>559</v>
      </c>
      <c r="C19" t="str">
        <f>VLOOKUP(B19,summary!$A$5:$B$5006,2,0)</f>
        <v>Sweet Potato 番薯</v>
      </c>
      <c r="D19" s="91">
        <v>20</v>
      </c>
      <c r="E19" s="77"/>
    </row>
    <row r="20" spans="1:5" ht="18.5" x14ac:dyDescent="0.45">
      <c r="A20" s="106">
        <v>202109403</v>
      </c>
      <c r="B20" s="55" t="s">
        <v>647</v>
      </c>
      <c r="C20" t="str">
        <f>VLOOKUP(B20,summary!$A$5:$B$5006,2,0)</f>
        <v>Mango Puree芒果</v>
      </c>
      <c r="D20" s="91">
        <v>1</v>
      </c>
      <c r="E20" s="77"/>
    </row>
    <row r="21" spans="1:5" ht="18.5" x14ac:dyDescent="0.45">
      <c r="A21" s="106">
        <v>202109403</v>
      </c>
      <c r="B21" s="55" t="s">
        <v>331</v>
      </c>
      <c r="C21" t="str">
        <f>VLOOKUP(B21,summary!$A$5:$B$5006,2,0)</f>
        <v>Black Glutinous Rice 黑糯米</v>
      </c>
      <c r="D21" s="91">
        <v>1</v>
      </c>
      <c r="E21" s="77"/>
    </row>
    <row r="22" spans="1:5" ht="18.5" x14ac:dyDescent="0.45">
      <c r="A22" s="106">
        <v>202109403</v>
      </c>
      <c r="B22" s="55" t="s">
        <v>294</v>
      </c>
      <c r="C22" t="str">
        <f>VLOOKUP(B22,summary!$A$5:$B$5006,2,0)</f>
        <v>Chin Chow  仙 草</v>
      </c>
      <c r="D22" s="91">
        <v>3</v>
      </c>
      <c r="E22" s="77"/>
    </row>
    <row r="23" spans="1:5" ht="18.5" x14ac:dyDescent="0.45">
      <c r="A23" s="106">
        <v>202109403</v>
      </c>
      <c r="B23" s="55" t="s">
        <v>351</v>
      </c>
      <c r="C23" t="str">
        <f>VLOOKUP(B23,summary!$A$5:$B$5006,2,0)</f>
        <v>Dried Longan 龙眼干</v>
      </c>
      <c r="D23" s="91">
        <v>2</v>
      </c>
      <c r="E23" s="77"/>
    </row>
    <row r="24" spans="1:5" ht="18.5" x14ac:dyDescent="0.45">
      <c r="A24" s="106">
        <v>202109403</v>
      </c>
      <c r="B24" s="55" t="s">
        <v>322</v>
      </c>
      <c r="C24" t="str">
        <f>VLOOKUP(B24,summary!$A$5:$B$5006,2,0)</f>
        <v>Split Green Mung Bean豆畔</v>
      </c>
      <c r="D24" s="91">
        <v>1</v>
      </c>
      <c r="E24" s="77"/>
    </row>
    <row r="25" spans="1:5" ht="18.5" x14ac:dyDescent="0.45">
      <c r="A25" s="106">
        <v>202109403</v>
      </c>
      <c r="B25" s="55" t="s">
        <v>299</v>
      </c>
      <c r="C25" t="str">
        <f>VLOOKUP(B25,summary!$A$5:$B$5006,2,0)</f>
        <v>Red Bean红豆</v>
      </c>
      <c r="D25" s="91">
        <v>2</v>
      </c>
      <c r="E25" s="77"/>
    </row>
    <row r="26" spans="1:5" ht="18.5" x14ac:dyDescent="0.45">
      <c r="A26" s="106">
        <v>202109403</v>
      </c>
      <c r="B26" s="55" t="s">
        <v>291</v>
      </c>
      <c r="C26" t="str">
        <f>VLOOKUP(B26,summary!$A$5:$B$5006,2,0)</f>
        <v>Atap Seeds in Syrup亚嗒子</v>
      </c>
      <c r="D26" s="91">
        <v>2</v>
      </c>
      <c r="E26" s="77"/>
    </row>
    <row r="27" spans="1:5" ht="18.5" x14ac:dyDescent="0.45">
      <c r="A27" s="106">
        <v>202109403</v>
      </c>
      <c r="B27" s="55" t="s">
        <v>340</v>
      </c>
      <c r="C27" t="str">
        <f>VLOOKUP(B27,summary!$A$5:$B$5006,2,0)</f>
        <v>Pearl Barley 薏米</v>
      </c>
      <c r="D27" s="91">
        <v>1</v>
      </c>
      <c r="E27" s="77"/>
    </row>
    <row r="28" spans="1:5" ht="18.5" x14ac:dyDescent="0.45">
      <c r="A28" s="106">
        <v>202109403</v>
      </c>
      <c r="B28" s="55" t="s">
        <v>389</v>
      </c>
      <c r="C28" t="str">
        <f>VLOOKUP(B28,summary!$A$5:$B$5006,2,0)</f>
        <v>Fine Salt  幼盐</v>
      </c>
      <c r="D28" s="91">
        <v>1</v>
      </c>
      <c r="E28" s="77"/>
    </row>
    <row r="29" spans="1:5" ht="18.5" x14ac:dyDescent="0.45">
      <c r="A29" s="106">
        <v>202109403</v>
      </c>
      <c r="B29" s="55" t="s">
        <v>314</v>
      </c>
      <c r="C29" t="str">
        <f>VLOOKUP(B29,summary!$A$5:$B$5006,2,0)</f>
        <v>Green Bean 绿豆</v>
      </c>
      <c r="D29" s="91">
        <v>1</v>
      </c>
      <c r="E29" s="77"/>
    </row>
    <row r="30" spans="1:5" ht="18.5" x14ac:dyDescent="0.45">
      <c r="A30" s="106">
        <v>202109403</v>
      </c>
      <c r="B30" s="55" t="s">
        <v>254</v>
      </c>
      <c r="C30" t="str">
        <f>VLOOKUP(B30,summary!$A$5:$B$5006,2,0)</f>
        <v>Sweet Potato Powder番薯粉</v>
      </c>
      <c r="D30" s="91">
        <v>1</v>
      </c>
      <c r="E30" s="77"/>
    </row>
    <row r="31" spans="1:5" ht="18.5" x14ac:dyDescent="0.45">
      <c r="A31" s="106">
        <v>202109403</v>
      </c>
      <c r="B31" s="55" t="s">
        <v>297</v>
      </c>
      <c r="C31" t="str">
        <f>VLOOKUP(B31,summary!$A$5:$B$5006,2,0)</f>
        <v>GingKo Nut (Peel off)白果仁</v>
      </c>
      <c r="D31" s="91">
        <v>1</v>
      </c>
      <c r="E31" s="77"/>
    </row>
    <row r="32" spans="1:5" ht="18.5" x14ac:dyDescent="0.45">
      <c r="A32" s="106">
        <v>202109403</v>
      </c>
      <c r="B32" s="55" t="s">
        <v>454</v>
      </c>
      <c r="C32" t="str">
        <f>VLOOKUP(B32,summary!$A$5:$B$5006,2,0)</f>
        <v>Fruit Cocktail杂果</v>
      </c>
      <c r="D32" s="91">
        <v>1</v>
      </c>
      <c r="E32" s="77"/>
    </row>
    <row r="33" spans="1:5" ht="18.5" x14ac:dyDescent="0.45">
      <c r="A33" s="106">
        <v>202109403</v>
      </c>
      <c r="B33" s="55" t="s">
        <v>533</v>
      </c>
      <c r="C33" t="str">
        <f>VLOOKUP(B33,summary!$A$5:$B$5006,2,0)</f>
        <v>Brown Sugar 黑糖</v>
      </c>
      <c r="D33" s="91">
        <v>1</v>
      </c>
      <c r="E33" s="77"/>
    </row>
    <row r="34" spans="1:5" ht="18.5" x14ac:dyDescent="0.45">
      <c r="A34" s="106">
        <v>202109403</v>
      </c>
      <c r="B34" s="55" t="s">
        <v>458</v>
      </c>
      <c r="C34" t="str">
        <f>VLOOKUP(B34,summary!$A$5:$B$5006,2,0)</f>
        <v>Cream Corn玉米浆</v>
      </c>
      <c r="D34" s="91">
        <v>1</v>
      </c>
      <c r="E34" s="77"/>
    </row>
    <row r="35" spans="1:5" ht="18.5" x14ac:dyDescent="0.45">
      <c r="A35" s="106">
        <v>202109403</v>
      </c>
      <c r="B35" s="55" t="s">
        <v>428</v>
      </c>
      <c r="C35" t="str">
        <f>VLOOKUP(B35,summary!$A$5:$B$5006,2,0)</f>
        <v>Sea Coconut海底椰</v>
      </c>
      <c r="D35" s="91">
        <v>1</v>
      </c>
      <c r="E35" s="77"/>
    </row>
    <row r="36" spans="1:5" ht="18.5" x14ac:dyDescent="0.45">
      <c r="A36" s="106">
        <v>202109403</v>
      </c>
      <c r="B36" s="55" t="s">
        <v>660</v>
      </c>
      <c r="C36" t="str">
        <f>VLOOKUP(B36,summary!$A$5:$B$5006,2,0)</f>
        <v>Chendol浆咯</v>
      </c>
      <c r="D36" s="91">
        <v>3</v>
      </c>
      <c r="E36" s="77"/>
    </row>
    <row r="37" spans="1:5" ht="18.5" x14ac:dyDescent="0.45">
      <c r="A37" s="106">
        <v>202109403</v>
      </c>
      <c r="B37" s="55" t="s">
        <v>545</v>
      </c>
      <c r="C37" t="str">
        <f>VLOOKUP(B37,summary!$A$5:$B$5006,2,0)</f>
        <v>Coconut Sugar椰糖</v>
      </c>
      <c r="D37" s="91">
        <v>1</v>
      </c>
      <c r="E37" s="77"/>
    </row>
    <row r="38" spans="1:5" ht="18.5" x14ac:dyDescent="0.45">
      <c r="A38" s="106">
        <v>202109403</v>
      </c>
      <c r="B38" s="55" t="s">
        <v>565</v>
      </c>
      <c r="C38" t="str">
        <f>VLOOKUP(B38,summary!$A$5:$B$5006,2,0)</f>
        <v>Pandan Leaf 班兰叶</v>
      </c>
      <c r="D38" s="91">
        <v>1</v>
      </c>
      <c r="E38" s="77"/>
    </row>
    <row r="39" spans="1:5" ht="18.5" x14ac:dyDescent="0.45">
      <c r="A39" s="106">
        <v>202109403</v>
      </c>
      <c r="B39" s="55" t="s">
        <v>578</v>
      </c>
      <c r="C39" t="str">
        <f>VLOOKUP(B39,summary!$A$5:$B$5006,2,0)</f>
        <v>Yu Tiao 油条</v>
      </c>
      <c r="D39" s="91">
        <v>30</v>
      </c>
      <c r="E39" s="77"/>
    </row>
    <row r="40" spans="1:5" ht="18.5" x14ac:dyDescent="0.45">
      <c r="A40" s="106">
        <v>202109403</v>
      </c>
      <c r="B40" s="55" t="s">
        <v>566</v>
      </c>
      <c r="C40" t="str">
        <f>VLOOKUP(B40,summary!$A$5:$B$5006,2,0)</f>
        <v>Lime 酸甘</v>
      </c>
      <c r="D40" s="91">
        <v>1</v>
      </c>
      <c r="E40" s="77"/>
    </row>
    <row r="41" spans="1:5" ht="18.5" x14ac:dyDescent="0.45">
      <c r="A41" s="106">
        <v>202109404</v>
      </c>
      <c r="B41" s="55" t="s">
        <v>321</v>
      </c>
      <c r="C41" t="str">
        <f>VLOOKUP(B41,summary!$A$5:$B$5006,2,0)</f>
        <v>Split Green Mung Bean豆畔</v>
      </c>
      <c r="D41" s="91">
        <v>3</v>
      </c>
      <c r="E41" s="77"/>
    </row>
    <row r="42" spans="1:5" ht="18.5" x14ac:dyDescent="0.45">
      <c r="A42" s="106">
        <v>202109404</v>
      </c>
      <c r="B42" s="55" t="s">
        <v>330</v>
      </c>
      <c r="C42" t="str">
        <f>VLOOKUP(B42,summary!$A$5:$B$5006,2,0)</f>
        <v>Black Glutinous Rice 黑糯米</v>
      </c>
      <c r="D42" s="91">
        <v>3</v>
      </c>
      <c r="E42" s="77"/>
    </row>
    <row r="43" spans="1:5" ht="18.5" x14ac:dyDescent="0.45">
      <c r="A43" s="106">
        <v>202109404</v>
      </c>
      <c r="B43" s="55" t="s">
        <v>552</v>
      </c>
      <c r="C43" t="str">
        <f>VLOOKUP(B43,summary!$A$5:$B$5006,2,0)</f>
        <v>Liquid Maltose 麦芽糖</v>
      </c>
      <c r="D43" s="91">
        <v>1</v>
      </c>
      <c r="E43" s="77"/>
    </row>
    <row r="44" spans="1:5" ht="18.5" x14ac:dyDescent="0.45">
      <c r="A44" s="106">
        <v>202109405</v>
      </c>
      <c r="B44" s="55" t="s">
        <v>221</v>
      </c>
      <c r="C44" t="str">
        <f>VLOOKUP(B44,summary!$A$5:$B$5006,2,0)</f>
        <v>Jelly Powder 文头雪粉</v>
      </c>
      <c r="D44" s="91">
        <v>1</v>
      </c>
      <c r="E44" s="77"/>
    </row>
    <row r="45" spans="1:5" ht="18.5" x14ac:dyDescent="0.45">
      <c r="A45" s="106">
        <v>202109405</v>
      </c>
      <c r="B45" s="55" t="s">
        <v>269</v>
      </c>
      <c r="C45" t="str">
        <f>VLOOKUP(B45,summary!$A$5:$B$5006,2,0)</f>
        <v>Potato Starch 风车粉</v>
      </c>
      <c r="D45" s="91">
        <v>1</v>
      </c>
      <c r="E45" s="77"/>
    </row>
    <row r="46" spans="1:5" ht="18.5" x14ac:dyDescent="0.45">
      <c r="A46" s="106">
        <v>202109405</v>
      </c>
      <c r="B46" s="55" t="s">
        <v>299</v>
      </c>
      <c r="C46" t="str">
        <f>VLOOKUP(B46,summary!$A$5:$B$5006,2,0)</f>
        <v>Red Bean红豆</v>
      </c>
      <c r="D46" s="91">
        <v>2</v>
      </c>
      <c r="E46" s="77"/>
    </row>
    <row r="47" spans="1:5" ht="18.5" x14ac:dyDescent="0.45">
      <c r="A47" s="106">
        <v>202109405</v>
      </c>
      <c r="B47" s="55" t="s">
        <v>314</v>
      </c>
      <c r="C47" t="str">
        <f>VLOOKUP(B47,summary!$A$5:$B$5006,2,0)</f>
        <v>Green Bean 绿豆</v>
      </c>
      <c r="D47" s="91">
        <v>2</v>
      </c>
      <c r="E47" s="77"/>
    </row>
    <row r="48" spans="1:5" ht="18.5" x14ac:dyDescent="0.45">
      <c r="A48" s="106">
        <v>202109405</v>
      </c>
      <c r="B48" s="55" t="s">
        <v>322</v>
      </c>
      <c r="C48" t="str">
        <f>VLOOKUP(B48,summary!$A$5:$B$5006,2,0)</f>
        <v>Split Green Mung Bean豆畔</v>
      </c>
      <c r="D48" s="91">
        <v>2</v>
      </c>
      <c r="E48" s="77"/>
    </row>
    <row r="49" spans="1:5" ht="18.5" x14ac:dyDescent="0.45">
      <c r="A49" s="106">
        <v>202109405</v>
      </c>
      <c r="B49" s="55" t="s">
        <v>354</v>
      </c>
      <c r="C49" t="str">
        <f>VLOOKUP(B49,summary!$A$5:$B$5006,2,0)</f>
        <v>Dried Longan 龙眼干</v>
      </c>
      <c r="D49" s="91">
        <v>2</v>
      </c>
      <c r="E49" s="77"/>
    </row>
    <row r="50" spans="1:5" ht="18.5" x14ac:dyDescent="0.45">
      <c r="A50" s="106">
        <v>202109405</v>
      </c>
      <c r="B50" s="55" t="s">
        <v>433</v>
      </c>
      <c r="C50" t="str">
        <f>VLOOKUP(B50,summary!$A$5:$B$5006,2,0)</f>
        <v>Sea Coconut海底椰</v>
      </c>
      <c r="D50" s="91">
        <v>2</v>
      </c>
      <c r="E50" s="77"/>
    </row>
    <row r="51" spans="1:5" ht="18.5" x14ac:dyDescent="0.45">
      <c r="A51" s="106">
        <v>202109407</v>
      </c>
      <c r="B51" s="55" t="s">
        <v>646</v>
      </c>
      <c r="C51" t="str">
        <f>VLOOKUP(B51,summary!$A$5:$B$5006,2,0)</f>
        <v>Durian Puree 榴莲</v>
      </c>
      <c r="D51" s="91">
        <v>1</v>
      </c>
      <c r="E51" s="77"/>
    </row>
    <row r="52" spans="1:5" ht="18.5" x14ac:dyDescent="0.45">
      <c r="A52" s="106">
        <v>202109407</v>
      </c>
      <c r="B52" s="55" t="s">
        <v>252</v>
      </c>
      <c r="C52" t="str">
        <f>VLOOKUP(B52,summary!$A$5:$B$5006,2,0)</f>
        <v>Sweet Potato Powder番薯粉</v>
      </c>
      <c r="D52" s="91">
        <v>1</v>
      </c>
      <c r="E52" s="77"/>
    </row>
    <row r="53" spans="1:5" ht="18.5" x14ac:dyDescent="0.45">
      <c r="A53" s="106">
        <v>202109407</v>
      </c>
      <c r="B53" s="55" t="s">
        <v>291</v>
      </c>
      <c r="C53" t="str">
        <f>VLOOKUP(B53,summary!$A$5:$B$5006,2,0)</f>
        <v>Atap Seeds in Syrup亚嗒子</v>
      </c>
      <c r="D53" s="91">
        <v>2</v>
      </c>
      <c r="E53" s="77"/>
    </row>
    <row r="54" spans="1:5" ht="18.5" x14ac:dyDescent="0.45">
      <c r="A54" s="106">
        <v>202109407</v>
      </c>
      <c r="B54" s="55" t="s">
        <v>305</v>
      </c>
      <c r="C54" t="str">
        <f>VLOOKUP(B54,summary!$A$5:$B$5006,2,0)</f>
        <v>Small Red Bean小红豆</v>
      </c>
      <c r="D54" s="91">
        <v>5</v>
      </c>
      <c r="E54" s="77"/>
    </row>
    <row r="55" spans="1:5" ht="18.5" x14ac:dyDescent="0.45">
      <c r="A55" s="106">
        <v>202109407</v>
      </c>
      <c r="B55" s="55" t="s">
        <v>314</v>
      </c>
      <c r="C55" t="str">
        <f>VLOOKUP(B55,summary!$A$5:$B$5006,2,0)</f>
        <v>Green Bean 绿豆</v>
      </c>
      <c r="D55" s="91">
        <v>4</v>
      </c>
      <c r="E55" s="77"/>
    </row>
    <row r="56" spans="1:5" ht="18.5" x14ac:dyDescent="0.45">
      <c r="A56" s="106">
        <v>202109407</v>
      </c>
      <c r="B56" s="55" t="s">
        <v>331</v>
      </c>
      <c r="C56" t="str">
        <f>VLOOKUP(B56,summary!$A$5:$B$5006,2,0)</f>
        <v>Black Glutinous Rice 黑糯米</v>
      </c>
      <c r="D56" s="91">
        <v>2</v>
      </c>
      <c r="E56" s="77"/>
    </row>
    <row r="57" spans="1:5" ht="18.5" x14ac:dyDescent="0.45">
      <c r="A57" s="106">
        <v>202109407</v>
      </c>
      <c r="B57" s="55" t="s">
        <v>355</v>
      </c>
      <c r="C57" t="str">
        <f>VLOOKUP(B57,summary!$A$5:$B$5006,2,0)</f>
        <v>Fungus 黄木耳</v>
      </c>
      <c r="D57" s="91">
        <v>1</v>
      </c>
      <c r="E57" s="77"/>
    </row>
    <row r="58" spans="1:5" ht="18.5" x14ac:dyDescent="0.45">
      <c r="A58" s="106">
        <v>202109407</v>
      </c>
      <c r="B58" s="55" t="s">
        <v>441</v>
      </c>
      <c r="C58" t="str">
        <f>VLOOKUP(B58,summary!$A$5:$B$5006,2,0)</f>
        <v>Longan in Syrup龙眼</v>
      </c>
      <c r="D58" s="91">
        <v>1</v>
      </c>
      <c r="E58" s="77"/>
    </row>
    <row r="59" spans="1:5" ht="18.5" x14ac:dyDescent="0.45">
      <c r="A59" s="106">
        <v>202109407</v>
      </c>
      <c r="B59" s="55" t="s">
        <v>484</v>
      </c>
      <c r="C59" t="str">
        <f>VLOOKUP(B59,summary!$A$5:$B$5006,2,0)</f>
        <v>GingKo Nut白果罐</v>
      </c>
      <c r="D59" s="91">
        <v>1</v>
      </c>
      <c r="E59" s="77"/>
    </row>
    <row r="60" spans="1:5" ht="18.5" x14ac:dyDescent="0.45">
      <c r="A60" s="106">
        <v>202109407</v>
      </c>
      <c r="B60" s="55" t="s">
        <v>495</v>
      </c>
      <c r="C60" t="str">
        <f>VLOOKUP(B60,summary!$A$5:$B$5006,2,0)</f>
        <v>Coconut Milk 椰浆</v>
      </c>
      <c r="D60" s="91">
        <v>1</v>
      </c>
      <c r="E60" s="77"/>
    </row>
    <row r="61" spans="1:5" ht="18.5" x14ac:dyDescent="0.45">
      <c r="A61" s="106">
        <v>202109407</v>
      </c>
      <c r="B61" s="55" t="s">
        <v>558</v>
      </c>
      <c r="C61" t="str">
        <f>VLOOKUP(B61,summary!$A$5:$B$5006,2,0)</f>
        <v>Tapioca木薯</v>
      </c>
      <c r="D61" s="91">
        <v>10</v>
      </c>
      <c r="E61" s="77"/>
    </row>
    <row r="62" spans="1:5" ht="18.5" x14ac:dyDescent="0.45">
      <c r="A62" s="106">
        <v>202109407</v>
      </c>
      <c r="B62" s="55" t="s">
        <v>566</v>
      </c>
      <c r="C62" t="str">
        <f>VLOOKUP(B62,summary!$A$5:$B$5006,2,0)</f>
        <v>Lime 酸甘</v>
      </c>
      <c r="D62" s="91">
        <v>1</v>
      </c>
      <c r="E62" s="77"/>
    </row>
    <row r="63" spans="1:5" ht="18.5" x14ac:dyDescent="0.45">
      <c r="A63" s="106">
        <v>202109408</v>
      </c>
      <c r="B63" s="55" t="s">
        <v>637</v>
      </c>
      <c r="C63" t="str">
        <f>VLOOKUP(B63,summary!$A$5:$B$5006,2,0)</f>
        <v xml:space="preserve">Fresh Soursop 红毛榴莲 </v>
      </c>
      <c r="D63" s="91">
        <v>1</v>
      </c>
      <c r="E63" s="77"/>
    </row>
    <row r="64" spans="1:5" ht="18.5" x14ac:dyDescent="0.45">
      <c r="A64" s="106">
        <v>202109408</v>
      </c>
      <c r="B64" s="55" t="s">
        <v>200</v>
      </c>
      <c r="C64" t="str">
        <f>VLOOKUP(B64,summary!$A$5:$B$5006,2,0)</f>
        <v>Tadpole蝌蚪</v>
      </c>
      <c r="D64" s="91">
        <v>1</v>
      </c>
      <c r="E64" s="77"/>
    </row>
    <row r="65" spans="1:5" ht="18.5" x14ac:dyDescent="0.45">
      <c r="A65" s="106">
        <v>202109408</v>
      </c>
      <c r="B65" s="55" t="s">
        <v>232</v>
      </c>
      <c r="C65" t="str">
        <f>VLOOKUP(B65,summary!$A$5:$B$5006,2,0)</f>
        <v>Mango Pudding芒果布丁</v>
      </c>
      <c r="D65" s="91">
        <v>1</v>
      </c>
      <c r="E65" s="77"/>
    </row>
    <row r="66" spans="1:5" ht="18.5" x14ac:dyDescent="0.45">
      <c r="A66" s="106">
        <v>202109408</v>
      </c>
      <c r="B66" s="55" t="s">
        <v>298</v>
      </c>
      <c r="C66" t="str">
        <f>VLOOKUP(B66,summary!$A$5:$B$5006,2,0)</f>
        <v>Red Bean红豆</v>
      </c>
      <c r="D66" s="91">
        <v>1</v>
      </c>
      <c r="E66" s="77"/>
    </row>
    <row r="67" spans="1:5" ht="18.5" x14ac:dyDescent="0.45">
      <c r="A67" s="106">
        <v>202109408</v>
      </c>
      <c r="B67" s="55" t="s">
        <v>313</v>
      </c>
      <c r="C67" t="str">
        <f>VLOOKUP(B67,summary!$A$5:$B$5006,2,0)</f>
        <v>Green Bean 绿豆</v>
      </c>
      <c r="D67" s="91">
        <v>1</v>
      </c>
      <c r="E67" s="77"/>
    </row>
    <row r="68" spans="1:5" ht="18.5" x14ac:dyDescent="0.45">
      <c r="A68" s="106">
        <v>202109408</v>
      </c>
      <c r="B68" s="55" t="s">
        <v>331</v>
      </c>
      <c r="C68" t="str">
        <f>VLOOKUP(B68,summary!$A$5:$B$5006,2,0)</f>
        <v>Black Glutinous Rice 黑糯米</v>
      </c>
      <c r="D68" s="91">
        <v>1</v>
      </c>
      <c r="E68" s="77"/>
    </row>
    <row r="69" spans="1:5" ht="18.5" x14ac:dyDescent="0.45">
      <c r="A69" s="106">
        <v>202109408</v>
      </c>
      <c r="B69" s="55" t="s">
        <v>335</v>
      </c>
      <c r="C69" t="str">
        <f>VLOOKUP(B69,summary!$A$5:$B$5006,2,0)</f>
        <v>White Glutinous Rice白糯米</v>
      </c>
      <c r="D69" s="91">
        <v>1</v>
      </c>
      <c r="E69" s="77"/>
    </row>
    <row r="70" spans="1:5" ht="18.5" x14ac:dyDescent="0.45">
      <c r="A70" s="106">
        <v>202109408</v>
      </c>
      <c r="B70" s="55" t="s">
        <v>351</v>
      </c>
      <c r="C70" t="str">
        <f>VLOOKUP(B70,summary!$A$5:$B$5006,2,0)</f>
        <v>Dried Longan 龙眼干</v>
      </c>
      <c r="D70" s="91">
        <v>3</v>
      </c>
      <c r="E70" s="77"/>
    </row>
    <row r="71" spans="1:5" ht="18.5" x14ac:dyDescent="0.45">
      <c r="A71" s="106">
        <v>202109408</v>
      </c>
      <c r="B71" s="55" t="s">
        <v>347</v>
      </c>
      <c r="C71" t="str">
        <f>VLOOKUP(B71,summary!$A$5:$B$5006,2,0)</f>
        <v>Small Sago 小丸</v>
      </c>
      <c r="D71" s="91">
        <v>1</v>
      </c>
      <c r="E71" s="77"/>
    </row>
    <row r="72" spans="1:5" ht="18.5" x14ac:dyDescent="0.45">
      <c r="A72" s="106">
        <v>202109408</v>
      </c>
      <c r="B72" s="55" t="s">
        <v>340</v>
      </c>
      <c r="C72" t="str">
        <f>VLOOKUP(B72,summary!$A$5:$B$5006,2,0)</f>
        <v>Pearl Barley 薏米</v>
      </c>
      <c r="D72" s="91">
        <v>1</v>
      </c>
      <c r="E72" s="77"/>
    </row>
    <row r="73" spans="1:5" ht="18.5" x14ac:dyDescent="0.45">
      <c r="A73" s="106">
        <v>202109408</v>
      </c>
      <c r="B73" s="55" t="s">
        <v>289</v>
      </c>
      <c r="C73" t="str">
        <f>VLOOKUP(B73,summary!$A$5:$B$5006,2,0)</f>
        <v>Atap Seeds in Syrup亚嗒子</v>
      </c>
      <c r="D73" s="91">
        <v>1</v>
      </c>
      <c r="E73" s="77"/>
    </row>
    <row r="74" spans="1:5" ht="18.5" x14ac:dyDescent="0.45">
      <c r="A74" s="106">
        <v>202109408</v>
      </c>
      <c r="B74" s="55" t="s">
        <v>535</v>
      </c>
      <c r="C74" t="str">
        <f>VLOOKUP(B74,summary!$A$5:$B$5006,2,0)</f>
        <v>Red Sugar 赤糖</v>
      </c>
      <c r="D74" s="91">
        <v>1</v>
      </c>
      <c r="E74" s="77"/>
    </row>
    <row r="75" spans="1:5" ht="18.5" x14ac:dyDescent="0.45">
      <c r="A75" s="106">
        <v>202109408</v>
      </c>
      <c r="B75" s="55" t="s">
        <v>537</v>
      </c>
      <c r="C75" t="str">
        <f>VLOOKUP(B75,summary!$A$5:$B$5006,2,0)</f>
        <v>Fine Sugar 白糖</v>
      </c>
      <c r="D75" s="91">
        <v>2</v>
      </c>
      <c r="E75" s="77"/>
    </row>
    <row r="76" spans="1:5" ht="18.5" x14ac:dyDescent="0.45">
      <c r="A76" s="106">
        <v>202109408</v>
      </c>
      <c r="B76" s="55" t="s">
        <v>559</v>
      </c>
      <c r="C76" t="str">
        <f>VLOOKUP(B76,summary!$A$5:$B$5006,2,0)</f>
        <v>Sweet Potato 番薯</v>
      </c>
      <c r="D76" s="91">
        <v>20</v>
      </c>
      <c r="E76" s="77"/>
    </row>
    <row r="77" spans="1:5" ht="18.5" x14ac:dyDescent="0.45">
      <c r="A77" s="106">
        <v>202109408</v>
      </c>
      <c r="B77" s="55" t="s">
        <v>562</v>
      </c>
      <c r="C77" t="str">
        <f>VLOOKUP(B77,summary!$A$5:$B$5006,2,0)</f>
        <v>Yam 芋头</v>
      </c>
      <c r="D77" s="91">
        <v>3</v>
      </c>
      <c r="E77" s="77"/>
    </row>
    <row r="78" spans="1:5" ht="18.5" x14ac:dyDescent="0.45">
      <c r="A78" s="106">
        <v>202109408</v>
      </c>
      <c r="B78" s="55" t="s">
        <v>566</v>
      </c>
      <c r="C78" t="str">
        <f>VLOOKUP(B78,summary!$A$5:$B$5006,2,0)</f>
        <v>Lime 酸甘</v>
      </c>
      <c r="D78" s="91">
        <v>2</v>
      </c>
      <c r="E78" s="77"/>
    </row>
    <row r="79" spans="1:5" ht="18.5" x14ac:dyDescent="0.45">
      <c r="A79" s="106">
        <v>202109408</v>
      </c>
      <c r="B79" s="55" t="s">
        <v>565</v>
      </c>
      <c r="C79" t="str">
        <f>VLOOKUP(B79,summary!$A$5:$B$5006,2,0)</f>
        <v>Pandan Leaf 班兰叶</v>
      </c>
      <c r="D79" s="91">
        <v>3</v>
      </c>
      <c r="E79" s="77"/>
    </row>
    <row r="80" spans="1:5" ht="18.5" x14ac:dyDescent="0.45">
      <c r="A80" s="106">
        <v>202109409</v>
      </c>
      <c r="B80" s="55" t="s">
        <v>637</v>
      </c>
      <c r="C80" t="str">
        <f>VLOOKUP(B80,summary!$A$5:$B$5006,2,0)</f>
        <v xml:space="preserve">Fresh Soursop 红毛榴莲 </v>
      </c>
      <c r="D80" s="91">
        <v>1</v>
      </c>
      <c r="E80" s="77"/>
    </row>
    <row r="81" spans="1:5" ht="18.5" x14ac:dyDescent="0.45">
      <c r="A81" s="106">
        <v>202109409</v>
      </c>
      <c r="B81" s="55" t="s">
        <v>196</v>
      </c>
      <c r="C81" t="str">
        <f>VLOOKUP(B81,summary!$A$5:$B$5006,2,0)</f>
        <v>3Q Jelly</v>
      </c>
      <c r="D81" s="91">
        <v>1</v>
      </c>
      <c r="E81" s="77"/>
    </row>
    <row r="82" spans="1:5" ht="18.5" x14ac:dyDescent="0.45">
      <c r="A82" s="106">
        <v>202109409</v>
      </c>
      <c r="B82" s="55" t="s">
        <v>343</v>
      </c>
      <c r="C82" t="str">
        <f>VLOOKUP(B82,summary!$A$5:$B$5006,2,0)</f>
        <v>Big Sago 大丸</v>
      </c>
      <c r="D82" s="91">
        <v>1</v>
      </c>
      <c r="E82" s="77"/>
    </row>
    <row r="83" spans="1:5" ht="18.5" x14ac:dyDescent="0.45">
      <c r="A83" s="106">
        <v>202109409</v>
      </c>
      <c r="B83" s="55" t="s">
        <v>505</v>
      </c>
      <c r="C83" t="str">
        <f>VLOOKUP(B83,summary!$A$5:$B$5006,2,0)</f>
        <v>Calamansi Juice 酸柑水</v>
      </c>
      <c r="D83" s="91">
        <v>1</v>
      </c>
      <c r="E83" s="77"/>
    </row>
    <row r="84" spans="1:5" ht="18.5" x14ac:dyDescent="0.45">
      <c r="A84" s="106">
        <v>202109409</v>
      </c>
      <c r="B84" s="55" t="s">
        <v>537</v>
      </c>
      <c r="C84" t="str">
        <f>VLOOKUP(B84,summary!$A$5:$B$5006,2,0)</f>
        <v>Fine Sugar 白糖</v>
      </c>
      <c r="D84" s="91">
        <v>1</v>
      </c>
      <c r="E84" s="77"/>
    </row>
    <row r="85" spans="1:5" ht="18.5" x14ac:dyDescent="0.45">
      <c r="A85" s="106">
        <v>202109409</v>
      </c>
      <c r="B85" s="55" t="s">
        <v>559</v>
      </c>
      <c r="C85" t="str">
        <f>VLOOKUP(B85,summary!$A$5:$B$5006,2,0)</f>
        <v>Sweet Potato 番薯</v>
      </c>
      <c r="D85" s="91">
        <v>10</v>
      </c>
      <c r="E85" s="77"/>
    </row>
    <row r="86" spans="1:5" ht="18.5" x14ac:dyDescent="0.45">
      <c r="A86" s="106">
        <v>202109409</v>
      </c>
      <c r="B86" s="55" t="s">
        <v>565</v>
      </c>
      <c r="C86" t="str">
        <f>VLOOKUP(B86,summary!$A$5:$B$5006,2,0)</f>
        <v>Pandan Leaf 班兰叶</v>
      </c>
      <c r="D86" s="91">
        <v>5</v>
      </c>
      <c r="E86" s="77"/>
    </row>
    <row r="87" spans="1:5" ht="18.5" x14ac:dyDescent="0.45">
      <c r="A87" s="106">
        <v>202109409</v>
      </c>
      <c r="B87" s="55" t="s">
        <v>562</v>
      </c>
      <c r="C87" t="str">
        <f>VLOOKUP(B87,summary!$A$5:$B$5006,2,0)</f>
        <v>Yam 芋头</v>
      </c>
      <c r="D87" s="91">
        <v>5</v>
      </c>
      <c r="E87" s="77"/>
    </row>
    <row r="88" spans="1:5" ht="18.5" x14ac:dyDescent="0.45">
      <c r="A88" s="106">
        <v>202109410</v>
      </c>
      <c r="B88" s="55" t="s">
        <v>537</v>
      </c>
      <c r="C88" t="str">
        <f>VLOOKUP(B88,summary!$A$5:$B$5006,2,0)</f>
        <v>Fine Sugar 白糖</v>
      </c>
      <c r="D88" s="91">
        <v>2</v>
      </c>
      <c r="E88" s="77"/>
    </row>
    <row r="89" spans="1:5" ht="18.5" x14ac:dyDescent="0.45">
      <c r="A89" s="106">
        <v>202109411</v>
      </c>
      <c r="B89" s="55" t="s">
        <v>637</v>
      </c>
      <c r="C89" t="str">
        <f>VLOOKUP(B89,summary!$A$5:$B$5006,2,0)</f>
        <v xml:space="preserve">Fresh Soursop 红毛榴莲 </v>
      </c>
      <c r="D89" s="91">
        <v>2</v>
      </c>
      <c r="E89" s="77"/>
    </row>
    <row r="90" spans="1:5" ht="18.5" x14ac:dyDescent="0.45">
      <c r="A90" s="106">
        <v>202109411</v>
      </c>
      <c r="B90" s="55" t="s">
        <v>289</v>
      </c>
      <c r="C90" t="str">
        <f>VLOOKUP(B90,summary!$A$5:$B$5006,2,0)</f>
        <v>Atap Seeds in Syrup亚嗒子</v>
      </c>
      <c r="D90" s="91">
        <v>8</v>
      </c>
      <c r="E90" s="77"/>
    </row>
    <row r="91" spans="1:5" ht="18.5" x14ac:dyDescent="0.45">
      <c r="A91" s="106">
        <v>202109411</v>
      </c>
      <c r="B91" s="55" t="s">
        <v>441</v>
      </c>
      <c r="C91" t="str">
        <f>VLOOKUP(B91,summary!$A$5:$B$5006,2,0)</f>
        <v>Longan in Syrup龙眼</v>
      </c>
      <c r="D91" s="91">
        <v>2</v>
      </c>
      <c r="E91" s="77"/>
    </row>
    <row r="92" spans="1:5" ht="18.5" x14ac:dyDescent="0.45">
      <c r="A92" s="106">
        <v>202109411</v>
      </c>
      <c r="B92" s="55" t="s">
        <v>583</v>
      </c>
      <c r="C92" t="str">
        <f>VLOOKUP(B92,summary!$A$5:$B$5006,2,0)</f>
        <v>Food Coloring - Liquid)颜色-水</v>
      </c>
      <c r="D92" s="91">
        <v>2</v>
      </c>
      <c r="E92" s="77"/>
    </row>
    <row r="93" spans="1:5" ht="18.5" x14ac:dyDescent="0.45">
      <c r="A93" s="106">
        <v>202109411</v>
      </c>
      <c r="B93" s="55" t="s">
        <v>565</v>
      </c>
      <c r="C93" t="str">
        <f>VLOOKUP(B93,summary!$A$5:$B$5006,2,0)</f>
        <v>Pandan Leaf 班兰叶</v>
      </c>
      <c r="D93" s="91">
        <v>3</v>
      </c>
      <c r="E93" s="77"/>
    </row>
    <row r="94" spans="1:5" ht="18.5" x14ac:dyDescent="0.45">
      <c r="A94" s="106">
        <v>202109412</v>
      </c>
      <c r="B94" s="55" t="s">
        <v>252</v>
      </c>
      <c r="C94" t="str">
        <f>VLOOKUP(B94,summary!$A$5:$B$5006,2,0)</f>
        <v>Sweet Potato Powder番薯粉</v>
      </c>
      <c r="D94" s="91">
        <v>2</v>
      </c>
      <c r="E94" s="77"/>
    </row>
    <row r="95" spans="1:5" ht="18.5" customHeight="1" x14ac:dyDescent="0.45">
      <c r="A95" s="106">
        <v>202109412</v>
      </c>
      <c r="B95" s="55" t="s">
        <v>269</v>
      </c>
      <c r="C95" t="str">
        <f>VLOOKUP(B95,summary!$A$5:$B$5006,2,0)</f>
        <v>Potato Starch 风车粉</v>
      </c>
      <c r="D95" s="91">
        <v>3</v>
      </c>
      <c r="E95" s="77"/>
    </row>
    <row r="96" spans="1:5" ht="18.5" customHeight="1" x14ac:dyDescent="0.45">
      <c r="A96" s="106">
        <v>202109412</v>
      </c>
      <c r="B96" s="55" t="s">
        <v>299</v>
      </c>
      <c r="C96" t="str">
        <f>VLOOKUP(B96,summary!$A$5:$B$5006,2,0)</f>
        <v>Red Bean红豆</v>
      </c>
      <c r="D96" s="91">
        <v>4</v>
      </c>
      <c r="E96" s="77"/>
    </row>
    <row r="97" spans="1:5" ht="18.5" customHeight="1" x14ac:dyDescent="0.45">
      <c r="A97" s="106">
        <v>202109412</v>
      </c>
      <c r="B97" s="55" t="s">
        <v>314</v>
      </c>
      <c r="C97" t="str">
        <f>VLOOKUP(B97,summary!$A$5:$B$5006,2,0)</f>
        <v>Green Bean 绿豆</v>
      </c>
      <c r="D97" s="91">
        <v>2</v>
      </c>
      <c r="E97" s="77"/>
    </row>
    <row r="98" spans="1:5" ht="18.5" customHeight="1" x14ac:dyDescent="0.45">
      <c r="A98" s="106">
        <v>202109412</v>
      </c>
      <c r="B98" s="55" t="s">
        <v>347</v>
      </c>
      <c r="C98" t="str">
        <f>VLOOKUP(B98,summary!$A$5:$B$5006,2,0)</f>
        <v>Small Sago 小丸</v>
      </c>
      <c r="D98" s="91">
        <v>1</v>
      </c>
      <c r="E98" s="77"/>
    </row>
    <row r="99" spans="1:5" ht="18.5" customHeight="1" x14ac:dyDescent="0.45">
      <c r="A99" s="106">
        <v>202109412</v>
      </c>
      <c r="B99" s="55" t="s">
        <v>351</v>
      </c>
      <c r="C99" t="str">
        <f>VLOOKUP(B99,summary!$A$5:$B$5006,2,0)</f>
        <v>Dried Longan 龙眼干</v>
      </c>
      <c r="D99" s="91">
        <v>3</v>
      </c>
      <c r="E99" s="77"/>
    </row>
    <row r="100" spans="1:5" ht="18.5" customHeight="1" x14ac:dyDescent="0.45">
      <c r="A100" s="106">
        <v>202109412</v>
      </c>
      <c r="B100" s="55" t="s">
        <v>355</v>
      </c>
      <c r="C100" t="str">
        <f>VLOOKUP(B100,summary!$A$5:$B$5006,2,0)</f>
        <v>Fungus 黄木耳</v>
      </c>
      <c r="D100" s="91">
        <v>1</v>
      </c>
      <c r="E100" s="77"/>
    </row>
    <row r="101" spans="1:5" ht="18.5" customHeight="1" x14ac:dyDescent="0.45">
      <c r="A101" s="106">
        <v>202109412</v>
      </c>
      <c r="B101" s="55" t="s">
        <v>457</v>
      </c>
      <c r="C101" t="str">
        <f>VLOOKUP(B101,summary!$A$5:$B$5006,2,0)</f>
        <v>Fruit Cocktail杂果</v>
      </c>
      <c r="D101" s="91">
        <v>1</v>
      </c>
      <c r="E101" s="77"/>
    </row>
    <row r="102" spans="1:5" ht="18.5" customHeight="1" x14ac:dyDescent="0.45">
      <c r="A102" s="106">
        <v>202109412</v>
      </c>
      <c r="B102" s="55" t="s">
        <v>322</v>
      </c>
      <c r="C102" t="str">
        <f>VLOOKUP(B102,summary!$A$5:$B$5006,2,0)</f>
        <v>Split Green Mung Bean豆畔</v>
      </c>
      <c r="D102" s="91">
        <v>2</v>
      </c>
      <c r="E102" s="77"/>
    </row>
    <row r="103" spans="1:5" ht="18.5" customHeight="1" x14ac:dyDescent="0.45">
      <c r="A103" s="106">
        <v>202109413</v>
      </c>
      <c r="B103" s="55" t="s">
        <v>686</v>
      </c>
      <c r="C103" t="str">
        <f>VLOOKUP(B103,summary!$A$5:$B$5006,2,0)</f>
        <v>Citrus Plum Concentrate Juice 柑桔梅子汁</v>
      </c>
      <c r="D103" s="91">
        <v>0</v>
      </c>
      <c r="E103" s="77"/>
    </row>
    <row r="104" spans="1:5" ht="18.5" customHeight="1" x14ac:dyDescent="0.45">
      <c r="A104" s="106">
        <v>202109413</v>
      </c>
      <c r="B104" s="55" t="s">
        <v>687</v>
      </c>
      <c r="C104" t="str">
        <f>VLOOKUP(B104,summary!$A$5:$B$5006,2,0)</f>
        <v>Sweet Potato Q - Orange番薯粉圆</v>
      </c>
      <c r="D104" s="78">
        <v>2</v>
      </c>
      <c r="E104" s="77"/>
    </row>
    <row r="105" spans="1:5" ht="18.5" customHeight="1" x14ac:dyDescent="0.45">
      <c r="A105" s="106">
        <v>202109413</v>
      </c>
      <c r="B105" s="55" t="s">
        <v>687</v>
      </c>
      <c r="C105" t="str">
        <f>VLOOKUP(B105,summary!$A$5:$B$5006,2,0)</f>
        <v>Sweet Potato Q - Orange番薯粉圆</v>
      </c>
      <c r="D105" s="78">
        <v>1</v>
      </c>
      <c r="E105" s="77"/>
    </row>
    <row r="106" spans="1:5" ht="18.5" customHeight="1" x14ac:dyDescent="0.45">
      <c r="A106" s="106">
        <v>202109413</v>
      </c>
      <c r="B106" s="55" t="s">
        <v>692</v>
      </c>
      <c r="C106" t="str">
        <f>VLOOKUP(B106,summary!$A$5:$B$5006,2,0)</f>
        <v>Taro Q - White芋头粉圆</v>
      </c>
      <c r="D106" s="78">
        <v>1</v>
      </c>
      <c r="E106" s="77"/>
    </row>
    <row r="107" spans="1:5" ht="18.5" customHeight="1" x14ac:dyDescent="0.45">
      <c r="A107" s="106">
        <v>202109413</v>
      </c>
      <c r="B107" s="55" t="s">
        <v>433</v>
      </c>
      <c r="C107" t="str">
        <f>VLOOKUP(B107,summary!$A$5:$B$5006,2,0)</f>
        <v>Sea Coconut海底椰</v>
      </c>
      <c r="D107" s="78">
        <v>3</v>
      </c>
      <c r="E107" s="77"/>
    </row>
    <row r="108" spans="1:5" ht="18.5" customHeight="1" x14ac:dyDescent="0.45">
      <c r="A108" s="106">
        <v>202109413</v>
      </c>
      <c r="B108" s="55" t="s">
        <v>441</v>
      </c>
      <c r="C108" t="str">
        <f>VLOOKUP(B108,summary!$A$5:$B$5006,2,0)</f>
        <v>Longan in Syrup龙眼</v>
      </c>
      <c r="D108" s="78">
        <v>3</v>
      </c>
      <c r="E108" s="77"/>
    </row>
    <row r="109" spans="1:5" ht="18.5" customHeight="1" x14ac:dyDescent="0.45">
      <c r="A109" s="106">
        <v>202109413</v>
      </c>
      <c r="B109" s="55" t="s">
        <v>297</v>
      </c>
      <c r="C109" t="str">
        <f>VLOOKUP(B109,summary!$A$5:$B$5006,2,0)</f>
        <v>GingKo Nut (Peel off)白果仁</v>
      </c>
      <c r="D109" s="78">
        <v>2</v>
      </c>
      <c r="E109" s="77"/>
    </row>
    <row r="110" spans="1:5" ht="18.5" customHeight="1" x14ac:dyDescent="0.45">
      <c r="A110" s="106">
        <v>202109414</v>
      </c>
      <c r="B110" s="55" t="s">
        <v>658</v>
      </c>
      <c r="C110" t="str">
        <f>VLOOKUP(B110,summary!$A$5:$B$5006,2,0)</f>
        <v>Bobo Cha Cubes.摩摩喳喳</v>
      </c>
      <c r="D110" s="78">
        <v>2</v>
      </c>
      <c r="E110" s="77"/>
    </row>
    <row r="111" spans="1:5" ht="18.5" customHeight="1" x14ac:dyDescent="0.45">
      <c r="A111" s="106">
        <v>202109414</v>
      </c>
      <c r="B111" s="55" t="s">
        <v>458</v>
      </c>
      <c r="C111" t="str">
        <f>VLOOKUP(B111,summary!$A$5:$B$5006,2,0)</f>
        <v>Cream Corn玉米浆</v>
      </c>
      <c r="D111" s="78">
        <v>1</v>
      </c>
      <c r="E111" s="77"/>
    </row>
    <row r="112" spans="1:5" ht="18.5" customHeight="1" x14ac:dyDescent="0.45">
      <c r="A112" s="106">
        <v>202109414</v>
      </c>
      <c r="B112" s="55" t="s">
        <v>495</v>
      </c>
      <c r="C112" t="str">
        <f>VLOOKUP(B112,summary!$A$5:$B$5006,2,0)</f>
        <v>Coconut Milk 椰浆</v>
      </c>
      <c r="D112" s="78">
        <v>2</v>
      </c>
      <c r="E112" s="77"/>
    </row>
    <row r="113" spans="1:5" ht="18.5" customHeight="1" x14ac:dyDescent="0.45">
      <c r="A113" s="106">
        <v>202109414</v>
      </c>
      <c r="B113" s="55" t="s">
        <v>351</v>
      </c>
      <c r="C113" t="str">
        <f>VLOOKUP(B113,summary!$A$5:$B$5006,2,0)</f>
        <v>Dried Longan 龙眼干</v>
      </c>
      <c r="D113" s="78">
        <v>4</v>
      </c>
      <c r="E113" s="77"/>
    </row>
    <row r="114" spans="1:5" ht="18.5" customHeight="1" x14ac:dyDescent="0.45">
      <c r="A114" s="106">
        <v>202109415</v>
      </c>
      <c r="B114" s="55" t="s">
        <v>559</v>
      </c>
      <c r="C114" t="str">
        <f>VLOOKUP(B114,summary!$A$5:$B$5006,2,0)</f>
        <v>Sweet Potato 番薯</v>
      </c>
      <c r="D114" s="78">
        <v>30</v>
      </c>
      <c r="E114" s="77"/>
    </row>
    <row r="115" spans="1:5" ht="18.5" customHeight="1" x14ac:dyDescent="0.45">
      <c r="A115" s="106">
        <v>202109415</v>
      </c>
      <c r="B115" s="55" t="s">
        <v>492</v>
      </c>
      <c r="C115" t="str">
        <f>VLOOKUP(B115,summary!$A$5:$B$5006,2,0)</f>
        <v>Water Chestnut 马蹄 - 箱</v>
      </c>
      <c r="D115" s="78">
        <v>3</v>
      </c>
      <c r="E115" s="77"/>
    </row>
    <row r="116" spans="1:5" ht="18.5" customHeight="1" x14ac:dyDescent="0.45">
      <c r="A116" s="106">
        <v>202109415</v>
      </c>
      <c r="B116" s="55" t="s">
        <v>372</v>
      </c>
      <c r="C116" t="str">
        <f>VLOOKUP(B116,summary!$A$5:$B$5006,2,0)</f>
        <v>Pong Thai Hai (Dry) 碰大海</v>
      </c>
      <c r="D116" s="78">
        <v>4</v>
      </c>
      <c r="E116" s="77"/>
    </row>
    <row r="117" spans="1:5" ht="18.5" customHeight="1" x14ac:dyDescent="0.45">
      <c r="A117" s="106">
        <v>202109416</v>
      </c>
      <c r="B117" s="55" t="s">
        <v>497</v>
      </c>
      <c r="C117" t="str">
        <f>VLOOKUP(B117,summary!$A$5:$B$5006,2,0)</f>
        <v>Coconut Milk 椰浆</v>
      </c>
      <c r="D117" s="78">
        <v>1</v>
      </c>
      <c r="E117" s="77"/>
    </row>
    <row r="118" spans="1:5" ht="18.5" customHeight="1" x14ac:dyDescent="0.45">
      <c r="A118" s="106">
        <v>202109416</v>
      </c>
      <c r="B118" s="55" t="s">
        <v>347</v>
      </c>
      <c r="C118" t="str">
        <f>VLOOKUP(B118,summary!$A$5:$B$5006,2,0)</f>
        <v>Small Sago 小丸</v>
      </c>
      <c r="D118" s="78">
        <v>1</v>
      </c>
      <c r="E118" s="77"/>
    </row>
    <row r="119" spans="1:5" ht="18.5" customHeight="1" x14ac:dyDescent="0.45">
      <c r="A119" s="106">
        <v>202109416</v>
      </c>
      <c r="B119" s="55" t="s">
        <v>662</v>
      </c>
      <c r="C119" t="str">
        <f>VLOOKUP(B119,summary!$A$5:$B$5006,2,0)</f>
        <v>Coconut Sugar Syrup 椰糖汁</v>
      </c>
      <c r="D119" s="78">
        <v>1</v>
      </c>
      <c r="E119" s="77"/>
    </row>
    <row r="120" spans="1:5" ht="18.5" customHeight="1" x14ac:dyDescent="0.45">
      <c r="A120" s="106">
        <v>202109416</v>
      </c>
      <c r="B120" s="55" t="s">
        <v>537</v>
      </c>
      <c r="C120" t="str">
        <f>VLOOKUP(B120,summary!$A$5:$B$5006,2,0)</f>
        <v>Fine Sugar 白糖</v>
      </c>
      <c r="D120" s="78">
        <v>1</v>
      </c>
      <c r="E120" s="77"/>
    </row>
    <row r="121" spans="1:5" ht="18.5" customHeight="1" x14ac:dyDescent="0.45">
      <c r="A121" s="106">
        <v>202109417</v>
      </c>
      <c r="B121" s="55" t="s">
        <v>310</v>
      </c>
      <c r="C121" t="str">
        <f>VLOOKUP(B121,summary!$A$5:$B$5006,2,0)</f>
        <v>Chia Tao赤豆</v>
      </c>
      <c r="D121" s="78">
        <v>1</v>
      </c>
      <c r="E121" s="77"/>
    </row>
    <row r="122" spans="1:5" ht="18.5" customHeight="1" x14ac:dyDescent="0.45">
      <c r="A122" s="106">
        <v>202109417</v>
      </c>
      <c r="B122" s="55" t="s">
        <v>314</v>
      </c>
      <c r="C122" t="str">
        <f>VLOOKUP(B122,summary!$A$5:$B$5006,2,0)</f>
        <v>Green Bean 绿豆</v>
      </c>
      <c r="D122" s="78">
        <v>2</v>
      </c>
      <c r="E122" s="77"/>
    </row>
    <row r="123" spans="1:5" ht="18.5" customHeight="1" x14ac:dyDescent="0.45">
      <c r="A123" s="106">
        <v>202109417</v>
      </c>
      <c r="B123" s="55" t="s">
        <v>331</v>
      </c>
      <c r="C123" t="str">
        <f>VLOOKUP(B123,summary!$A$5:$B$5006,2,0)</f>
        <v>Black Glutinous Rice 黑糯米</v>
      </c>
      <c r="D123" s="78">
        <v>1</v>
      </c>
      <c r="E123" s="77"/>
    </row>
    <row r="124" spans="1:5" ht="18.5" customHeight="1" x14ac:dyDescent="0.45">
      <c r="A124" s="106">
        <v>202109417</v>
      </c>
      <c r="B124" s="55" t="s">
        <v>368</v>
      </c>
      <c r="C124" t="str">
        <f>VLOOKUP(B124,summary!$A$5:$B$5006,2,0)</f>
        <v>GingKo Nut白果粒</v>
      </c>
      <c r="D124" s="78">
        <v>3</v>
      </c>
      <c r="E124" s="77"/>
    </row>
    <row r="125" spans="1:5" ht="18.5" customHeight="1" x14ac:dyDescent="0.45">
      <c r="A125" s="106">
        <v>202109417</v>
      </c>
      <c r="B125" s="55" t="s">
        <v>372</v>
      </c>
      <c r="C125" t="str">
        <f>VLOOKUP(B125,summary!$A$5:$B$5006,2,0)</f>
        <v>Pong Thai Hai (Dry) 碰大海</v>
      </c>
      <c r="D125" s="78">
        <v>1</v>
      </c>
      <c r="E125" s="77"/>
    </row>
    <row r="126" spans="1:5" ht="18.5" customHeight="1" x14ac:dyDescent="0.45">
      <c r="A126" s="106">
        <v>202109417</v>
      </c>
      <c r="B126" s="55" t="s">
        <v>537</v>
      </c>
      <c r="C126" t="str">
        <f>VLOOKUP(B126,summary!$A$5:$B$5006,2,0)</f>
        <v>Fine Sugar 白糖</v>
      </c>
      <c r="D126" s="78">
        <v>1</v>
      </c>
      <c r="E126" s="77"/>
    </row>
    <row r="127" spans="1:5" ht="18.5" customHeight="1" x14ac:dyDescent="0.45">
      <c r="A127" s="106">
        <v>202109418</v>
      </c>
      <c r="B127" s="55" t="s">
        <v>299</v>
      </c>
      <c r="C127" t="str">
        <f>VLOOKUP(B127,summary!$A$5:$B$5006,2,0)</f>
        <v>Red Bean红豆</v>
      </c>
      <c r="D127" s="78">
        <v>2</v>
      </c>
      <c r="E127" s="77"/>
    </row>
    <row r="128" spans="1:5" ht="18.5" customHeight="1" x14ac:dyDescent="0.45">
      <c r="A128" s="106">
        <v>202109418</v>
      </c>
      <c r="B128" s="55" t="s">
        <v>347</v>
      </c>
      <c r="C128" t="str">
        <f>VLOOKUP(B128,summary!$A$5:$B$5006,2,0)</f>
        <v>Small Sago 小丸</v>
      </c>
      <c r="D128" s="78">
        <v>1</v>
      </c>
      <c r="E128" s="77"/>
    </row>
    <row r="129" spans="1:5" ht="18.5" customHeight="1" x14ac:dyDescent="0.45">
      <c r="A129" s="106">
        <v>202109418</v>
      </c>
      <c r="B129" s="55" t="s">
        <v>565</v>
      </c>
      <c r="C129" t="str">
        <f>VLOOKUP(B129,summary!$A$5:$B$5006,2,0)</f>
        <v>Pandan Leaf 班兰叶</v>
      </c>
      <c r="D129" s="78">
        <v>2</v>
      </c>
      <c r="E129" s="77"/>
    </row>
    <row r="130" spans="1:5" ht="18.5" customHeight="1" x14ac:dyDescent="0.45">
      <c r="A130" s="106">
        <v>202109419</v>
      </c>
      <c r="B130" s="55" t="s">
        <v>269</v>
      </c>
      <c r="C130" t="str">
        <f>VLOOKUP(B130,summary!$A$5:$B$5006,2,0)</f>
        <v>Potato Starch 风车粉</v>
      </c>
      <c r="D130" s="78">
        <v>1</v>
      </c>
      <c r="E130" s="77"/>
    </row>
    <row r="131" spans="1:5" ht="18.5" customHeight="1" x14ac:dyDescent="0.45">
      <c r="A131" s="106">
        <v>202109419</v>
      </c>
      <c r="B131" s="55" t="s">
        <v>299</v>
      </c>
      <c r="C131" t="str">
        <f>VLOOKUP(B131,summary!$A$5:$B$5006,2,0)</f>
        <v>Red Bean红豆</v>
      </c>
      <c r="D131" s="78">
        <v>3</v>
      </c>
      <c r="E131" s="77"/>
    </row>
    <row r="132" spans="1:5" ht="18.5" customHeight="1" x14ac:dyDescent="0.45">
      <c r="A132" s="106">
        <v>202109419</v>
      </c>
      <c r="B132" s="55" t="s">
        <v>314</v>
      </c>
      <c r="C132" t="str">
        <f>VLOOKUP(B132,summary!$A$5:$B$5006,2,0)</f>
        <v>Green Bean 绿豆</v>
      </c>
      <c r="D132" s="78">
        <v>3</v>
      </c>
      <c r="E132" s="77"/>
    </row>
    <row r="133" spans="1:5" ht="18.5" customHeight="1" x14ac:dyDescent="0.45">
      <c r="A133" s="106">
        <v>202109419</v>
      </c>
      <c r="B133" s="55" t="s">
        <v>331</v>
      </c>
      <c r="C133" t="str">
        <f>VLOOKUP(B133,summary!$A$5:$B$5006,2,0)</f>
        <v>Black Glutinous Rice 黑糯米</v>
      </c>
      <c r="D133" s="78">
        <v>1</v>
      </c>
      <c r="E133" s="77"/>
    </row>
    <row r="134" spans="1:5" ht="18.5" customHeight="1" x14ac:dyDescent="0.45">
      <c r="A134" s="106">
        <v>202109419</v>
      </c>
      <c r="B134" s="55" t="s">
        <v>347</v>
      </c>
      <c r="C134" t="str">
        <f>VLOOKUP(B134,summary!$A$5:$B$5006,2,0)</f>
        <v>Small Sago 小丸</v>
      </c>
      <c r="D134" s="78">
        <v>1</v>
      </c>
      <c r="E134" s="77"/>
    </row>
    <row r="135" spans="1:5" ht="18.5" customHeight="1" x14ac:dyDescent="0.45">
      <c r="A135" s="106">
        <v>202109419</v>
      </c>
      <c r="B135" s="55" t="s">
        <v>340</v>
      </c>
      <c r="C135" t="str">
        <f>VLOOKUP(B135,summary!$A$5:$B$5006,2,0)</f>
        <v>Pearl Barley 薏米</v>
      </c>
      <c r="D135" s="78">
        <v>1</v>
      </c>
      <c r="E135" s="77"/>
    </row>
    <row r="136" spans="1:5" ht="18.5" customHeight="1" x14ac:dyDescent="0.45">
      <c r="A136" s="106">
        <v>202109419</v>
      </c>
      <c r="B136" s="55" t="s">
        <v>338</v>
      </c>
      <c r="C136" t="str">
        <f>VLOOKUP(B136,summary!$A$5:$B$5006,2,0)</f>
        <v>White Wheat 大麦</v>
      </c>
      <c r="D136" s="78">
        <v>1</v>
      </c>
      <c r="E136" s="77"/>
    </row>
    <row r="137" spans="1:5" ht="18.5" customHeight="1" x14ac:dyDescent="0.45">
      <c r="A137" s="106">
        <v>202109419</v>
      </c>
      <c r="B137" s="55" t="s">
        <v>458</v>
      </c>
      <c r="C137" t="str">
        <f>VLOOKUP(B137,summary!$A$5:$B$5006,2,0)</f>
        <v>Cream Corn玉米浆</v>
      </c>
      <c r="D137" s="78">
        <v>1</v>
      </c>
      <c r="E137" s="77"/>
    </row>
    <row r="138" spans="1:5" ht="18.5" customHeight="1" x14ac:dyDescent="0.45">
      <c r="A138" s="106">
        <v>202109419</v>
      </c>
      <c r="B138" s="55" t="s">
        <v>545</v>
      </c>
      <c r="C138" t="str">
        <f>VLOOKUP(B138,summary!$A$5:$B$5006,2,0)</f>
        <v>Coconut Sugar椰糖</v>
      </c>
      <c r="D138" s="78">
        <v>1</v>
      </c>
      <c r="E138" s="77"/>
    </row>
    <row r="139" spans="1:5" ht="18.5" customHeight="1" x14ac:dyDescent="0.45">
      <c r="A139" s="106">
        <v>202109419</v>
      </c>
      <c r="B139" s="55" t="s">
        <v>579</v>
      </c>
      <c r="C139" t="str">
        <f>VLOOKUP(B139,summary!$A$5:$B$5006,2,0)</f>
        <v>Food Coloring - Liquid)颜色-水</v>
      </c>
      <c r="D139" s="78">
        <v>1</v>
      </c>
      <c r="E139" s="77"/>
    </row>
    <row r="140" spans="1:5" ht="18.5" customHeight="1" x14ac:dyDescent="0.45">
      <c r="A140" s="106">
        <v>202109419</v>
      </c>
      <c r="B140" s="55" t="s">
        <v>583</v>
      </c>
      <c r="C140" t="str">
        <f>VLOOKUP(B140,summary!$A$5:$B$5006,2,0)</f>
        <v>Food Coloring - Liquid)颜色-水</v>
      </c>
      <c r="D140" s="78">
        <v>1</v>
      </c>
      <c r="E140" s="77"/>
    </row>
    <row r="141" spans="1:5" ht="18.5" customHeight="1" x14ac:dyDescent="0.45">
      <c r="A141" s="106">
        <v>202109419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D323" s="77"/>
      <c r="E323" s="77"/>
    </row>
    <row r="324" spans="3:5" x14ac:dyDescent="0.35">
      <c r="D324" s="77"/>
      <c r="E324" s="77"/>
    </row>
    <row r="325" spans="3:5" x14ac:dyDescent="0.35">
      <c r="D325" s="77"/>
      <c r="E325" s="77"/>
    </row>
    <row r="326" spans="3:5" x14ac:dyDescent="0.35">
      <c r="D326" s="77"/>
      <c r="E326" s="77"/>
    </row>
    <row r="327" spans="3:5" x14ac:dyDescent="0.35">
      <c r="D327" s="77"/>
      <c r="E327" s="77"/>
    </row>
    <row r="328" spans="3:5" x14ac:dyDescent="0.35">
      <c r="D328" s="77"/>
      <c r="E328" s="77"/>
    </row>
    <row r="329" spans="3:5" x14ac:dyDescent="0.35">
      <c r="D329" s="77"/>
      <c r="E329" s="77"/>
    </row>
    <row r="330" spans="3:5" x14ac:dyDescent="0.35">
      <c r="D330" s="77"/>
      <c r="E330" s="77"/>
    </row>
    <row r="331" spans="3:5" x14ac:dyDescent="0.35">
      <c r="D331" s="77"/>
      <c r="E331" s="77"/>
    </row>
    <row r="332" spans="3:5" x14ac:dyDescent="0.35">
      <c r="D332" s="77"/>
      <c r="E332" s="77"/>
    </row>
    <row r="333" spans="3:5" x14ac:dyDescent="0.35"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</sheetData>
  <sortState xmlns:xlrd2="http://schemas.microsoft.com/office/spreadsheetml/2017/richdata2" ref="A4:D222">
    <sortCondition ref="A3:A222"/>
  </sortState>
  <conditionalFormatting sqref="B93">
    <cfRule type="duplicateValues" dxfId="76" priority="18"/>
  </conditionalFormatting>
  <conditionalFormatting sqref="B93">
    <cfRule type="duplicateValues" dxfId="75" priority="19"/>
  </conditionalFormatting>
  <conditionalFormatting sqref="B97">
    <cfRule type="duplicateValues" dxfId="74" priority="16"/>
  </conditionalFormatting>
  <conditionalFormatting sqref="B97">
    <cfRule type="duplicateValues" dxfId="73" priority="17"/>
  </conditionalFormatting>
  <conditionalFormatting sqref="B90">
    <cfRule type="duplicateValues" dxfId="72" priority="15"/>
  </conditionalFormatting>
  <conditionalFormatting sqref="B86">
    <cfRule type="duplicateValues" dxfId="71" priority="14"/>
  </conditionalFormatting>
  <conditionalFormatting sqref="B91">
    <cfRule type="duplicateValues" dxfId="70" priority="20"/>
  </conditionalFormatting>
  <conditionalFormatting sqref="B91 B84">
    <cfRule type="duplicateValues" dxfId="69" priority="21"/>
  </conditionalFormatting>
  <conditionalFormatting sqref="B97">
    <cfRule type="duplicateValues" dxfId="68" priority="11"/>
  </conditionalFormatting>
  <conditionalFormatting sqref="B97">
    <cfRule type="duplicateValues" dxfId="67" priority="12"/>
  </conditionalFormatting>
  <conditionalFormatting sqref="B93">
    <cfRule type="duplicateValues" dxfId="66" priority="13"/>
  </conditionalFormatting>
  <conditionalFormatting sqref="B94:B95">
    <cfRule type="duplicateValues" dxfId="65" priority="22"/>
  </conditionalFormatting>
  <conditionalFormatting sqref="B85">
    <cfRule type="duplicateValues" dxfId="64" priority="23"/>
  </conditionalFormatting>
  <conditionalFormatting sqref="B88:B89 B99:B102">
    <cfRule type="duplicateValues" dxfId="63" priority="24"/>
  </conditionalFormatting>
  <conditionalFormatting sqref="B92">
    <cfRule type="duplicateValues" dxfId="62" priority="10"/>
  </conditionalFormatting>
  <conditionalFormatting sqref="B87">
    <cfRule type="duplicateValues" dxfId="61" priority="9"/>
  </conditionalFormatting>
  <conditionalFormatting sqref="B98">
    <cfRule type="duplicateValues" dxfId="60" priority="7"/>
  </conditionalFormatting>
  <conditionalFormatting sqref="B98">
    <cfRule type="duplicateValues" dxfId="59" priority="8"/>
  </conditionalFormatting>
  <conditionalFormatting sqref="B98">
    <cfRule type="duplicateValues" dxfId="58" priority="5"/>
  </conditionalFormatting>
  <conditionalFormatting sqref="B98">
    <cfRule type="duplicateValues" dxfId="57" priority="6"/>
  </conditionalFormatting>
  <conditionalFormatting sqref="B96">
    <cfRule type="duplicateValues" dxfId="56" priority="3"/>
  </conditionalFormatting>
  <conditionalFormatting sqref="B96">
    <cfRule type="duplicateValues" dxfId="55" priority="4"/>
  </conditionalFormatting>
  <conditionalFormatting sqref="B96">
    <cfRule type="duplicateValues" dxfId="54" priority="1"/>
  </conditionalFormatting>
  <conditionalFormatting sqref="B96">
    <cfRule type="duplicateValues" dxfId="5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E565"/>
  <sheetViews>
    <sheetView topLeftCell="A164" workbookViewId="0">
      <selection activeCell="B132" sqref="B13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635.5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202109001</v>
      </c>
      <c r="B3" s="55" t="s">
        <v>254</v>
      </c>
      <c r="C3" t="str">
        <f>VLOOKUP(B3,summary!$A$5:$B$5006,2,0)</f>
        <v>Sweet Potato Powder番薯粉</v>
      </c>
      <c r="D3" s="91">
        <v>3</v>
      </c>
      <c r="E3" s="77"/>
    </row>
    <row r="4" spans="1:5" ht="18.5" x14ac:dyDescent="0.45">
      <c r="A4" s="106">
        <v>202109002</v>
      </c>
      <c r="B4" s="55" t="s">
        <v>667</v>
      </c>
      <c r="C4" t="str">
        <f>VLOOKUP(B4,summary!$A$5:$B$5006,2,0)</f>
        <v>Pong Thai Hai (Wet) 碰大海</v>
      </c>
      <c r="D4" s="91">
        <v>4</v>
      </c>
      <c r="E4" s="77"/>
    </row>
    <row r="5" spans="1:5" ht="18.5" x14ac:dyDescent="0.45">
      <c r="A5" s="106">
        <v>202109002</v>
      </c>
      <c r="B5" s="55" t="s">
        <v>254</v>
      </c>
      <c r="C5" t="str">
        <f>VLOOKUP(B5,summary!$A$5:$B$5006,2,0)</f>
        <v>Sweet Potato Powder番薯粉</v>
      </c>
      <c r="D5" s="91">
        <v>1</v>
      </c>
      <c r="E5" s="77"/>
    </row>
    <row r="6" spans="1:5" ht="18.5" x14ac:dyDescent="0.45">
      <c r="A6" s="106">
        <v>202109002</v>
      </c>
      <c r="B6" s="55" t="s">
        <v>265</v>
      </c>
      <c r="C6" t="str">
        <f>VLOOKUP(B6,summary!$A$5:$B$5006,2,0)</f>
        <v>Potato Starch 风车粉</v>
      </c>
      <c r="D6" s="91">
        <v>1</v>
      </c>
      <c r="E6" s="77"/>
    </row>
    <row r="7" spans="1:5" ht="18.5" x14ac:dyDescent="0.45">
      <c r="A7" s="106">
        <v>202109002</v>
      </c>
      <c r="B7" s="55" t="s">
        <v>295</v>
      </c>
      <c r="C7" t="str">
        <f>VLOOKUP(B7,summary!$A$5:$B$5006,2,0)</f>
        <v>Selaseh (Basil Seed) 青蛙蛋</v>
      </c>
      <c r="D7" s="91">
        <v>1</v>
      </c>
      <c r="E7" s="77"/>
    </row>
    <row r="8" spans="1:5" ht="18.5" x14ac:dyDescent="0.45">
      <c r="A8" s="106">
        <v>202109002</v>
      </c>
      <c r="B8" s="55" t="s">
        <v>305</v>
      </c>
      <c r="C8" t="str">
        <f>VLOOKUP(B8,summary!$A$5:$B$5006,2,0)</f>
        <v>Small Red Bean小红豆</v>
      </c>
      <c r="D8" s="91">
        <v>7</v>
      </c>
      <c r="E8" s="77"/>
    </row>
    <row r="9" spans="1:5" ht="18.5" x14ac:dyDescent="0.45">
      <c r="A9" s="106">
        <v>202109002</v>
      </c>
      <c r="B9" s="55" t="s">
        <v>331</v>
      </c>
      <c r="C9" t="str">
        <f>VLOOKUP(B9,summary!$A$5:$B$5006,2,0)</f>
        <v>Black Glutinous Rice 黑糯米</v>
      </c>
      <c r="D9" s="91">
        <v>4</v>
      </c>
      <c r="E9" s="77"/>
    </row>
    <row r="10" spans="1:5" ht="18.5" x14ac:dyDescent="0.45">
      <c r="A10" s="106">
        <v>202109002</v>
      </c>
      <c r="B10" s="55" t="s">
        <v>343</v>
      </c>
      <c r="C10" t="str">
        <f>VLOOKUP(B10,summary!$A$5:$B$5006,2,0)</f>
        <v>Big Sago 大丸</v>
      </c>
      <c r="D10" s="91">
        <v>1</v>
      </c>
      <c r="E10" s="77"/>
    </row>
    <row r="11" spans="1:5" ht="18.5" x14ac:dyDescent="0.45">
      <c r="A11" s="106">
        <v>202109002</v>
      </c>
      <c r="B11" s="55" t="s">
        <v>347</v>
      </c>
      <c r="C11" t="str">
        <f>VLOOKUP(B11,summary!$A$5:$B$5006,2,0)</f>
        <v>Small Sago 小丸</v>
      </c>
      <c r="D11" s="91">
        <v>2</v>
      </c>
      <c r="E11" s="77"/>
    </row>
    <row r="12" spans="1:5" ht="18.5" x14ac:dyDescent="0.45">
      <c r="A12" s="106">
        <v>202109002</v>
      </c>
      <c r="B12" s="55" t="s">
        <v>351</v>
      </c>
      <c r="C12" t="str">
        <f>VLOOKUP(B12,summary!$A$5:$B$5006,2,0)</f>
        <v>Dried Longan 龙眼干</v>
      </c>
      <c r="D12" s="91">
        <v>20</v>
      </c>
      <c r="E12" s="77"/>
    </row>
    <row r="13" spans="1:5" ht="18.5" x14ac:dyDescent="0.45">
      <c r="A13" s="106">
        <v>202109002</v>
      </c>
      <c r="B13" s="55" t="s">
        <v>355</v>
      </c>
      <c r="C13" t="str">
        <f>VLOOKUP(B13,summary!$A$5:$B$5006,2,0)</f>
        <v>Fungus 黄木耳</v>
      </c>
      <c r="D13" s="91">
        <v>1</v>
      </c>
      <c r="E13" s="77"/>
    </row>
    <row r="14" spans="1:5" ht="18.5" x14ac:dyDescent="0.45">
      <c r="A14" s="106">
        <v>202109002</v>
      </c>
      <c r="B14" s="55" t="s">
        <v>374</v>
      </c>
      <c r="C14" t="str">
        <f>VLOOKUP(B14,summary!$A$5:$B$5006,2,0)</f>
        <v>Bean Curd Sheet 腐竹</v>
      </c>
      <c r="D14" s="91">
        <v>10</v>
      </c>
      <c r="E14" s="77"/>
    </row>
    <row r="15" spans="1:5" ht="18.5" x14ac:dyDescent="0.45">
      <c r="A15" s="106">
        <v>202109002</v>
      </c>
      <c r="B15" s="55" t="s">
        <v>426</v>
      </c>
      <c r="C15" t="str">
        <f>VLOOKUP(B15,summary!$A$5:$B$5006,2,0)</f>
        <v>Sea Coconut海底椰</v>
      </c>
      <c r="D15" s="91">
        <v>1</v>
      </c>
      <c r="E15" s="77"/>
    </row>
    <row r="16" spans="1:5" ht="18.5" x14ac:dyDescent="0.45">
      <c r="A16" s="106">
        <v>202109002</v>
      </c>
      <c r="B16" s="55" t="s">
        <v>441</v>
      </c>
      <c r="C16" t="str">
        <f>VLOOKUP(B16,summary!$A$5:$B$5006,2,0)</f>
        <v>Longan in Syrup龙眼</v>
      </c>
      <c r="D16" s="91">
        <v>6</v>
      </c>
      <c r="E16" s="77"/>
    </row>
    <row r="17" spans="1:5" ht="18.5" x14ac:dyDescent="0.45">
      <c r="A17" s="106">
        <v>202109002</v>
      </c>
      <c r="B17" s="55" t="s">
        <v>454</v>
      </c>
      <c r="C17" t="str">
        <f>VLOOKUP(B17,summary!$A$5:$B$5006,2,0)</f>
        <v>Fruit Cocktail杂果</v>
      </c>
      <c r="D17" s="91">
        <v>2</v>
      </c>
      <c r="E17" s="77"/>
    </row>
    <row r="18" spans="1:5" ht="18.5" x14ac:dyDescent="0.45">
      <c r="A18" s="106">
        <v>202109002</v>
      </c>
      <c r="B18" s="55" t="s">
        <v>492</v>
      </c>
      <c r="C18" t="str">
        <f>VLOOKUP(B18,summary!$A$5:$B$5006,2,0)</f>
        <v>Water Chestnut 马蹄 - 箱</v>
      </c>
      <c r="D18" s="91">
        <v>1</v>
      </c>
      <c r="E18" s="77"/>
    </row>
    <row r="19" spans="1:5" ht="18.5" x14ac:dyDescent="0.45">
      <c r="A19" s="106">
        <v>202109002</v>
      </c>
      <c r="B19" s="55" t="s">
        <v>495</v>
      </c>
      <c r="C19" t="str">
        <f>VLOOKUP(B19,summary!$A$5:$B$5006,2,0)</f>
        <v>Coconut Milk 椰浆</v>
      </c>
      <c r="D19" s="91">
        <v>3</v>
      </c>
      <c r="E19" s="77"/>
    </row>
    <row r="20" spans="1:5" ht="18.5" x14ac:dyDescent="0.45">
      <c r="A20" s="106">
        <v>202109002</v>
      </c>
      <c r="B20" s="55" t="s">
        <v>562</v>
      </c>
      <c r="C20" t="str">
        <f>VLOOKUP(B20,summary!$A$5:$B$5006,2,0)</f>
        <v>Yam 芋头</v>
      </c>
      <c r="D20" s="91">
        <v>10</v>
      </c>
      <c r="E20" s="77"/>
    </row>
    <row r="21" spans="1:5" ht="18.5" x14ac:dyDescent="0.45">
      <c r="A21" s="106">
        <v>202109002</v>
      </c>
      <c r="B21" s="55" t="s">
        <v>565</v>
      </c>
      <c r="C21" t="str">
        <f>VLOOKUP(B21,summary!$A$5:$B$5006,2,0)</f>
        <v>Pandan Leaf 班兰叶</v>
      </c>
      <c r="D21" s="91">
        <v>11</v>
      </c>
      <c r="E21" s="77"/>
    </row>
    <row r="22" spans="1:5" ht="18.5" x14ac:dyDescent="0.45">
      <c r="A22" s="106">
        <v>202109002</v>
      </c>
      <c r="B22" s="55" t="s">
        <v>566</v>
      </c>
      <c r="C22" t="str">
        <f>VLOOKUP(B22,summary!$A$5:$B$5006,2,0)</f>
        <v>Lime 酸甘</v>
      </c>
      <c r="D22" s="91">
        <v>3</v>
      </c>
      <c r="E22" s="77"/>
    </row>
    <row r="23" spans="1:5" ht="18.5" x14ac:dyDescent="0.45">
      <c r="A23" s="106">
        <v>202109002</v>
      </c>
      <c r="B23" s="55" t="s">
        <v>579</v>
      </c>
      <c r="C23" t="str">
        <f>VLOOKUP(B23,summary!$A$5:$B$5006,2,0)</f>
        <v>Food Coloring - Liquid)颜色-水</v>
      </c>
      <c r="D23" s="91">
        <v>3</v>
      </c>
      <c r="E23" s="77"/>
    </row>
    <row r="24" spans="1:5" ht="18.5" x14ac:dyDescent="0.45">
      <c r="A24" s="106">
        <v>202109003</v>
      </c>
      <c r="B24" s="55" t="s">
        <v>660</v>
      </c>
      <c r="C24" t="str">
        <f>VLOOKUP(B24,summary!$A$5:$B$5006,2,0)</f>
        <v>Chendol浆咯</v>
      </c>
      <c r="D24" s="91">
        <v>1</v>
      </c>
      <c r="E24" s="77"/>
    </row>
    <row r="25" spans="1:5" ht="18.5" x14ac:dyDescent="0.45">
      <c r="A25" s="106">
        <v>202109003</v>
      </c>
      <c r="B25" s="55" t="s">
        <v>291</v>
      </c>
      <c r="C25" t="str">
        <f>VLOOKUP(B25,summary!$A$5:$B$5006,2,0)</f>
        <v>Atap Seeds in Syrup亚嗒子</v>
      </c>
      <c r="D25" s="91">
        <v>1</v>
      </c>
      <c r="E25" s="77"/>
    </row>
    <row r="26" spans="1:5" ht="18.5" x14ac:dyDescent="0.45">
      <c r="A26" s="106">
        <v>202109003</v>
      </c>
      <c r="B26" s="55" t="s">
        <v>296</v>
      </c>
      <c r="C26" t="str">
        <f>VLOOKUP(B26,summary!$A$5:$B$5006,2,0)</f>
        <v>GingKo Nut (Peel off)白果仁</v>
      </c>
      <c r="D26" s="91">
        <v>1</v>
      </c>
      <c r="E26" s="77"/>
    </row>
    <row r="27" spans="1:5" ht="18.5" x14ac:dyDescent="0.45">
      <c r="A27" s="106">
        <v>202109003</v>
      </c>
      <c r="B27" s="55" t="s">
        <v>340</v>
      </c>
      <c r="C27" t="str">
        <f>VLOOKUP(B27,summary!$A$5:$B$5006,2,0)</f>
        <v>Pearl Barley 薏米</v>
      </c>
      <c r="D27" s="91">
        <v>1</v>
      </c>
      <c r="E27" s="77"/>
    </row>
    <row r="28" spans="1:5" ht="18.5" x14ac:dyDescent="0.45">
      <c r="A28" s="106">
        <v>202109003</v>
      </c>
      <c r="B28" s="55" t="s">
        <v>433</v>
      </c>
      <c r="C28" t="str">
        <f>VLOOKUP(B28,summary!$A$5:$B$5006,2,0)</f>
        <v>Sea Coconut海底椰</v>
      </c>
      <c r="D28" s="91">
        <v>2</v>
      </c>
      <c r="E28" s="77"/>
    </row>
    <row r="29" spans="1:5" ht="18.5" x14ac:dyDescent="0.45">
      <c r="A29" s="106">
        <v>202109003</v>
      </c>
      <c r="B29" s="55" t="s">
        <v>559</v>
      </c>
      <c r="C29" t="str">
        <f>VLOOKUP(B29,summary!$A$5:$B$5006,2,0)</f>
        <v>Sweet Potato 番薯</v>
      </c>
      <c r="D29" s="91">
        <v>20</v>
      </c>
      <c r="E29" s="77"/>
    </row>
    <row r="30" spans="1:5" ht="18.5" x14ac:dyDescent="0.45">
      <c r="A30" s="106">
        <v>202109003</v>
      </c>
      <c r="B30" s="55" t="s">
        <v>583</v>
      </c>
      <c r="C30" t="str">
        <f>VLOOKUP(B30,summary!$A$5:$B$5006,2,0)</f>
        <v>Food Coloring - Liquid)颜色-水</v>
      </c>
      <c r="D30" s="91">
        <v>2</v>
      </c>
      <c r="E30" s="77"/>
    </row>
    <row r="31" spans="1:5" ht="18.5" x14ac:dyDescent="0.45">
      <c r="A31" s="106">
        <v>202109004</v>
      </c>
      <c r="B31" s="55" t="s">
        <v>475</v>
      </c>
      <c r="C31" t="str">
        <f>VLOOKUP(B31,summary!$A$5:$B$5006,2,0)</f>
        <v>Evaporated Creamer淡奶水</v>
      </c>
      <c r="D31" s="91">
        <v>1</v>
      </c>
      <c r="E31" s="77"/>
    </row>
    <row r="32" spans="1:5" ht="18.5" x14ac:dyDescent="0.45">
      <c r="A32" s="106">
        <v>202109004</v>
      </c>
      <c r="B32" s="55" t="s">
        <v>537</v>
      </c>
      <c r="C32" t="str">
        <f>VLOOKUP(B32,summary!$A$5:$B$5006,2,0)</f>
        <v>Fine Sugar 白糖</v>
      </c>
      <c r="D32" s="91">
        <v>1</v>
      </c>
      <c r="E32" s="77"/>
    </row>
    <row r="33" spans="1:5" ht="18.5" x14ac:dyDescent="0.45">
      <c r="A33" s="106">
        <v>202109005</v>
      </c>
      <c r="B33" s="55" t="s">
        <v>254</v>
      </c>
      <c r="C33" t="str">
        <f>VLOOKUP(B33,summary!$A$5:$B$5006,2,0)</f>
        <v>Sweet Potato Powder番薯粉</v>
      </c>
      <c r="D33" s="91">
        <v>2</v>
      </c>
      <c r="E33" s="77"/>
    </row>
    <row r="34" spans="1:5" ht="18.5" x14ac:dyDescent="0.45">
      <c r="A34" s="106">
        <v>202109005</v>
      </c>
      <c r="B34" s="55" t="s">
        <v>294</v>
      </c>
      <c r="C34" t="str">
        <f>VLOOKUP(B34,summary!$A$5:$B$5006,2,0)</f>
        <v>Chin Chow  仙 草</v>
      </c>
      <c r="D34" s="91">
        <v>2</v>
      </c>
      <c r="E34" s="77"/>
    </row>
    <row r="35" spans="1:5" ht="18.5" x14ac:dyDescent="0.45">
      <c r="A35" s="106">
        <v>202109005</v>
      </c>
      <c r="B35" s="55" t="s">
        <v>314</v>
      </c>
      <c r="C35" t="str">
        <f>VLOOKUP(B35,summary!$A$5:$B$5006,2,0)</f>
        <v>Green Bean 绿豆</v>
      </c>
      <c r="D35" s="91">
        <v>2</v>
      </c>
      <c r="E35" s="77"/>
    </row>
    <row r="36" spans="1:5" ht="18.5" x14ac:dyDescent="0.45">
      <c r="A36" s="106">
        <v>202109005</v>
      </c>
      <c r="B36" s="55" t="s">
        <v>340</v>
      </c>
      <c r="C36" t="str">
        <f>VLOOKUP(B36,summary!$A$5:$B$5006,2,0)</f>
        <v>Pearl Barley 薏米</v>
      </c>
      <c r="D36" s="91">
        <v>2</v>
      </c>
      <c r="E36" s="77"/>
    </row>
    <row r="37" spans="1:5" ht="18.5" x14ac:dyDescent="0.45">
      <c r="A37" s="106">
        <v>202109006</v>
      </c>
      <c r="B37" s="55" t="s">
        <v>647</v>
      </c>
      <c r="C37" t="str">
        <f>VLOOKUP(B37,summary!$A$5:$B$5006,2,0)</f>
        <v>Mango Puree芒果</v>
      </c>
      <c r="D37" s="91">
        <v>1</v>
      </c>
      <c r="E37" s="77"/>
    </row>
    <row r="38" spans="1:5" ht="18.5" x14ac:dyDescent="0.45">
      <c r="A38" s="106">
        <v>202109006</v>
      </c>
      <c r="B38" s="55" t="s">
        <v>225</v>
      </c>
      <c r="C38" t="str">
        <f>VLOOKUP(B38,summary!$A$5:$B$5006,2,0)</f>
        <v>Agar Powder菜燕粉</v>
      </c>
      <c r="D38" s="91">
        <v>1</v>
      </c>
      <c r="E38" s="77"/>
    </row>
    <row r="39" spans="1:5" ht="18.5" x14ac:dyDescent="0.45">
      <c r="A39" s="106">
        <v>202109006</v>
      </c>
      <c r="B39" s="55" t="s">
        <v>331</v>
      </c>
      <c r="C39" t="str">
        <f>VLOOKUP(B39,summary!$A$5:$B$5006,2,0)</f>
        <v>Black Glutinous Rice 黑糯米</v>
      </c>
      <c r="D39" s="91">
        <v>1</v>
      </c>
      <c r="E39" s="77"/>
    </row>
    <row r="40" spans="1:5" ht="18.5" x14ac:dyDescent="0.45">
      <c r="A40" s="106">
        <v>202109006</v>
      </c>
      <c r="B40" s="55" t="s">
        <v>294</v>
      </c>
      <c r="C40" t="str">
        <f>VLOOKUP(B40,summary!$A$5:$B$5006,2,0)</f>
        <v>Chin Chow  仙 草</v>
      </c>
      <c r="D40" s="91">
        <v>3</v>
      </c>
      <c r="E40" s="77"/>
    </row>
    <row r="41" spans="1:5" ht="18.5" x14ac:dyDescent="0.45">
      <c r="A41" s="106">
        <v>202109006</v>
      </c>
      <c r="B41" s="55" t="s">
        <v>351</v>
      </c>
      <c r="C41" t="str">
        <f>VLOOKUP(B41,summary!$A$5:$B$5006,2,0)</f>
        <v>Dried Longan 龙眼干</v>
      </c>
      <c r="D41" s="91">
        <v>3</v>
      </c>
      <c r="E41" s="77"/>
    </row>
    <row r="42" spans="1:5" ht="18.5" x14ac:dyDescent="0.45">
      <c r="A42" s="106">
        <v>202109006</v>
      </c>
      <c r="B42" s="55" t="s">
        <v>221</v>
      </c>
      <c r="C42" t="str">
        <f>VLOOKUP(B42,summary!$A$5:$B$5006,2,0)</f>
        <v>Jelly Powder 文头雪粉</v>
      </c>
      <c r="D42" s="91">
        <v>1</v>
      </c>
      <c r="E42" s="77"/>
    </row>
    <row r="43" spans="1:5" ht="18.5" x14ac:dyDescent="0.45">
      <c r="A43" s="106">
        <v>202109006</v>
      </c>
      <c r="B43" s="55" t="s">
        <v>299</v>
      </c>
      <c r="C43" t="str">
        <f>VLOOKUP(B43,summary!$A$5:$B$5006,2,0)</f>
        <v>Red Bean红豆</v>
      </c>
      <c r="D43" s="91">
        <v>2</v>
      </c>
      <c r="E43" s="77"/>
    </row>
    <row r="44" spans="1:5" ht="18.5" x14ac:dyDescent="0.45">
      <c r="A44" s="106">
        <v>202109006</v>
      </c>
      <c r="B44" s="55" t="s">
        <v>322</v>
      </c>
      <c r="C44" t="str">
        <f>VLOOKUP(B44,summary!$A$5:$B$5006,2,0)</f>
        <v>Split Green Mung Bean豆畔</v>
      </c>
      <c r="D44" s="91">
        <v>1</v>
      </c>
      <c r="E44" s="77"/>
    </row>
    <row r="45" spans="1:5" ht="18.5" x14ac:dyDescent="0.45">
      <c r="A45" s="106">
        <v>202109006</v>
      </c>
      <c r="B45" s="55" t="s">
        <v>390</v>
      </c>
      <c r="C45" t="str">
        <f>VLOOKUP(B45,summary!$A$5:$B$5006,2,0)</f>
        <v>SALT 盐</v>
      </c>
      <c r="D45" s="91">
        <v>1</v>
      </c>
      <c r="E45" s="77"/>
    </row>
    <row r="46" spans="1:5" ht="18.5" x14ac:dyDescent="0.45">
      <c r="A46" s="106">
        <v>202109006</v>
      </c>
      <c r="B46" s="55" t="s">
        <v>660</v>
      </c>
      <c r="C46" t="str">
        <f>VLOOKUP(B46,summary!$A$5:$B$5006,2,0)</f>
        <v>Chendol浆咯</v>
      </c>
      <c r="D46" s="91">
        <v>2</v>
      </c>
      <c r="E46" s="77"/>
    </row>
    <row r="47" spans="1:5" ht="18.5" x14ac:dyDescent="0.45">
      <c r="A47" s="106">
        <v>202109006</v>
      </c>
      <c r="B47" s="55" t="s">
        <v>297</v>
      </c>
      <c r="C47" t="str">
        <f>VLOOKUP(B47,summary!$A$5:$B$5006,2,0)</f>
        <v>GingKo Nut (Peel off)白果仁</v>
      </c>
      <c r="D47" s="91">
        <v>1</v>
      </c>
      <c r="E47" s="77"/>
    </row>
    <row r="48" spans="1:5" ht="18.5" x14ac:dyDescent="0.45">
      <c r="A48" s="106">
        <v>202109006</v>
      </c>
      <c r="B48" s="55" t="s">
        <v>361</v>
      </c>
      <c r="C48" t="str">
        <f>VLOOKUP(B48,summary!$A$5:$B$5006,2,0)</f>
        <v>Lotus Seed 莲子(无）</v>
      </c>
      <c r="D48" s="91">
        <v>1</v>
      </c>
      <c r="E48" s="77"/>
    </row>
    <row r="49" spans="1:5" ht="18.5" x14ac:dyDescent="0.45">
      <c r="A49" s="106">
        <v>202109006</v>
      </c>
      <c r="B49" s="55" t="s">
        <v>566</v>
      </c>
      <c r="C49" t="str">
        <f>VLOOKUP(B49,summary!$A$5:$B$5006,2,0)</f>
        <v>Lime 酸甘</v>
      </c>
      <c r="D49" s="91">
        <v>1</v>
      </c>
      <c r="E49" s="77"/>
    </row>
    <row r="50" spans="1:5" ht="18.5" x14ac:dyDescent="0.45">
      <c r="A50" s="106">
        <v>202109006</v>
      </c>
      <c r="B50" s="55" t="s">
        <v>565</v>
      </c>
      <c r="C50" t="str">
        <f>VLOOKUP(B50,summary!$A$5:$B$5006,2,0)</f>
        <v>Pandan Leaf 班兰叶</v>
      </c>
      <c r="D50" s="91">
        <v>1</v>
      </c>
      <c r="E50" s="77"/>
    </row>
    <row r="51" spans="1:5" ht="18.5" x14ac:dyDescent="0.45">
      <c r="A51" s="106">
        <v>202109006</v>
      </c>
      <c r="B51" s="55" t="s">
        <v>578</v>
      </c>
      <c r="C51" t="str">
        <f>VLOOKUP(B51,summary!$A$5:$B$5006,2,0)</f>
        <v>Yu Tiao 油条</v>
      </c>
      <c r="D51" s="91">
        <v>20</v>
      </c>
      <c r="E51" s="77"/>
    </row>
    <row r="52" spans="1:5" ht="18.5" x14ac:dyDescent="0.45">
      <c r="A52" s="106">
        <v>202109006</v>
      </c>
      <c r="B52" s="55" t="s">
        <v>458</v>
      </c>
      <c r="C52" t="str">
        <f>VLOOKUP(B52,summary!$A$5:$B$5006,2,0)</f>
        <v>Cream Corn玉米浆</v>
      </c>
      <c r="D52" s="91">
        <v>1</v>
      </c>
      <c r="E52" s="77"/>
    </row>
    <row r="53" spans="1:5" ht="18.5" x14ac:dyDescent="0.45">
      <c r="A53" s="106">
        <v>202109007</v>
      </c>
      <c r="B53" s="55" t="s">
        <v>639</v>
      </c>
      <c r="C53" t="str">
        <f>VLOOKUP(B53,summary!$A$5:$B$5006,2,0)</f>
        <v xml:space="preserve">Fresh Soursop 红毛榴莲 </v>
      </c>
      <c r="D53" s="91">
        <v>2</v>
      </c>
      <c r="E53" s="77"/>
    </row>
    <row r="54" spans="1:5" ht="18.5" x14ac:dyDescent="0.45">
      <c r="A54" s="106">
        <v>202109007</v>
      </c>
      <c r="B54" s="55" t="s">
        <v>658</v>
      </c>
      <c r="C54" t="str">
        <f>VLOOKUP(B54,summary!$A$5:$B$5006,2,0)</f>
        <v>Bobo Cha Cubes.摩摩喳喳</v>
      </c>
      <c r="D54" s="91">
        <v>2</v>
      </c>
      <c r="E54" s="77"/>
    </row>
    <row r="55" spans="1:5" ht="18.5" x14ac:dyDescent="0.45">
      <c r="A55" s="106">
        <v>202109007</v>
      </c>
      <c r="B55" s="55" t="s">
        <v>667</v>
      </c>
      <c r="C55" t="str">
        <f>VLOOKUP(B55,summary!$A$5:$B$5006,2,0)</f>
        <v>Pong Thai Hai (Wet) 碰大海</v>
      </c>
      <c r="D55" s="91">
        <v>6</v>
      </c>
      <c r="E55" s="77"/>
    </row>
    <row r="56" spans="1:5" ht="18.5" x14ac:dyDescent="0.45">
      <c r="A56" s="106">
        <v>202109007</v>
      </c>
      <c r="B56" s="55" t="s">
        <v>200</v>
      </c>
      <c r="C56" t="str">
        <f>VLOOKUP(B56,summary!$A$5:$B$5006,2,0)</f>
        <v>Tadpole蝌蚪</v>
      </c>
      <c r="D56" s="91">
        <v>2</v>
      </c>
      <c r="E56" s="77"/>
    </row>
    <row r="57" spans="1:5" ht="18.5" x14ac:dyDescent="0.45">
      <c r="A57" s="106">
        <v>202109007</v>
      </c>
      <c r="B57" s="55" t="s">
        <v>221</v>
      </c>
      <c r="C57" t="str">
        <f>VLOOKUP(B57,summary!$A$5:$B$5006,2,0)</f>
        <v>Jelly Powder 文头雪粉</v>
      </c>
      <c r="D57" s="91">
        <v>1</v>
      </c>
      <c r="E57" s="77"/>
    </row>
    <row r="58" spans="1:5" ht="18.5" x14ac:dyDescent="0.45">
      <c r="A58" s="106">
        <v>202109007</v>
      </c>
      <c r="B58" s="55" t="s">
        <v>254</v>
      </c>
      <c r="C58" t="str">
        <f>VLOOKUP(B58,summary!$A$5:$B$5006,2,0)</f>
        <v>Sweet Potato Powder番薯粉</v>
      </c>
      <c r="D58" s="91">
        <v>1</v>
      </c>
      <c r="E58" s="77"/>
    </row>
    <row r="59" spans="1:5" ht="18.5" x14ac:dyDescent="0.45">
      <c r="A59" s="106">
        <v>202109007</v>
      </c>
      <c r="B59" s="55" t="s">
        <v>291</v>
      </c>
      <c r="C59" t="str">
        <f>VLOOKUP(B59,summary!$A$5:$B$5006,2,0)</f>
        <v>Atap Seeds in Syrup亚嗒子</v>
      </c>
      <c r="D59" s="91">
        <v>2</v>
      </c>
      <c r="E59" s="77"/>
    </row>
    <row r="60" spans="1:5" ht="18.5" x14ac:dyDescent="0.45">
      <c r="A60" s="106">
        <v>202109007</v>
      </c>
      <c r="B60" s="55" t="s">
        <v>299</v>
      </c>
      <c r="C60" t="str">
        <f>VLOOKUP(B60,summary!$A$5:$B$5006,2,0)</f>
        <v>Red Bean红豆</v>
      </c>
      <c r="D60" s="91">
        <v>4</v>
      </c>
      <c r="E60" s="77"/>
    </row>
    <row r="61" spans="1:5" ht="18.5" x14ac:dyDescent="0.45">
      <c r="A61" s="106">
        <v>202109007</v>
      </c>
      <c r="B61" s="55" t="s">
        <v>335</v>
      </c>
      <c r="C61" t="str">
        <f>VLOOKUP(B61,summary!$A$5:$B$5006,2,0)</f>
        <v>White Glutinous Rice白糯米</v>
      </c>
      <c r="D61" s="91">
        <v>1</v>
      </c>
      <c r="E61" s="77"/>
    </row>
    <row r="62" spans="1:5" ht="18.5" x14ac:dyDescent="0.45">
      <c r="A62" s="106">
        <v>202109007</v>
      </c>
      <c r="B62" s="55" t="s">
        <v>340</v>
      </c>
      <c r="C62" t="str">
        <f>VLOOKUP(B62,summary!$A$5:$B$5006,2,0)</f>
        <v>Pearl Barley 薏米</v>
      </c>
      <c r="D62" s="91">
        <v>1</v>
      </c>
      <c r="E62" s="77"/>
    </row>
    <row r="63" spans="1:5" ht="18.5" x14ac:dyDescent="0.45">
      <c r="A63" s="106">
        <v>202109007</v>
      </c>
      <c r="B63" s="55" t="s">
        <v>347</v>
      </c>
      <c r="C63" t="str">
        <f>VLOOKUP(B63,summary!$A$5:$B$5006,2,0)</f>
        <v>Small Sago 小丸</v>
      </c>
      <c r="D63" s="91">
        <v>1</v>
      </c>
      <c r="E63" s="77"/>
    </row>
    <row r="64" spans="1:5" ht="18.5" x14ac:dyDescent="0.45">
      <c r="A64" s="106">
        <v>202109007</v>
      </c>
      <c r="B64" s="55" t="s">
        <v>359</v>
      </c>
      <c r="C64" t="str">
        <f>VLOOKUP(B64,summary!$A$5:$B$5006,2,0)</f>
        <v>Fungus黄 木耳朵</v>
      </c>
      <c r="D64" s="91">
        <v>1</v>
      </c>
      <c r="E64" s="77"/>
    </row>
    <row r="65" spans="1:5" ht="18.5" x14ac:dyDescent="0.45">
      <c r="A65" s="106">
        <v>202109007</v>
      </c>
      <c r="B65" s="55" t="s">
        <v>441</v>
      </c>
      <c r="C65" t="str">
        <f>VLOOKUP(B65,summary!$A$5:$B$5006,2,0)</f>
        <v>Longan in Syrup龙眼</v>
      </c>
      <c r="D65" s="91">
        <v>2</v>
      </c>
      <c r="E65" s="77"/>
    </row>
    <row r="66" spans="1:5" ht="18.5" x14ac:dyDescent="0.45">
      <c r="A66" s="106">
        <v>202109007</v>
      </c>
      <c r="B66" s="55" t="s">
        <v>454</v>
      </c>
      <c r="C66" t="str">
        <f>VLOOKUP(B66,summary!$A$5:$B$5006,2,0)</f>
        <v>Fruit Cocktail杂果</v>
      </c>
      <c r="D66" s="91">
        <v>1</v>
      </c>
      <c r="E66" s="77"/>
    </row>
    <row r="67" spans="1:5" ht="18.5" x14ac:dyDescent="0.45">
      <c r="A67" s="106">
        <v>202109007</v>
      </c>
      <c r="B67" s="55" t="s">
        <v>484</v>
      </c>
      <c r="C67" t="str">
        <f>VLOOKUP(B67,summary!$A$5:$B$5006,2,0)</f>
        <v>GingKo Nut白果罐</v>
      </c>
      <c r="D67" s="91">
        <v>1</v>
      </c>
      <c r="E67" s="77"/>
    </row>
    <row r="68" spans="1:5" ht="18.5" x14ac:dyDescent="0.45">
      <c r="A68" s="106">
        <v>202109007</v>
      </c>
      <c r="B68" s="55" t="s">
        <v>492</v>
      </c>
      <c r="C68" t="str">
        <f>VLOOKUP(B68,summary!$A$5:$B$5006,2,0)</f>
        <v>Water Chestnut 马蹄 - 箱</v>
      </c>
      <c r="D68" s="91">
        <v>1</v>
      </c>
      <c r="E68" s="77"/>
    </row>
    <row r="69" spans="1:5" ht="18.5" x14ac:dyDescent="0.45">
      <c r="A69" s="106">
        <v>202109007</v>
      </c>
      <c r="B69" s="55" t="s">
        <v>495</v>
      </c>
      <c r="C69" t="str">
        <f>VLOOKUP(B69,summary!$A$5:$B$5006,2,0)</f>
        <v>Coconut Milk 椰浆</v>
      </c>
      <c r="D69" s="91">
        <v>2</v>
      </c>
      <c r="E69" s="77"/>
    </row>
    <row r="70" spans="1:5" ht="18.5" x14ac:dyDescent="0.45">
      <c r="A70" s="106">
        <v>202109008</v>
      </c>
      <c r="B70" s="55" t="s">
        <v>646</v>
      </c>
      <c r="C70" t="str">
        <f>VLOOKUP(B70,summary!$A$5:$B$5006,2,0)</f>
        <v>Durian Puree 榴莲</v>
      </c>
      <c r="D70" s="91">
        <v>2</v>
      </c>
      <c r="E70" s="77"/>
    </row>
    <row r="71" spans="1:5" ht="18.5" x14ac:dyDescent="0.45">
      <c r="A71" s="106">
        <v>202109008</v>
      </c>
      <c r="B71" s="55" t="s">
        <v>647</v>
      </c>
      <c r="C71" t="str">
        <f>VLOOKUP(B71,summary!$A$5:$B$5006,2,0)</f>
        <v>Mango Puree芒果</v>
      </c>
      <c r="D71" s="91">
        <v>3</v>
      </c>
      <c r="E71" s="77"/>
    </row>
    <row r="72" spans="1:5" ht="18.5" x14ac:dyDescent="0.45">
      <c r="A72" s="106">
        <v>202109008</v>
      </c>
      <c r="B72" s="55" t="s">
        <v>658</v>
      </c>
      <c r="C72" t="str">
        <f>VLOOKUP(B72,summary!$A$5:$B$5006,2,0)</f>
        <v>Bobo Cha Cubes.摩摩喳喳</v>
      </c>
      <c r="D72" s="91">
        <v>1</v>
      </c>
      <c r="E72" s="77"/>
    </row>
    <row r="73" spans="1:5" ht="18.5" x14ac:dyDescent="0.45">
      <c r="A73" s="106">
        <v>202109008</v>
      </c>
      <c r="B73" s="55" t="s">
        <v>660</v>
      </c>
      <c r="C73" t="str">
        <f>VLOOKUP(B73,summary!$A$5:$B$5006,2,0)</f>
        <v>Chendol浆咯</v>
      </c>
      <c r="D73" s="91">
        <v>1</v>
      </c>
      <c r="E73" s="77"/>
    </row>
    <row r="74" spans="1:5" ht="18.5" x14ac:dyDescent="0.45">
      <c r="A74" s="106">
        <v>202109008</v>
      </c>
      <c r="B74" s="55" t="s">
        <v>200</v>
      </c>
      <c r="C74" t="str">
        <f>VLOOKUP(B74,summary!$A$5:$B$5006,2,0)</f>
        <v>Tadpole蝌蚪</v>
      </c>
      <c r="D74" s="91">
        <v>1</v>
      </c>
      <c r="E74" s="77"/>
    </row>
    <row r="75" spans="1:5" ht="18.5" x14ac:dyDescent="0.45">
      <c r="A75" s="106">
        <v>202109008</v>
      </c>
      <c r="B75" s="55" t="s">
        <v>289</v>
      </c>
      <c r="C75" t="str">
        <f>VLOOKUP(B75,summary!$A$5:$B$5006,2,0)</f>
        <v>Atap Seeds in Syrup亚嗒子</v>
      </c>
      <c r="D75" s="91">
        <v>1</v>
      </c>
      <c r="E75" s="77"/>
    </row>
    <row r="76" spans="1:5" ht="18.5" x14ac:dyDescent="0.45">
      <c r="A76" s="106">
        <v>202109008</v>
      </c>
      <c r="B76" s="55" t="s">
        <v>294</v>
      </c>
      <c r="C76" t="str">
        <f>VLOOKUP(B76,summary!$A$5:$B$5006,2,0)</f>
        <v>Chin Chow  仙 草</v>
      </c>
      <c r="D76" s="91">
        <v>1</v>
      </c>
      <c r="E76" s="77"/>
    </row>
    <row r="77" spans="1:5" ht="18.5" x14ac:dyDescent="0.45">
      <c r="A77" s="106">
        <v>202109008</v>
      </c>
      <c r="B77" s="55" t="s">
        <v>299</v>
      </c>
      <c r="C77" t="str">
        <f>VLOOKUP(B77,summary!$A$5:$B$5006,2,0)</f>
        <v>Red Bean红豆</v>
      </c>
      <c r="D77" s="91">
        <v>1</v>
      </c>
      <c r="E77" s="77"/>
    </row>
    <row r="78" spans="1:5" ht="18.5" x14ac:dyDescent="0.45">
      <c r="A78" s="106">
        <v>202109008</v>
      </c>
      <c r="B78" s="55" t="s">
        <v>314</v>
      </c>
      <c r="C78" t="str">
        <f>VLOOKUP(B78,summary!$A$5:$B$5006,2,0)</f>
        <v>Green Bean 绿豆</v>
      </c>
      <c r="D78" s="91">
        <v>1</v>
      </c>
      <c r="E78" s="77"/>
    </row>
    <row r="79" spans="1:5" ht="18.5" x14ac:dyDescent="0.45">
      <c r="A79" s="106">
        <v>202109008</v>
      </c>
      <c r="B79" s="55" t="s">
        <v>331</v>
      </c>
      <c r="C79" t="str">
        <f>VLOOKUP(B79,summary!$A$5:$B$5006,2,0)</f>
        <v>Black Glutinous Rice 黑糯米</v>
      </c>
      <c r="D79" s="91">
        <v>1</v>
      </c>
      <c r="E79" s="77"/>
    </row>
    <row r="80" spans="1:5" ht="18.5" x14ac:dyDescent="0.45">
      <c r="A80" s="106">
        <v>202109008</v>
      </c>
      <c r="B80" s="55" t="s">
        <v>340</v>
      </c>
      <c r="C80" t="str">
        <f>VLOOKUP(B80,summary!$A$5:$B$5006,2,0)</f>
        <v>Pearl Barley 薏米</v>
      </c>
      <c r="D80" s="91">
        <v>1</v>
      </c>
      <c r="E80" s="77"/>
    </row>
    <row r="81" spans="1:5" ht="18.5" x14ac:dyDescent="0.45">
      <c r="A81" s="106">
        <v>202109008</v>
      </c>
      <c r="B81" s="55" t="s">
        <v>351</v>
      </c>
      <c r="C81" t="str">
        <f>VLOOKUP(B81,summary!$A$5:$B$5006,2,0)</f>
        <v>Dried Longan 龙眼干</v>
      </c>
      <c r="D81" s="91">
        <v>2</v>
      </c>
      <c r="E81" s="77"/>
    </row>
    <row r="82" spans="1:5" ht="18.5" x14ac:dyDescent="0.45">
      <c r="A82" s="106">
        <v>202109008</v>
      </c>
      <c r="B82" s="55" t="s">
        <v>379</v>
      </c>
      <c r="C82" t="str">
        <f>VLOOKUP(B82,summary!$A$5:$B$5006,2,0)</f>
        <v>Sweeten Melon Strip冬瓜条</v>
      </c>
      <c r="D82" s="91">
        <v>1</v>
      </c>
      <c r="E82" s="77"/>
    </row>
    <row r="83" spans="1:5" ht="18.5" x14ac:dyDescent="0.45">
      <c r="A83" s="106">
        <v>202109008</v>
      </c>
      <c r="B83" s="55" t="s">
        <v>384</v>
      </c>
      <c r="C83" t="str">
        <f>VLOOKUP(B83,summary!$A$5:$B$5006,2,0)</f>
        <v>Coco Syrup 可可糖浆</v>
      </c>
      <c r="D83" s="91">
        <v>1</v>
      </c>
      <c r="E83" s="77"/>
    </row>
    <row r="84" spans="1:5" ht="18.5" x14ac:dyDescent="0.45">
      <c r="A84" s="106">
        <v>202109008</v>
      </c>
      <c r="B84" s="55" t="s">
        <v>475</v>
      </c>
      <c r="C84" t="str">
        <f>VLOOKUP(B84,summary!$A$5:$B$5006,2,0)</f>
        <v>Evaporated Creamer淡奶水</v>
      </c>
      <c r="D84" s="91">
        <v>1</v>
      </c>
      <c r="E84" s="77"/>
    </row>
    <row r="85" spans="1:5" ht="18.5" x14ac:dyDescent="0.45">
      <c r="A85" s="106">
        <v>202109008</v>
      </c>
      <c r="B85" s="55" t="s">
        <v>484</v>
      </c>
      <c r="C85" t="str">
        <f>VLOOKUP(B85,summary!$A$5:$B$5006,2,0)</f>
        <v>GingKo Nut白果罐</v>
      </c>
      <c r="D85" s="91">
        <v>1</v>
      </c>
      <c r="E85" s="77"/>
    </row>
    <row r="86" spans="1:5" ht="18.5" x14ac:dyDescent="0.45">
      <c r="A86" s="106">
        <v>202109008</v>
      </c>
      <c r="B86" s="55" t="s">
        <v>495</v>
      </c>
      <c r="C86" t="str">
        <f>VLOOKUP(B86,summary!$A$5:$B$5006,2,0)</f>
        <v>Coconut Milk 椰浆</v>
      </c>
      <c r="D86" s="91">
        <v>1</v>
      </c>
      <c r="E86" s="77"/>
    </row>
    <row r="87" spans="1:5" ht="18.5" x14ac:dyDescent="0.45">
      <c r="A87" s="106">
        <v>202109008</v>
      </c>
      <c r="B87" s="55" t="s">
        <v>535</v>
      </c>
      <c r="C87" t="str">
        <f>VLOOKUP(B87,summary!$A$5:$B$5006,2,0)</f>
        <v>Red Sugar 赤糖</v>
      </c>
      <c r="D87" s="91">
        <v>1</v>
      </c>
      <c r="E87" s="77"/>
    </row>
    <row r="88" spans="1:5" ht="18.5" x14ac:dyDescent="0.45">
      <c r="A88" s="106">
        <v>202109008</v>
      </c>
      <c r="B88" s="55" t="s">
        <v>537</v>
      </c>
      <c r="C88" t="str">
        <f>VLOOKUP(B88,summary!$A$5:$B$5006,2,0)</f>
        <v>Fine Sugar 白糖</v>
      </c>
      <c r="D88" s="91">
        <v>1</v>
      </c>
      <c r="E88" s="77"/>
    </row>
    <row r="89" spans="1:5" ht="18.5" x14ac:dyDescent="0.45">
      <c r="A89" s="106">
        <v>202109008</v>
      </c>
      <c r="B89" s="55" t="s">
        <v>559</v>
      </c>
      <c r="C89" t="str">
        <f>VLOOKUP(B89,summary!$A$5:$B$5006,2,0)</f>
        <v>Sweet Potato 番薯</v>
      </c>
      <c r="D89" s="91">
        <v>4</v>
      </c>
      <c r="E89" s="77"/>
    </row>
    <row r="90" spans="1:5" ht="18.5" x14ac:dyDescent="0.45">
      <c r="A90" s="106">
        <v>202109008</v>
      </c>
      <c r="B90" s="55" t="s">
        <v>562</v>
      </c>
      <c r="C90" t="str">
        <f>VLOOKUP(B90,summary!$A$5:$B$5006,2,0)</f>
        <v>Yam 芋头</v>
      </c>
      <c r="D90" s="91">
        <v>2</v>
      </c>
      <c r="E90" s="77"/>
    </row>
    <row r="91" spans="1:5" ht="18.5" x14ac:dyDescent="0.45">
      <c r="A91" s="106">
        <v>202109008</v>
      </c>
      <c r="B91" s="55" t="s">
        <v>565</v>
      </c>
      <c r="C91" t="str">
        <f>VLOOKUP(B91,summary!$A$5:$B$5006,2,0)</f>
        <v>Pandan Leaf 班兰叶</v>
      </c>
      <c r="D91" s="91">
        <v>1</v>
      </c>
      <c r="E91" s="77"/>
    </row>
    <row r="92" spans="1:5" ht="18.5" x14ac:dyDescent="0.45">
      <c r="A92" s="106">
        <v>202109008</v>
      </c>
      <c r="B92" s="55" t="s">
        <v>566</v>
      </c>
      <c r="C92" t="str">
        <f>VLOOKUP(B92,summary!$A$5:$B$5006,2,0)</f>
        <v>Lime 酸甘</v>
      </c>
      <c r="D92" s="91">
        <v>1</v>
      </c>
      <c r="E92" s="77"/>
    </row>
    <row r="93" spans="1:5" ht="18.5" x14ac:dyDescent="0.45">
      <c r="A93" s="106">
        <v>202109008</v>
      </c>
      <c r="B93" s="55" t="s">
        <v>579</v>
      </c>
      <c r="C93" t="str">
        <f>VLOOKUP(B93,summary!$A$5:$B$5006,2,0)</f>
        <v>Food Coloring - Liquid)颜色-水</v>
      </c>
      <c r="D93" s="91">
        <v>1</v>
      </c>
      <c r="E93" s="77"/>
    </row>
    <row r="94" spans="1:5" ht="18.5" x14ac:dyDescent="0.45">
      <c r="A94" s="106">
        <v>202109009</v>
      </c>
      <c r="B94" s="55" t="s">
        <v>475</v>
      </c>
      <c r="C94" t="str">
        <f>VLOOKUP(B94,summary!$A$5:$B$5006,2,0)</f>
        <v>Evaporated Creamer淡奶水</v>
      </c>
      <c r="D94" s="91">
        <v>2</v>
      </c>
      <c r="E94" s="77"/>
    </row>
    <row r="95" spans="1:5" ht="18.5" x14ac:dyDescent="0.45">
      <c r="A95" s="106">
        <v>202109009</v>
      </c>
      <c r="B95" s="55" t="s">
        <v>477</v>
      </c>
      <c r="C95" t="str">
        <f>VLOOKUP(B95,summary!$A$5:$B$5006,2,0)</f>
        <v>Sweetened Creamer 练奶</v>
      </c>
      <c r="D95" s="91">
        <v>4</v>
      </c>
      <c r="E95" s="77"/>
    </row>
    <row r="96" spans="1:5" ht="18.5" customHeight="1" x14ac:dyDescent="0.45">
      <c r="A96" s="106">
        <v>202109009</v>
      </c>
      <c r="B96" s="55" t="s">
        <v>537</v>
      </c>
      <c r="C96" t="str">
        <f>VLOOKUP(B96,summary!$A$5:$B$5006,2,0)</f>
        <v>Fine Sugar 白糖</v>
      </c>
      <c r="D96" s="91">
        <v>1</v>
      </c>
      <c r="E96" s="77"/>
    </row>
    <row r="97" spans="1:5" ht="18.5" customHeight="1" x14ac:dyDescent="0.45">
      <c r="A97" s="106">
        <v>202109009</v>
      </c>
      <c r="B97" s="55" t="s">
        <v>340</v>
      </c>
      <c r="C97" t="str">
        <f>VLOOKUP(B97,summary!$A$5:$B$5006,2,0)</f>
        <v>Pearl Barley 薏米</v>
      </c>
      <c r="D97" s="91">
        <v>1</v>
      </c>
      <c r="E97" s="77"/>
    </row>
    <row r="98" spans="1:5" ht="18.5" customHeight="1" x14ac:dyDescent="0.45">
      <c r="A98" s="106">
        <v>202109010</v>
      </c>
      <c r="B98" s="55" t="s">
        <v>660</v>
      </c>
      <c r="C98" t="str">
        <f>VLOOKUP(B98,summary!$A$5:$B$5006,2,0)</f>
        <v>Chendol浆咯</v>
      </c>
      <c r="D98" s="91">
        <v>1</v>
      </c>
      <c r="E98" s="77"/>
    </row>
    <row r="99" spans="1:5" ht="18.5" customHeight="1" x14ac:dyDescent="0.45">
      <c r="A99" s="106">
        <v>202109010</v>
      </c>
      <c r="B99" s="55" t="s">
        <v>658</v>
      </c>
      <c r="C99" t="str">
        <f>VLOOKUP(B99,summary!$A$5:$B$5006,2,0)</f>
        <v>Bobo Cha Cubes.摩摩喳喳</v>
      </c>
      <c r="D99" s="91">
        <v>1</v>
      </c>
      <c r="E99" s="77"/>
    </row>
    <row r="100" spans="1:5" ht="18.5" customHeight="1" x14ac:dyDescent="0.45">
      <c r="A100" s="106">
        <v>202109010</v>
      </c>
      <c r="B100" s="55" t="s">
        <v>662</v>
      </c>
      <c r="C100" t="str">
        <f>VLOOKUP(B100,summary!$A$5:$B$5006,2,0)</f>
        <v>Coconut Sugar Syrup 椰糖汁</v>
      </c>
      <c r="D100" s="91">
        <v>1</v>
      </c>
      <c r="E100" s="77"/>
    </row>
    <row r="101" spans="1:5" ht="18.5" customHeight="1" x14ac:dyDescent="0.45">
      <c r="A101" s="106">
        <v>202109010</v>
      </c>
      <c r="B101" s="55" t="s">
        <v>264</v>
      </c>
      <c r="C101" t="str">
        <f>VLOOKUP(B101,summary!$A$5:$B$5006,2,0)</f>
        <v>Tapioca Flour 茨粉</v>
      </c>
      <c r="D101" s="91">
        <v>10</v>
      </c>
      <c r="E101" s="77"/>
    </row>
    <row r="102" spans="1:5" ht="18.5" customHeight="1" x14ac:dyDescent="0.45">
      <c r="A102" s="106">
        <v>202109010</v>
      </c>
      <c r="B102" s="55" t="s">
        <v>331</v>
      </c>
      <c r="C102" t="str">
        <f>VLOOKUP(B102,summary!$A$5:$B$5006,2,0)</f>
        <v>Black Glutinous Rice 黑糯米</v>
      </c>
      <c r="D102" s="91">
        <v>1</v>
      </c>
      <c r="E102" s="77"/>
    </row>
    <row r="103" spans="1:5" ht="18.5" customHeight="1" x14ac:dyDescent="0.45">
      <c r="A103" s="106">
        <v>202109010</v>
      </c>
      <c r="B103" s="55" t="s">
        <v>354</v>
      </c>
      <c r="C103" t="str">
        <f>VLOOKUP(B103,summary!$A$5:$B$5006,2,0)</f>
        <v>Dried Longan 龙眼干</v>
      </c>
      <c r="D103" s="91">
        <v>1</v>
      </c>
      <c r="E103" s="77"/>
    </row>
    <row r="104" spans="1:5" ht="18.5" customHeight="1" x14ac:dyDescent="0.45">
      <c r="A104" s="106">
        <v>202109010</v>
      </c>
      <c r="B104" s="55" t="s">
        <v>361</v>
      </c>
      <c r="C104" t="str">
        <f>VLOOKUP(B104,summary!$A$5:$B$5006,2,0)</f>
        <v>Lotus Seed 莲子(无）</v>
      </c>
      <c r="D104" s="91">
        <v>1</v>
      </c>
      <c r="E104" s="77"/>
    </row>
    <row r="105" spans="1:5" ht="18.5" customHeight="1" x14ac:dyDescent="0.45">
      <c r="A105" s="106">
        <v>202109010</v>
      </c>
      <c r="B105" s="55" t="s">
        <v>366</v>
      </c>
      <c r="C105" t="str">
        <f>VLOOKUP(B105,summary!$A$5:$B$5006,2,0)</f>
        <v>Red Date 红枣</v>
      </c>
      <c r="D105" s="78">
        <v>1</v>
      </c>
      <c r="E105" s="77"/>
    </row>
    <row r="106" spans="1:5" ht="18.5" customHeight="1" x14ac:dyDescent="0.45">
      <c r="A106" s="106">
        <v>202109010</v>
      </c>
      <c r="B106" s="55" t="s">
        <v>458</v>
      </c>
      <c r="C106" t="str">
        <f>VLOOKUP(B106,summary!$A$5:$B$5006,2,0)</f>
        <v>Cream Corn玉米浆</v>
      </c>
      <c r="D106" s="78">
        <v>1</v>
      </c>
      <c r="E106" s="77"/>
    </row>
    <row r="107" spans="1:5" ht="18.5" customHeight="1" x14ac:dyDescent="0.45">
      <c r="A107" s="106">
        <v>202109010</v>
      </c>
      <c r="B107" s="55" t="s">
        <v>461</v>
      </c>
      <c r="C107" t="str">
        <f>VLOOKUP(B107,summary!$A$5:$B$5006,2,0)</f>
        <v>Whole Corn玉米粒</v>
      </c>
      <c r="D107" s="78">
        <v>1</v>
      </c>
      <c r="E107" s="77"/>
    </row>
    <row r="108" spans="1:5" ht="18.5" customHeight="1" x14ac:dyDescent="0.45">
      <c r="A108" s="106">
        <v>202109010</v>
      </c>
      <c r="B108" s="55" t="s">
        <v>559</v>
      </c>
      <c r="C108" t="str">
        <f>VLOOKUP(B108,summary!$A$5:$B$5006,2,0)</f>
        <v>Sweet Potato 番薯</v>
      </c>
      <c r="D108" s="78">
        <v>4</v>
      </c>
      <c r="E108" s="77"/>
    </row>
    <row r="109" spans="1:5" ht="18.5" customHeight="1" x14ac:dyDescent="0.45">
      <c r="A109" s="106">
        <v>202109010</v>
      </c>
      <c r="B109" s="55" t="s">
        <v>562</v>
      </c>
      <c r="C109" t="str">
        <f>VLOOKUP(B109,summary!$A$5:$B$5006,2,0)</f>
        <v>Yam 芋头</v>
      </c>
      <c r="D109" s="78">
        <v>2</v>
      </c>
      <c r="E109" s="77"/>
    </row>
    <row r="110" spans="1:5" ht="18.5" customHeight="1" x14ac:dyDescent="0.45">
      <c r="A110" s="106">
        <v>202109010</v>
      </c>
      <c r="B110" s="55" t="s">
        <v>565</v>
      </c>
      <c r="C110" t="str">
        <f>VLOOKUP(B110,summary!$A$5:$B$5006,2,0)</f>
        <v>Pandan Leaf 班兰叶</v>
      </c>
      <c r="D110" s="78">
        <v>2</v>
      </c>
      <c r="E110" s="77"/>
    </row>
    <row r="111" spans="1:5" ht="18.5" customHeight="1" x14ac:dyDescent="0.45">
      <c r="A111" s="106">
        <v>202109010</v>
      </c>
      <c r="B111" s="55" t="s">
        <v>647</v>
      </c>
      <c r="C111" t="str">
        <f>VLOOKUP(B111,summary!$A$5:$B$5006,2,0)</f>
        <v>Mango Puree芒果</v>
      </c>
      <c r="D111" s="78">
        <v>1</v>
      </c>
      <c r="E111" s="77"/>
    </row>
    <row r="112" spans="1:5" ht="18.5" customHeight="1" x14ac:dyDescent="0.45">
      <c r="A112" s="106">
        <v>202109011</v>
      </c>
      <c r="B112" s="55" t="s">
        <v>660</v>
      </c>
      <c r="C112" t="str">
        <f>VLOOKUP(B112,summary!$A$5:$B$5006,2,0)</f>
        <v>Chendol浆咯</v>
      </c>
      <c r="D112" s="78">
        <v>1</v>
      </c>
      <c r="E112" s="77"/>
    </row>
    <row r="113" spans="1:5" ht="18.5" customHeight="1" x14ac:dyDescent="0.45">
      <c r="A113" s="106">
        <v>202109011</v>
      </c>
      <c r="B113" s="55" t="s">
        <v>294</v>
      </c>
      <c r="C113" t="str">
        <f>VLOOKUP(B113,summary!$A$5:$B$5006,2,0)</f>
        <v>Chin Chow  仙 草</v>
      </c>
      <c r="D113" s="78">
        <v>1</v>
      </c>
      <c r="E113" s="77"/>
    </row>
    <row r="114" spans="1:5" ht="18.5" customHeight="1" x14ac:dyDescent="0.45">
      <c r="A114" s="106">
        <v>202109011</v>
      </c>
      <c r="B114" s="55" t="s">
        <v>433</v>
      </c>
      <c r="C114" t="str">
        <f>VLOOKUP(B114,summary!$A$5:$B$5006,2,0)</f>
        <v>Sea Coconut海底椰</v>
      </c>
      <c r="D114" s="78">
        <v>1</v>
      </c>
      <c r="E114" s="77"/>
    </row>
    <row r="115" spans="1:5" ht="18.5" customHeight="1" x14ac:dyDescent="0.45">
      <c r="A115" s="106">
        <v>202109011</v>
      </c>
      <c r="B115" s="55" t="s">
        <v>550</v>
      </c>
      <c r="C115" t="str">
        <f>VLOOKUP(B115,summary!$A$5:$B$5006,2,0)</f>
        <v>Candy Sugar 片糖</v>
      </c>
      <c r="D115" s="78">
        <v>1</v>
      </c>
      <c r="E115" s="77"/>
    </row>
    <row r="116" spans="1:5" ht="18.5" customHeight="1" x14ac:dyDescent="0.45">
      <c r="A116" s="106">
        <v>202109011</v>
      </c>
      <c r="B116" s="55" t="s">
        <v>579</v>
      </c>
      <c r="C116" t="str">
        <f>VLOOKUP(B116,summary!$A$5:$B$5006,2,0)</f>
        <v>Food Coloring - Liquid)颜色-水</v>
      </c>
      <c r="D116" s="78">
        <v>1</v>
      </c>
      <c r="E116" s="77"/>
    </row>
    <row r="117" spans="1:5" ht="18.5" customHeight="1" x14ac:dyDescent="0.45">
      <c r="A117" s="106">
        <v>202109012</v>
      </c>
      <c r="B117" s="55" t="s">
        <v>252</v>
      </c>
      <c r="C117" t="str">
        <f>VLOOKUP(B117,summary!$A$5:$B$5006,2,0)</f>
        <v>Sweet Potato Powder番薯粉</v>
      </c>
      <c r="D117" s="78">
        <v>1</v>
      </c>
      <c r="E117" s="77"/>
    </row>
    <row r="118" spans="1:5" ht="18.5" customHeight="1" x14ac:dyDescent="0.45">
      <c r="A118" s="106">
        <v>202109012</v>
      </c>
      <c r="B118" s="55" t="s">
        <v>266</v>
      </c>
      <c r="C118" t="str">
        <f>VLOOKUP(B118,summary!$A$5:$B$5006,2,0)</f>
        <v>Potato Starch 风车粉</v>
      </c>
      <c r="D118" s="78">
        <v>1</v>
      </c>
      <c r="E118" s="77"/>
    </row>
    <row r="119" spans="1:5" ht="18.5" customHeight="1" x14ac:dyDescent="0.45">
      <c r="A119" s="106">
        <v>202109012</v>
      </c>
      <c r="B119" s="55" t="s">
        <v>541</v>
      </c>
      <c r="C119" t="str">
        <f>VLOOKUP(B119,summary!$A$5:$B$5006,2,0)</f>
        <v>Fine Sugar 白糖</v>
      </c>
      <c r="D119" s="78">
        <v>3</v>
      </c>
      <c r="E119" s="77"/>
    </row>
    <row r="120" spans="1:5" ht="18.5" customHeight="1" x14ac:dyDescent="0.45">
      <c r="A120" s="106">
        <v>202109013</v>
      </c>
      <c r="B120" s="55" t="s">
        <v>299</v>
      </c>
      <c r="C120" t="str">
        <f>VLOOKUP(B120,summary!$A$5:$B$5006,2,0)</f>
        <v>Red Bean红豆</v>
      </c>
      <c r="D120" s="78">
        <v>3</v>
      </c>
      <c r="E120" s="77"/>
    </row>
    <row r="121" spans="1:5" ht="18.5" customHeight="1" x14ac:dyDescent="0.45">
      <c r="A121" s="106">
        <v>202109013</v>
      </c>
      <c r="B121" s="55" t="s">
        <v>335</v>
      </c>
      <c r="C121" t="str">
        <f>VLOOKUP(B121,summary!$A$5:$B$5006,2,0)</f>
        <v>White Glutinous Rice白糯米</v>
      </c>
      <c r="D121" s="78">
        <v>2</v>
      </c>
      <c r="E121" s="77"/>
    </row>
    <row r="122" spans="1:5" ht="18.5" customHeight="1" x14ac:dyDescent="0.45">
      <c r="A122" s="106">
        <v>202109013</v>
      </c>
      <c r="B122" s="55" t="s">
        <v>565</v>
      </c>
      <c r="C122" t="str">
        <f>VLOOKUP(B122,summary!$A$5:$B$5006,2,0)</f>
        <v>Pandan Leaf 班兰叶</v>
      </c>
      <c r="D122" s="78">
        <v>3</v>
      </c>
      <c r="E122" s="77"/>
    </row>
    <row r="123" spans="1:5" ht="18.5" customHeight="1" x14ac:dyDescent="0.45">
      <c r="A123" s="106">
        <v>202109014</v>
      </c>
      <c r="B123" s="55" t="s">
        <v>658</v>
      </c>
      <c r="C123" t="str">
        <f>VLOOKUP(B123,summary!$A$5:$B$5006,2,0)</f>
        <v>Bobo Cha Cubes.摩摩喳喳</v>
      </c>
      <c r="D123" s="78">
        <v>2</v>
      </c>
      <c r="E123" s="77"/>
    </row>
    <row r="124" spans="1:5" ht="18.5" customHeight="1" x14ac:dyDescent="0.45">
      <c r="A124" s="106">
        <v>202109014</v>
      </c>
      <c r="B124" s="55" t="s">
        <v>667</v>
      </c>
      <c r="C124" t="str">
        <f>VLOOKUP(B124,summary!$A$5:$B$5006,2,0)</f>
        <v>Pong Thai Hai (Wet) 碰大海</v>
      </c>
      <c r="D124" s="78">
        <v>4</v>
      </c>
      <c r="E124" s="77"/>
    </row>
    <row r="125" spans="1:5" ht="18.5" customHeight="1" x14ac:dyDescent="0.45">
      <c r="A125" s="106">
        <v>202109014</v>
      </c>
      <c r="B125" s="55" t="s">
        <v>291</v>
      </c>
      <c r="C125" t="str">
        <f>VLOOKUP(B125,summary!$A$5:$B$5006,2,0)</f>
        <v>Atap Seeds in Syrup亚嗒子</v>
      </c>
      <c r="D125" s="78">
        <v>2</v>
      </c>
      <c r="E125" s="77"/>
    </row>
    <row r="126" spans="1:5" ht="18.5" customHeight="1" x14ac:dyDescent="0.45">
      <c r="A126" s="106">
        <v>202109014</v>
      </c>
      <c r="B126" s="55" t="s">
        <v>351</v>
      </c>
      <c r="C126" t="str">
        <f>VLOOKUP(B126,summary!$A$5:$B$5006,2,0)</f>
        <v>Dried Longan 龙眼干</v>
      </c>
      <c r="D126" s="78">
        <v>5</v>
      </c>
      <c r="E126" s="77"/>
    </row>
    <row r="127" spans="1:5" ht="18.5" customHeight="1" x14ac:dyDescent="0.45">
      <c r="A127" s="106">
        <v>202109014</v>
      </c>
      <c r="B127" s="55" t="s">
        <v>458</v>
      </c>
      <c r="C127" t="str">
        <f>VLOOKUP(B127,summary!$A$5:$B$5006,2,0)</f>
        <v>Cream Corn玉米浆</v>
      </c>
      <c r="D127" s="78">
        <v>1</v>
      </c>
      <c r="E127" s="77"/>
    </row>
    <row r="128" spans="1:5" ht="18.5" customHeight="1" x14ac:dyDescent="0.45">
      <c r="A128" s="106">
        <v>202109014</v>
      </c>
      <c r="B128" s="55" t="s">
        <v>495</v>
      </c>
      <c r="C128" t="str">
        <f>VLOOKUP(B128,summary!$A$5:$B$5006,2,0)</f>
        <v>Coconut Milk 椰浆</v>
      </c>
      <c r="D128" s="78">
        <v>2</v>
      </c>
      <c r="E128" s="77"/>
    </row>
    <row r="129" spans="1:5" ht="18.5" customHeight="1" x14ac:dyDescent="0.45">
      <c r="A129" s="106">
        <v>202109015</v>
      </c>
      <c r="B129" s="55" t="s">
        <v>340</v>
      </c>
      <c r="C129" t="str">
        <f>VLOOKUP(B129,summary!$A$5:$B$5006,2,0)</f>
        <v>Pearl Barley 薏米</v>
      </c>
      <c r="D129" s="78">
        <v>3</v>
      </c>
      <c r="E129" s="77"/>
    </row>
    <row r="130" spans="1:5" ht="18.5" customHeight="1" x14ac:dyDescent="0.45">
      <c r="A130" s="106">
        <v>202109015</v>
      </c>
      <c r="B130" s="55" t="s">
        <v>565</v>
      </c>
      <c r="C130" t="str">
        <f>VLOOKUP(B130,summary!$A$5:$B$5006,2,0)</f>
        <v>Pandan Leaf 班兰叶</v>
      </c>
      <c r="D130" s="78">
        <v>1</v>
      </c>
      <c r="E130" s="77"/>
    </row>
    <row r="131" spans="1:5" ht="18.5" customHeight="1" x14ac:dyDescent="0.45">
      <c r="A131" s="106">
        <v>202109016</v>
      </c>
      <c r="B131" s="55" t="s">
        <v>643</v>
      </c>
      <c r="C131" t="str">
        <f>VLOOKUP(B131,summary!$A$5:$B$5006,2,0)</f>
        <v>Fresh Soursop 红毛榴莲(无)</v>
      </c>
      <c r="D131" s="78">
        <v>1</v>
      </c>
      <c r="E131" s="77"/>
    </row>
    <row r="132" spans="1:5" ht="18.5" customHeight="1" x14ac:dyDescent="0.45">
      <c r="A132" s="106">
        <v>202109017</v>
      </c>
      <c r="B132" s="55" t="s">
        <v>637</v>
      </c>
      <c r="C132" t="str">
        <f>VLOOKUP(B132,summary!$A$5:$B$5006,2,0)</f>
        <v xml:space="preserve">Fresh Soursop 红毛榴莲 </v>
      </c>
      <c r="D132" s="78">
        <v>1</v>
      </c>
      <c r="E132" s="77"/>
    </row>
    <row r="133" spans="1:5" ht="18.5" customHeight="1" x14ac:dyDescent="0.45">
      <c r="A133" s="106">
        <v>202109017</v>
      </c>
      <c r="B133" s="55" t="s">
        <v>646</v>
      </c>
      <c r="C133" t="str">
        <f>VLOOKUP(B133,summary!$A$5:$B$5006,2,0)</f>
        <v>Durian Puree 榴莲</v>
      </c>
      <c r="D133" s="78">
        <v>2</v>
      </c>
      <c r="E133" s="77"/>
    </row>
    <row r="134" spans="1:5" ht="18.5" customHeight="1" x14ac:dyDescent="0.45">
      <c r="A134" s="106">
        <v>202109017</v>
      </c>
      <c r="B134" s="55" t="s">
        <v>647</v>
      </c>
      <c r="C134" t="str">
        <f>VLOOKUP(B134,summary!$A$5:$B$5006,2,0)</f>
        <v>Mango Puree芒果</v>
      </c>
      <c r="D134" s="78">
        <v>1</v>
      </c>
      <c r="E134" s="77"/>
    </row>
    <row r="135" spans="1:5" ht="18.5" customHeight="1" x14ac:dyDescent="0.45">
      <c r="A135" s="106">
        <v>202109017</v>
      </c>
      <c r="B135" s="55" t="s">
        <v>648</v>
      </c>
      <c r="C135" t="str">
        <f>VLOOKUP(B135,summary!$A$5:$B$5006,2,0)</f>
        <v>Strawberry Puree草莓</v>
      </c>
      <c r="D135" s="78">
        <v>1</v>
      </c>
      <c r="E135" s="77"/>
    </row>
    <row r="136" spans="1:5" ht="18.5" customHeight="1" x14ac:dyDescent="0.45">
      <c r="A136" s="106">
        <v>202109017</v>
      </c>
      <c r="B136" s="55" t="s">
        <v>310</v>
      </c>
      <c r="C136" t="str">
        <f>VLOOKUP(B136,summary!$A$5:$B$5006,2,0)</f>
        <v>Chia Tao赤豆</v>
      </c>
      <c r="D136" s="78">
        <v>3</v>
      </c>
      <c r="E136" s="77"/>
    </row>
    <row r="137" spans="1:5" ht="18.5" customHeight="1" x14ac:dyDescent="0.45">
      <c r="A137" s="106">
        <v>202109017</v>
      </c>
      <c r="B137" s="55" t="s">
        <v>314</v>
      </c>
      <c r="C137" t="str">
        <f>VLOOKUP(B137,summary!$A$5:$B$5006,2,0)</f>
        <v>Green Bean 绿豆</v>
      </c>
      <c r="D137" s="78">
        <v>2</v>
      </c>
      <c r="E137" s="77"/>
    </row>
    <row r="138" spans="1:5" ht="18.5" customHeight="1" x14ac:dyDescent="0.45">
      <c r="A138" s="106">
        <v>202109017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6">
        <v>202109017</v>
      </c>
      <c r="B139" s="55" t="s">
        <v>343</v>
      </c>
      <c r="C139" t="str">
        <f>VLOOKUP(B139,summary!$A$5:$B$5006,2,0)</f>
        <v>Big Sago 大丸</v>
      </c>
      <c r="D139" s="78">
        <v>1</v>
      </c>
      <c r="E139" s="77"/>
    </row>
    <row r="140" spans="1:5" ht="18.5" customHeight="1" x14ac:dyDescent="0.45">
      <c r="A140" s="106">
        <v>202109017</v>
      </c>
      <c r="B140" s="55" t="s">
        <v>473</v>
      </c>
      <c r="C140" t="str">
        <f>VLOOKUP(B140,summary!$A$5:$B$5006,2,0)</f>
        <v>Carnation Milk三花淡奶水</v>
      </c>
      <c r="D140" s="78">
        <v>12</v>
      </c>
      <c r="E140" s="77"/>
    </row>
    <row r="141" spans="1:5" ht="18.5" customHeight="1" x14ac:dyDescent="0.45">
      <c r="A141" s="106">
        <v>202109017</v>
      </c>
      <c r="B141" s="55" t="s">
        <v>533</v>
      </c>
      <c r="C141" t="str">
        <f>VLOOKUP(B141,summary!$A$5:$B$5006,2,0)</f>
        <v>Brown Sugar 黑糖</v>
      </c>
      <c r="D141" s="78">
        <v>1</v>
      </c>
      <c r="E141" s="77"/>
    </row>
    <row r="142" spans="1:5" ht="18.5" customHeight="1" x14ac:dyDescent="0.45">
      <c r="A142" s="106">
        <v>202109017</v>
      </c>
      <c r="B142" s="55" t="s">
        <v>537</v>
      </c>
      <c r="C142" t="str">
        <f>VLOOKUP(B142,summary!$A$5:$B$5006,2,0)</f>
        <v>Fine Sugar 白糖</v>
      </c>
      <c r="D142" s="78">
        <v>4</v>
      </c>
      <c r="E142" s="77"/>
    </row>
    <row r="143" spans="1:5" ht="18.5" customHeight="1" x14ac:dyDescent="0.45">
      <c r="A143" s="106">
        <v>202109017</v>
      </c>
      <c r="B143" s="55" t="s">
        <v>266</v>
      </c>
      <c r="C143" t="str">
        <f>VLOOKUP(B143,summary!$A$5:$B$5006,2,0)</f>
        <v>Potato Starch 风车粉</v>
      </c>
      <c r="D143" s="78">
        <v>2</v>
      </c>
      <c r="E143" s="77"/>
    </row>
    <row r="144" spans="1:5" ht="18.5" customHeight="1" x14ac:dyDescent="0.45">
      <c r="A144" s="106">
        <v>202109018</v>
      </c>
      <c r="B144" s="55" t="s">
        <v>300</v>
      </c>
      <c r="C144" t="str">
        <f>VLOOKUP(B144,summary!$A$5:$B$5006,2,0)</f>
        <v>Red Bean红豆</v>
      </c>
      <c r="D144" s="78">
        <v>1</v>
      </c>
      <c r="E144" s="77"/>
    </row>
    <row r="145" spans="1:5" ht="18.5" customHeight="1" x14ac:dyDescent="0.45">
      <c r="A145" s="106">
        <v>202109018</v>
      </c>
      <c r="B145" s="55" t="s">
        <v>315</v>
      </c>
      <c r="C145" t="str">
        <f>VLOOKUP(B145,summary!$A$5:$B$5006,2,0)</f>
        <v>Green Bean 绿豆</v>
      </c>
      <c r="D145" s="78">
        <v>1</v>
      </c>
      <c r="E145" s="77"/>
    </row>
    <row r="146" spans="1:5" ht="18.5" customHeight="1" x14ac:dyDescent="0.45">
      <c r="A146" s="106">
        <v>202109018</v>
      </c>
      <c r="B146" s="55" t="s">
        <v>324</v>
      </c>
      <c r="C146" t="str">
        <f>VLOOKUP(B146,summary!$A$5:$B$5006,2,0)</f>
        <v>Split Green Mung Bean豆畔</v>
      </c>
      <c r="D146" s="78">
        <v>1</v>
      </c>
      <c r="E146" s="77"/>
    </row>
    <row r="147" spans="1:5" ht="18.5" customHeight="1" x14ac:dyDescent="0.45">
      <c r="A147" s="106">
        <v>202109018</v>
      </c>
      <c r="B147" s="55" t="s">
        <v>332</v>
      </c>
      <c r="C147" t="str">
        <f>VLOOKUP(B147,summary!$A$5:$B$5006,2,0)</f>
        <v>Black Glutinous Rice 黑糯米</v>
      </c>
      <c r="D147" s="78">
        <v>1</v>
      </c>
      <c r="E147" s="77"/>
    </row>
    <row r="148" spans="1:5" ht="18.5" customHeight="1" x14ac:dyDescent="0.45">
      <c r="A148" s="106">
        <v>202109018</v>
      </c>
      <c r="B148" s="55" t="s">
        <v>361</v>
      </c>
      <c r="C148" t="str">
        <f>VLOOKUP(B148,summary!$A$5:$B$5006,2,0)</f>
        <v>Lotus Seed 莲子(无）</v>
      </c>
      <c r="D148" s="78">
        <v>2</v>
      </c>
      <c r="E148" s="77"/>
    </row>
    <row r="149" spans="1:5" ht="18.5" customHeight="1" x14ac:dyDescent="0.45">
      <c r="A149" s="106">
        <v>202109018</v>
      </c>
      <c r="B149" s="55" t="s">
        <v>369</v>
      </c>
      <c r="C149" t="str">
        <f>VLOOKUP(B149,summary!$A$5:$B$5006,2,0)</f>
        <v>GingKo Nut白果粒</v>
      </c>
      <c r="D149" s="78">
        <v>0</v>
      </c>
      <c r="E149" s="77"/>
    </row>
    <row r="150" spans="1:5" ht="18.5" customHeight="1" x14ac:dyDescent="0.45">
      <c r="A150" s="106">
        <v>202109018</v>
      </c>
      <c r="B150" s="55" t="s">
        <v>559</v>
      </c>
      <c r="C150" t="str">
        <f>VLOOKUP(B150,summary!$A$5:$B$5006,2,0)</f>
        <v>Sweet Potato 番薯</v>
      </c>
      <c r="D150" s="78">
        <v>5</v>
      </c>
      <c r="E150" s="77"/>
    </row>
    <row r="151" spans="1:5" ht="18.5" customHeight="1" x14ac:dyDescent="0.45">
      <c r="A151" s="106">
        <v>202109018</v>
      </c>
      <c r="B151" s="55" t="s">
        <v>562</v>
      </c>
      <c r="C151" t="str">
        <f>VLOOKUP(B151,summary!$A$5:$B$5006,2,0)</f>
        <v>Yam 芋头</v>
      </c>
      <c r="D151" s="78">
        <v>1</v>
      </c>
      <c r="E151" s="77"/>
    </row>
    <row r="152" spans="1:5" ht="18.5" customHeight="1" x14ac:dyDescent="0.45">
      <c r="A152" s="106">
        <v>202109018</v>
      </c>
      <c r="B152" s="55" t="s">
        <v>565</v>
      </c>
      <c r="C152" t="str">
        <f>VLOOKUP(B152,summary!$A$5:$B$5006,2,0)</f>
        <v>Pandan Leaf 班兰叶</v>
      </c>
      <c r="D152" s="78">
        <v>4</v>
      </c>
      <c r="E152" s="77"/>
    </row>
    <row r="153" spans="1:5" ht="18.5" customHeight="1" x14ac:dyDescent="0.45">
      <c r="A153" s="106">
        <v>202109018</v>
      </c>
      <c r="B153" s="55" t="s">
        <v>558</v>
      </c>
      <c r="C153" t="str">
        <f>VLOOKUP(B153,summary!$A$5:$B$5006,2,0)</f>
        <v>Tapioca木薯</v>
      </c>
      <c r="D153" s="78">
        <v>2</v>
      </c>
      <c r="E153" s="77"/>
    </row>
    <row r="154" spans="1:5" ht="18.5" customHeight="1" x14ac:dyDescent="0.45">
      <c r="A154" s="106">
        <v>202109018</v>
      </c>
      <c r="B154" s="55" t="s">
        <v>639</v>
      </c>
      <c r="C154" t="str">
        <f>VLOOKUP(B154,summary!$A$5:$B$5006,2,0)</f>
        <v xml:space="preserve">Fresh Soursop 红毛榴莲 </v>
      </c>
      <c r="D154" s="78">
        <v>1</v>
      </c>
      <c r="E154" s="77"/>
    </row>
    <row r="155" spans="1:5" ht="18.5" customHeight="1" x14ac:dyDescent="0.45">
      <c r="A155" s="106">
        <v>202109018</v>
      </c>
      <c r="B155" s="55" t="s">
        <v>662</v>
      </c>
      <c r="C155" t="str">
        <f>VLOOKUP(B155,summary!$A$5:$B$5006,2,0)</f>
        <v>Coconut Sugar Syrup 椰糖汁</v>
      </c>
      <c r="D155" s="78">
        <v>1</v>
      </c>
      <c r="E155" s="77"/>
    </row>
    <row r="156" spans="1:5" ht="18.5" customHeight="1" x14ac:dyDescent="0.45">
      <c r="A156" s="106">
        <v>202109018</v>
      </c>
      <c r="B156" s="55" t="s">
        <v>221</v>
      </c>
      <c r="C156" t="str">
        <f>VLOOKUP(B156,summary!$A$5:$B$5006,2,0)</f>
        <v>Jelly Powder 文头雪粉</v>
      </c>
      <c r="D156" s="78">
        <v>1</v>
      </c>
      <c r="E156" s="77"/>
    </row>
    <row r="157" spans="1:5" ht="18.5" customHeight="1" x14ac:dyDescent="0.45">
      <c r="A157" s="106">
        <v>202109018</v>
      </c>
      <c r="B157" s="55" t="s">
        <v>341</v>
      </c>
      <c r="C157" t="str">
        <f>VLOOKUP(B157,summary!$A$5:$B$5006,2,0)</f>
        <v>Pearl Barley 薏米</v>
      </c>
      <c r="D157" s="78">
        <v>3</v>
      </c>
      <c r="E157" s="77"/>
    </row>
    <row r="158" spans="1:5" ht="18.5" customHeight="1" x14ac:dyDescent="0.45">
      <c r="A158" s="106">
        <v>202109018</v>
      </c>
      <c r="B158" s="55" t="s">
        <v>345</v>
      </c>
      <c r="C158" t="str">
        <f>VLOOKUP(B158,summary!$A$5:$B$5006,2,0)</f>
        <v>Big Sago 大丸</v>
      </c>
      <c r="D158" s="78">
        <v>2</v>
      </c>
      <c r="E158" s="77"/>
    </row>
    <row r="159" spans="1:5" ht="18.5" customHeight="1" x14ac:dyDescent="0.45">
      <c r="A159" s="106">
        <v>202109018</v>
      </c>
      <c r="B159" s="55" t="s">
        <v>440</v>
      </c>
      <c r="C159" t="str">
        <f>VLOOKUP(B159,summary!$A$5:$B$5006,2,0)</f>
        <v>Aloe Vera芦荟 10MM</v>
      </c>
      <c r="D159" s="78">
        <v>1</v>
      </c>
      <c r="E159" s="77"/>
    </row>
    <row r="160" spans="1:5" ht="18.5" customHeight="1" x14ac:dyDescent="0.45">
      <c r="A160" s="106">
        <v>202109018</v>
      </c>
      <c r="B160" s="55" t="s">
        <v>495</v>
      </c>
      <c r="C160" t="str">
        <f>VLOOKUP(B160,summary!$A$5:$B$5006,2,0)</f>
        <v>Coconut Milk 椰浆</v>
      </c>
      <c r="D160" s="78">
        <v>1</v>
      </c>
      <c r="E160" s="77"/>
    </row>
    <row r="161" spans="1:5" ht="18.5" customHeight="1" x14ac:dyDescent="0.45">
      <c r="A161" s="106">
        <v>202109018</v>
      </c>
      <c r="B161" s="55" t="s">
        <v>541</v>
      </c>
      <c r="C161" t="str">
        <f>VLOOKUP(B161,summary!$A$5:$B$5006,2,0)</f>
        <v>Fine Sugar 白糖</v>
      </c>
      <c r="D161" s="78">
        <v>15</v>
      </c>
      <c r="E161" s="77"/>
    </row>
    <row r="162" spans="1:5" ht="18.5" customHeight="1" x14ac:dyDescent="0.45">
      <c r="A162" s="106">
        <v>202109018</v>
      </c>
      <c r="B162" s="55" t="s">
        <v>566</v>
      </c>
      <c r="C162" t="str">
        <f>VLOOKUP(B162,summary!$A$5:$B$5006,2,0)</f>
        <v>Lime 酸甘</v>
      </c>
      <c r="D162" s="78">
        <v>1</v>
      </c>
      <c r="E162" s="77"/>
    </row>
    <row r="163" spans="1:5" ht="18.5" customHeight="1" x14ac:dyDescent="0.45">
      <c r="A163" s="106">
        <v>202109019</v>
      </c>
      <c r="B163" s="55" t="s">
        <v>465</v>
      </c>
      <c r="C163" t="str">
        <f>VLOOKUP(B163,summary!$A$5:$B$5006,2,0)</f>
        <v>Canned Red Bean 罐头 红豆</v>
      </c>
      <c r="D163" s="78">
        <v>30</v>
      </c>
      <c r="E163" s="77"/>
    </row>
    <row r="164" spans="1:5" ht="18.5" customHeight="1" x14ac:dyDescent="0.45">
      <c r="A164" s="106">
        <v>202109020</v>
      </c>
      <c r="B164" s="55" t="s">
        <v>254</v>
      </c>
      <c r="C164" t="str">
        <f>VLOOKUP(B164,summary!$A$5:$B$5006,2,0)</f>
        <v>Sweet Potato Powder番薯粉</v>
      </c>
      <c r="D164" s="78">
        <v>1</v>
      </c>
      <c r="E164" s="77"/>
    </row>
    <row r="165" spans="1:5" ht="18.5" customHeight="1" x14ac:dyDescent="0.45">
      <c r="A165" s="106">
        <v>202109020</v>
      </c>
      <c r="B165" s="55" t="s">
        <v>264</v>
      </c>
      <c r="C165" t="str">
        <f>VLOOKUP(B165,summary!$A$5:$B$5006,2,0)</f>
        <v>Tapioca Flour 茨粉</v>
      </c>
      <c r="D165" s="78">
        <v>10</v>
      </c>
      <c r="E165" s="77"/>
    </row>
    <row r="166" spans="1:5" ht="18.5" customHeight="1" x14ac:dyDescent="0.45">
      <c r="A166" s="106">
        <v>202109020</v>
      </c>
      <c r="B166" s="55" t="s">
        <v>275</v>
      </c>
      <c r="C166" t="str">
        <f>VLOOKUP(B166,summary!$A$5:$B$5006,2,0)</f>
        <v>RICE FLOUR 粘米粉</v>
      </c>
      <c r="D166" s="78">
        <v>1</v>
      </c>
      <c r="E166" s="77"/>
    </row>
    <row r="167" spans="1:5" ht="18.5" customHeight="1" x14ac:dyDescent="0.45">
      <c r="A167" s="106">
        <v>202109020</v>
      </c>
      <c r="B167" s="55" t="s">
        <v>299</v>
      </c>
      <c r="C167" t="str">
        <f>VLOOKUP(B167,summary!$A$5:$B$5006,2,0)</f>
        <v>Red Bean红豆</v>
      </c>
      <c r="D167" s="78">
        <v>1</v>
      </c>
      <c r="E167" s="77"/>
    </row>
    <row r="168" spans="1:5" ht="18.5" customHeight="1" x14ac:dyDescent="0.45">
      <c r="A168" s="106">
        <v>202109020</v>
      </c>
      <c r="B168" s="55" t="s">
        <v>314</v>
      </c>
      <c r="C168" t="str">
        <f>VLOOKUP(B168,summary!$A$5:$B$5006,2,0)</f>
        <v>Green Bean 绿豆</v>
      </c>
      <c r="D168" s="78">
        <v>1</v>
      </c>
      <c r="E168" s="77"/>
    </row>
    <row r="169" spans="1:5" ht="18.5" customHeight="1" x14ac:dyDescent="0.45">
      <c r="A169" s="106">
        <v>202109020</v>
      </c>
      <c r="B169" s="55" t="s">
        <v>322</v>
      </c>
      <c r="C169" t="str">
        <f>VLOOKUP(B169,summary!$A$5:$B$5006,2,0)</f>
        <v>Split Green Mung Bean豆畔</v>
      </c>
      <c r="D169" s="78">
        <v>2</v>
      </c>
      <c r="E169" s="77"/>
    </row>
    <row r="170" spans="1:5" ht="18.5" customHeight="1" x14ac:dyDescent="0.45">
      <c r="A170" s="106">
        <v>202109020</v>
      </c>
      <c r="B170" s="55" t="s">
        <v>331</v>
      </c>
      <c r="C170" t="str">
        <f>VLOOKUP(B170,summary!$A$5:$B$5006,2,0)</f>
        <v>Black Glutinous Rice 黑糯米</v>
      </c>
      <c r="D170" s="78">
        <v>1</v>
      </c>
      <c r="E170" s="77"/>
    </row>
    <row r="171" spans="1:5" ht="18.5" customHeight="1" x14ac:dyDescent="0.45">
      <c r="A171" s="106">
        <v>202109020</v>
      </c>
      <c r="B171" s="55" t="s">
        <v>335</v>
      </c>
      <c r="C171" t="str">
        <f>VLOOKUP(B171,summary!$A$5:$B$5006,2,0)</f>
        <v>White Glutinous Rice白糯米</v>
      </c>
      <c r="D171" s="78">
        <v>1</v>
      </c>
      <c r="E171" s="77"/>
    </row>
    <row r="172" spans="1:5" ht="18.5" customHeight="1" x14ac:dyDescent="0.45">
      <c r="A172" s="106">
        <v>202109020</v>
      </c>
      <c r="B172" s="55" t="s">
        <v>340</v>
      </c>
      <c r="C172" t="str">
        <f>VLOOKUP(B172,summary!$A$5:$B$5006,2,0)</f>
        <v>Pearl Barley 薏米</v>
      </c>
      <c r="D172" s="78">
        <v>1</v>
      </c>
      <c r="E172" s="77"/>
    </row>
    <row r="173" spans="1:5" ht="18.5" customHeight="1" x14ac:dyDescent="0.45">
      <c r="A173" s="106">
        <v>202109020</v>
      </c>
      <c r="B173" s="55" t="s">
        <v>347</v>
      </c>
      <c r="C173" t="str">
        <f>VLOOKUP(B173,summary!$A$5:$B$5006,2,0)</f>
        <v>Small Sago 小丸</v>
      </c>
      <c r="D173" s="78">
        <v>1</v>
      </c>
      <c r="E173" s="77"/>
    </row>
    <row r="174" spans="1:5" ht="18.5" customHeight="1" x14ac:dyDescent="0.45">
      <c r="A174" s="106">
        <v>202109020</v>
      </c>
      <c r="B174" s="55" t="s">
        <v>361</v>
      </c>
      <c r="C174" t="str">
        <f>VLOOKUP(B174,summary!$A$5:$B$5006,2,0)</f>
        <v>Lotus Seed 莲子(无）</v>
      </c>
      <c r="D174" s="78">
        <v>10</v>
      </c>
      <c r="E174" s="77"/>
    </row>
    <row r="175" spans="1:5" ht="18.5" customHeight="1" x14ac:dyDescent="0.45">
      <c r="A175" s="106">
        <v>202109020</v>
      </c>
      <c r="B175" s="55" t="s">
        <v>377</v>
      </c>
      <c r="C175" t="str">
        <f>VLOOKUP(B175,summary!$A$5:$B$5006,2,0)</f>
        <v>Bean Curd Sheet 腐竹</v>
      </c>
      <c r="D175" s="78">
        <v>10</v>
      </c>
      <c r="E175" s="77"/>
    </row>
    <row r="176" spans="1:5" ht="18.5" customHeight="1" x14ac:dyDescent="0.45">
      <c r="A176" s="106">
        <v>202109020</v>
      </c>
      <c r="B176" s="55" t="s">
        <v>433</v>
      </c>
      <c r="C176" t="str">
        <f>VLOOKUP(B176,summary!$A$5:$B$5006,2,0)</f>
        <v>Sea Coconut海底椰</v>
      </c>
      <c r="D176" s="78">
        <v>1</v>
      </c>
      <c r="E176" s="77"/>
    </row>
    <row r="177" spans="1:5" ht="18.5" customHeight="1" x14ac:dyDescent="0.45">
      <c r="A177" s="106">
        <v>202109020</v>
      </c>
      <c r="B177" s="55" t="s">
        <v>441</v>
      </c>
      <c r="C177" t="str">
        <f>VLOOKUP(B177,summary!$A$5:$B$5006,2,0)</f>
        <v>Longan in Syrup龙眼</v>
      </c>
      <c r="D177" s="78">
        <v>1</v>
      </c>
      <c r="E177" s="77"/>
    </row>
    <row r="178" spans="1:5" ht="18.5" customHeight="1" x14ac:dyDescent="0.45">
      <c r="A178" s="106">
        <v>202109020</v>
      </c>
      <c r="B178" s="55" t="s">
        <v>443</v>
      </c>
      <c r="C178" t="str">
        <f>VLOOKUP(B178,summary!$A$5:$B$5006,2,0)</f>
        <v>Lychee in Syrup荔枝</v>
      </c>
      <c r="D178" s="78">
        <v>1</v>
      </c>
      <c r="E178" s="77"/>
    </row>
    <row r="179" spans="1:5" ht="18.5" customHeight="1" x14ac:dyDescent="0.45">
      <c r="A179" s="106">
        <v>202109020</v>
      </c>
      <c r="B179" s="55" t="s">
        <v>484</v>
      </c>
      <c r="C179" t="str">
        <f>VLOOKUP(B179,summary!$A$5:$B$5006,2,0)</f>
        <v>GingKo Nut白果罐</v>
      </c>
      <c r="D179" s="78">
        <v>1</v>
      </c>
      <c r="E179" s="77"/>
    </row>
    <row r="180" spans="1:5" ht="18.5" customHeight="1" x14ac:dyDescent="0.45">
      <c r="A180" s="106">
        <v>202109020</v>
      </c>
      <c r="B180" s="55" t="s">
        <v>530</v>
      </c>
      <c r="C180" t="str">
        <f>VLOOKUP(B180,summary!$A$5:$B$5006,2,0)</f>
        <v>Rock Sugar冰糖</v>
      </c>
      <c r="D180" s="78">
        <v>2</v>
      </c>
      <c r="E180" s="77"/>
    </row>
    <row r="181" spans="1:5" ht="18.5" customHeight="1" x14ac:dyDescent="0.45">
      <c r="A181" s="106">
        <v>202109020</v>
      </c>
      <c r="B181" s="55" t="s">
        <v>533</v>
      </c>
      <c r="C181" t="str">
        <f>VLOOKUP(B181,summary!$A$5:$B$5006,2,0)</f>
        <v>Brown Sugar 黑糖</v>
      </c>
      <c r="D181" s="78">
        <v>1</v>
      </c>
      <c r="E181" s="77"/>
    </row>
    <row r="182" spans="1:5" ht="18.5" customHeight="1" x14ac:dyDescent="0.45">
      <c r="A182" s="106">
        <v>202109020</v>
      </c>
      <c r="B182" s="55" t="s">
        <v>535</v>
      </c>
      <c r="C182" t="str">
        <f>VLOOKUP(B182,summary!$A$5:$B$5006,2,0)</f>
        <v>Red Sugar 赤糖</v>
      </c>
      <c r="D182" s="78">
        <v>1</v>
      </c>
      <c r="E182" s="77"/>
    </row>
    <row r="183" spans="1:5" ht="18.5" customHeight="1" x14ac:dyDescent="0.45">
      <c r="A183" s="106">
        <v>202109020</v>
      </c>
      <c r="B183" s="55" t="s">
        <v>537</v>
      </c>
      <c r="C183" t="str">
        <f>VLOOKUP(B183,summary!$A$5:$B$5006,2,0)</f>
        <v>Fine Sugar 白糖</v>
      </c>
      <c r="D183" s="78">
        <v>3</v>
      </c>
      <c r="E183" s="77"/>
    </row>
    <row r="184" spans="1:5" ht="18.5" customHeight="1" x14ac:dyDescent="0.45">
      <c r="A184" s="106">
        <v>202109020</v>
      </c>
      <c r="B184" s="55" t="s">
        <v>547</v>
      </c>
      <c r="C184" t="str">
        <f>VLOOKUP(B184,summary!$A$5:$B$5006,2,0)</f>
        <v>Coconut Sugar椰糖</v>
      </c>
      <c r="D184" s="78">
        <v>1</v>
      </c>
      <c r="E184" s="77"/>
    </row>
    <row r="185" spans="1:5" ht="18.5" customHeight="1" x14ac:dyDescent="0.45">
      <c r="A185" s="106">
        <v>202109021</v>
      </c>
      <c r="B185" s="55" t="s">
        <v>639</v>
      </c>
      <c r="C185" t="str">
        <f>VLOOKUP(B185,summary!$A$5:$B$5006,2,0)</f>
        <v xml:space="preserve">Fresh Soursop 红毛榴莲 </v>
      </c>
      <c r="D185" s="78">
        <v>1</v>
      </c>
      <c r="E185" s="77"/>
    </row>
    <row r="186" spans="1:5" ht="18.5" customHeight="1" x14ac:dyDescent="0.45">
      <c r="A186" s="106">
        <v>202109021</v>
      </c>
      <c r="B186" s="55" t="s">
        <v>647</v>
      </c>
      <c r="C186" t="str">
        <f>VLOOKUP(B186,summary!$A$5:$B$5006,2,0)</f>
        <v>Mango Puree芒果</v>
      </c>
      <c r="D186" s="78">
        <v>2</v>
      </c>
      <c r="E186" s="77"/>
    </row>
    <row r="187" spans="1:5" ht="18.5" customHeight="1" x14ac:dyDescent="0.45">
      <c r="A187" s="106">
        <v>202109021</v>
      </c>
      <c r="B187" s="55" t="s">
        <v>658</v>
      </c>
      <c r="C187" t="str">
        <f>VLOOKUP(B187,summary!$A$5:$B$5006,2,0)</f>
        <v>Bobo Cha Cubes.摩摩喳喳</v>
      </c>
      <c r="D187" s="78">
        <v>2</v>
      </c>
      <c r="E187" s="77"/>
    </row>
    <row r="188" spans="1:5" ht="18.5" customHeight="1" x14ac:dyDescent="0.45">
      <c r="A188" s="106">
        <v>202109021</v>
      </c>
      <c r="B188" s="55" t="s">
        <v>667</v>
      </c>
      <c r="C188" t="str">
        <f>VLOOKUP(B188,summary!$A$5:$B$5006,2,0)</f>
        <v>Pong Thai Hai (Wet) 碰大海</v>
      </c>
      <c r="D188" s="78">
        <v>2</v>
      </c>
      <c r="E188" s="77"/>
    </row>
    <row r="189" spans="1:5" ht="18.5" customHeight="1" x14ac:dyDescent="0.45">
      <c r="A189" s="106">
        <v>202109021</v>
      </c>
      <c r="B189" s="55" t="s">
        <v>200</v>
      </c>
      <c r="C189" t="str">
        <f>VLOOKUP(B189,summary!$A$5:$B$5006,2,0)</f>
        <v>Tadpole蝌蚪</v>
      </c>
      <c r="D189" s="78">
        <v>1</v>
      </c>
      <c r="E189" s="77"/>
    </row>
    <row r="190" spans="1:5" ht="18.5" customHeight="1" x14ac:dyDescent="0.45">
      <c r="A190" s="106">
        <v>202109021</v>
      </c>
      <c r="B190" s="55" t="s">
        <v>221</v>
      </c>
      <c r="C190" t="str">
        <f>VLOOKUP(B190,summary!$A$5:$B$5006,2,0)</f>
        <v>Jelly Powder 文头雪粉</v>
      </c>
      <c r="D190" s="78">
        <v>1</v>
      </c>
      <c r="E190" s="77"/>
    </row>
    <row r="191" spans="1:5" ht="18.5" customHeight="1" x14ac:dyDescent="0.45">
      <c r="A191" s="106">
        <v>202109021</v>
      </c>
      <c r="B191" s="55" t="s">
        <v>225</v>
      </c>
      <c r="C191" t="str">
        <f>VLOOKUP(B191,summary!$A$5:$B$5006,2,0)</f>
        <v>Agar Powder菜燕粉</v>
      </c>
      <c r="D191" s="78">
        <v>1</v>
      </c>
      <c r="E191" s="77"/>
    </row>
    <row r="192" spans="1:5" ht="18.5" customHeight="1" x14ac:dyDescent="0.45">
      <c r="A192" s="106">
        <v>202109021</v>
      </c>
      <c r="B192" s="55" t="s">
        <v>299</v>
      </c>
      <c r="C192" t="str">
        <f>VLOOKUP(B192,summary!$A$5:$B$5006,2,0)</f>
        <v>Red Bean红豆</v>
      </c>
      <c r="D192" s="78">
        <v>3</v>
      </c>
      <c r="E192" s="77"/>
    </row>
    <row r="193" spans="1:5" ht="18.5" customHeight="1" x14ac:dyDescent="0.45">
      <c r="A193" s="106">
        <v>202109021</v>
      </c>
      <c r="B193" s="55" t="s">
        <v>314</v>
      </c>
      <c r="C193" t="str">
        <f>VLOOKUP(B193,summary!$A$5:$B$5006,2,0)</f>
        <v>Green Bean 绿豆</v>
      </c>
      <c r="D193" s="78">
        <v>2</v>
      </c>
      <c r="E193" s="77"/>
    </row>
    <row r="194" spans="1:5" ht="18.5" customHeight="1" x14ac:dyDescent="0.45">
      <c r="A194" s="106">
        <v>202109021</v>
      </c>
      <c r="B194" s="55" t="s">
        <v>331</v>
      </c>
      <c r="C194" t="str">
        <f>VLOOKUP(B194,summary!$A$5:$B$5006,2,0)</f>
        <v>Black Glutinous Rice 黑糯米</v>
      </c>
      <c r="D194" s="78">
        <v>2</v>
      </c>
      <c r="E194" s="77"/>
    </row>
    <row r="195" spans="1:5" ht="18.5" customHeight="1" x14ac:dyDescent="0.45">
      <c r="A195" s="106">
        <v>202109021</v>
      </c>
      <c r="B195" s="55" t="s">
        <v>340</v>
      </c>
      <c r="C195" t="str">
        <f>VLOOKUP(B195,summary!$A$5:$B$5006,2,0)</f>
        <v>Pearl Barley 薏米</v>
      </c>
      <c r="D195" s="78">
        <v>1</v>
      </c>
      <c r="E195" s="77"/>
    </row>
    <row r="196" spans="1:5" ht="18.5" customHeight="1" x14ac:dyDescent="0.45">
      <c r="A196" s="106">
        <v>202109021</v>
      </c>
      <c r="B196" s="55" t="s">
        <v>343</v>
      </c>
      <c r="C196" t="str">
        <f>VLOOKUP(B196,summary!$A$5:$B$5006,2,0)</f>
        <v>Big Sago 大丸</v>
      </c>
      <c r="D196" s="78">
        <v>1</v>
      </c>
      <c r="E196" s="77"/>
    </row>
    <row r="197" spans="1:5" ht="18.5" customHeight="1" x14ac:dyDescent="0.45">
      <c r="A197" s="106">
        <v>202109021</v>
      </c>
      <c r="B197" s="55" t="s">
        <v>347</v>
      </c>
      <c r="C197" t="str">
        <f>VLOOKUP(B197,summary!$A$5:$B$5006,2,0)</f>
        <v>Small Sago 小丸</v>
      </c>
      <c r="D197" s="78">
        <v>1</v>
      </c>
      <c r="E197" s="77"/>
    </row>
    <row r="198" spans="1:5" ht="18.5" customHeight="1" x14ac:dyDescent="0.45">
      <c r="A198" s="106">
        <v>202109021</v>
      </c>
      <c r="B198" s="55" t="s">
        <v>355</v>
      </c>
      <c r="C198" t="str">
        <f>VLOOKUP(B198,summary!$A$5:$B$5006,2,0)</f>
        <v>Fungus 黄木耳</v>
      </c>
      <c r="D198" s="78">
        <v>1</v>
      </c>
      <c r="E198" s="77"/>
    </row>
    <row r="199" spans="1:5" ht="18.5" customHeight="1" x14ac:dyDescent="0.45">
      <c r="A199" s="106">
        <v>202109021</v>
      </c>
      <c r="B199" s="55" t="s">
        <v>374</v>
      </c>
      <c r="C199" t="str">
        <f>VLOOKUP(B199,summary!$A$5:$B$5006,2,0)</f>
        <v>Bean Curd Sheet 腐竹</v>
      </c>
      <c r="D199" s="78">
        <v>20</v>
      </c>
      <c r="E199" s="77"/>
    </row>
    <row r="200" spans="1:5" ht="18.5" customHeight="1" x14ac:dyDescent="0.45">
      <c r="A200" s="106">
        <v>202109021</v>
      </c>
      <c r="B200" s="55" t="s">
        <v>364</v>
      </c>
      <c r="C200" t="str">
        <f>VLOOKUP(B200,summary!$A$5:$B$5006,2,0)</f>
        <v>Red Date 红枣</v>
      </c>
      <c r="D200" s="78">
        <v>1</v>
      </c>
      <c r="E200" s="77"/>
    </row>
    <row r="201" spans="1:5" ht="18.5" customHeight="1" x14ac:dyDescent="0.45">
      <c r="A201" s="106">
        <v>202109021</v>
      </c>
      <c r="B201" s="55" t="s">
        <v>380</v>
      </c>
      <c r="C201" t="str">
        <f>VLOOKUP(B201,summary!$A$5:$B$5006,2,0)</f>
        <v>Wolfberry 枸杞子</v>
      </c>
      <c r="D201" s="78">
        <v>0.5</v>
      </c>
      <c r="E201" s="77"/>
    </row>
    <row r="202" spans="1:5" ht="18.5" customHeight="1" x14ac:dyDescent="0.45">
      <c r="A202" s="106">
        <v>202109021</v>
      </c>
      <c r="B202" s="55" t="s">
        <v>426</v>
      </c>
      <c r="C202" t="str">
        <f>VLOOKUP(B202,summary!$A$5:$B$5006,2,0)</f>
        <v>Sea Coconut海底椰</v>
      </c>
      <c r="D202" s="78">
        <v>1</v>
      </c>
      <c r="E202" s="77"/>
    </row>
    <row r="203" spans="1:5" ht="18.5" customHeight="1" x14ac:dyDescent="0.45">
      <c r="A203" s="106">
        <v>202109021</v>
      </c>
      <c r="B203" s="55" t="s">
        <v>454</v>
      </c>
      <c r="C203" t="str">
        <f>VLOOKUP(B203,summary!$A$5:$B$5006,2,0)</f>
        <v>Fruit Cocktail杂果</v>
      </c>
      <c r="D203" s="78">
        <v>1</v>
      </c>
      <c r="E203" s="77"/>
    </row>
    <row r="204" spans="1:5" ht="18.5" customHeight="1" x14ac:dyDescent="0.45">
      <c r="A204" s="106">
        <v>202109021</v>
      </c>
      <c r="B204" s="55" t="s">
        <v>484</v>
      </c>
      <c r="C204" t="str">
        <f>VLOOKUP(B204,summary!$A$5:$B$5006,2,0)</f>
        <v>GingKo Nut白果罐</v>
      </c>
      <c r="D204" s="78">
        <v>2</v>
      </c>
      <c r="E204" s="77"/>
    </row>
    <row r="205" spans="1:5" ht="18.5" customHeight="1" x14ac:dyDescent="0.45">
      <c r="A205" s="106">
        <v>202109021</v>
      </c>
      <c r="B205" s="55" t="s">
        <v>492</v>
      </c>
      <c r="C205" t="str">
        <f>VLOOKUP(B205,summary!$A$5:$B$5006,2,0)</f>
        <v>Water Chestnut 马蹄 - 箱</v>
      </c>
      <c r="D205" s="78">
        <v>1</v>
      </c>
      <c r="E205" s="77"/>
    </row>
    <row r="206" spans="1:5" ht="18.5" customHeight="1" x14ac:dyDescent="0.45">
      <c r="A206" s="106">
        <v>202109021</v>
      </c>
      <c r="B206" s="55" t="s">
        <v>495</v>
      </c>
      <c r="C206" t="str">
        <f>VLOOKUP(B206,summary!$A$5:$B$5006,2,0)</f>
        <v>Coconut Milk 椰浆</v>
      </c>
      <c r="D206" s="78">
        <v>2</v>
      </c>
      <c r="E206" s="77"/>
    </row>
    <row r="207" spans="1:5" ht="18.5" customHeight="1" x14ac:dyDescent="0.45">
      <c r="A207" s="106">
        <v>202109021</v>
      </c>
      <c r="B207" s="55" t="s">
        <v>565</v>
      </c>
      <c r="C207" t="str">
        <f>VLOOKUP(B207,summary!$A$5:$B$5006,2,0)</f>
        <v>Pandan Leaf 班兰叶</v>
      </c>
      <c r="D207" s="78">
        <v>1</v>
      </c>
      <c r="E207" s="77"/>
    </row>
    <row r="208" spans="1:5" ht="18.5" customHeight="1" x14ac:dyDescent="0.45">
      <c r="A208" s="106">
        <v>202109021</v>
      </c>
      <c r="B208" s="55" t="s">
        <v>566</v>
      </c>
      <c r="C208" t="str">
        <f>VLOOKUP(B208,summary!$A$5:$B$5006,2,0)</f>
        <v>Lime 酸甘</v>
      </c>
      <c r="D208" s="78">
        <v>1</v>
      </c>
      <c r="E208" s="77"/>
    </row>
    <row r="209" spans="1:5" ht="18.5" customHeight="1" x14ac:dyDescent="0.45">
      <c r="A209" s="106">
        <v>202109022</v>
      </c>
      <c r="B209" s="55" t="s">
        <v>340</v>
      </c>
      <c r="C209" t="str">
        <f>VLOOKUP(B209,summary!$A$5:$B$5006,2,0)</f>
        <v>Pearl Barley 薏米</v>
      </c>
      <c r="D209" s="78">
        <v>2</v>
      </c>
      <c r="E209" s="77"/>
    </row>
    <row r="210" spans="1:5" ht="18.5" customHeight="1" x14ac:dyDescent="0.45">
      <c r="A210" s="106">
        <v>202109022</v>
      </c>
      <c r="B210" s="55" t="s">
        <v>440</v>
      </c>
      <c r="C210" t="str">
        <f>VLOOKUP(B210,summary!$A$5:$B$5006,2,0)</f>
        <v>Aloe Vera芦荟 10MM</v>
      </c>
      <c r="D210" s="78">
        <v>1</v>
      </c>
      <c r="E210" s="77"/>
    </row>
    <row r="211" spans="1:5" ht="18.5" customHeight="1" x14ac:dyDescent="0.45">
      <c r="A211" s="106">
        <v>202109023</v>
      </c>
      <c r="B211" s="55" t="s">
        <v>645</v>
      </c>
      <c r="C211" t="str">
        <f>VLOOKUP(B211,summary!$A$5:$B$5006,2,0)</f>
        <v>Fresh Soursop 红毛榴莲(无)</v>
      </c>
      <c r="D211" s="78">
        <v>5</v>
      </c>
      <c r="E211" s="77"/>
    </row>
    <row r="212" spans="1:5" ht="18.5" customHeight="1" x14ac:dyDescent="0.45">
      <c r="A212" s="106">
        <v>202109023</v>
      </c>
      <c r="B212" s="55" t="s">
        <v>660</v>
      </c>
      <c r="C212" t="str">
        <f>VLOOKUP(B212,summary!$A$5:$B$5006,2,0)</f>
        <v>Chendol浆咯</v>
      </c>
      <c r="D212" s="78">
        <v>2</v>
      </c>
      <c r="E212" s="77"/>
    </row>
    <row r="213" spans="1:5" ht="18.5" customHeight="1" x14ac:dyDescent="0.45">
      <c r="A213" s="106">
        <v>202109023</v>
      </c>
      <c r="B213" s="55" t="s">
        <v>252</v>
      </c>
      <c r="C213" t="str">
        <f>VLOOKUP(B213,summary!$A$5:$B$5006,2,0)</f>
        <v>Sweet Potato Powder番薯粉</v>
      </c>
      <c r="D213" s="78">
        <v>1</v>
      </c>
      <c r="E213" s="77"/>
    </row>
    <row r="214" spans="1:5" ht="18.5" customHeight="1" x14ac:dyDescent="0.45">
      <c r="A214" s="106">
        <v>202109023</v>
      </c>
      <c r="B214" s="55" t="s">
        <v>310</v>
      </c>
      <c r="C214" t="str">
        <f>VLOOKUP(B214,summary!$A$5:$B$5006,2,0)</f>
        <v>Chia Tao赤豆</v>
      </c>
      <c r="D214" s="78">
        <v>2</v>
      </c>
      <c r="E214" s="77"/>
    </row>
    <row r="215" spans="1:5" ht="18.5" customHeight="1" x14ac:dyDescent="0.45">
      <c r="A215" s="106">
        <v>202109023</v>
      </c>
      <c r="B215" s="55" t="s">
        <v>322</v>
      </c>
      <c r="C215" t="str">
        <f>VLOOKUP(B215,summary!$A$5:$B$5006,2,0)</f>
        <v>Split Green Mung Bean豆畔</v>
      </c>
      <c r="D215" s="78">
        <v>1</v>
      </c>
      <c r="E215" s="77"/>
    </row>
    <row r="216" spans="1:5" ht="18.5" customHeight="1" x14ac:dyDescent="0.45">
      <c r="A216" s="106">
        <v>202109023</v>
      </c>
      <c r="B216" s="55" t="s">
        <v>331</v>
      </c>
      <c r="C216" t="str">
        <f>VLOOKUP(B216,summary!$A$5:$B$5006,2,0)</f>
        <v>Black Glutinous Rice 黑糯米</v>
      </c>
      <c r="D216" s="78">
        <v>1</v>
      </c>
      <c r="E216" s="77"/>
    </row>
    <row r="217" spans="1:5" ht="18.5" customHeight="1" x14ac:dyDescent="0.45">
      <c r="A217" s="106">
        <v>202109023</v>
      </c>
      <c r="B217" s="55" t="s">
        <v>351</v>
      </c>
      <c r="C217" t="str">
        <f>VLOOKUP(B217,summary!$A$5:$B$5006,2,0)</f>
        <v>Dried Longan 龙眼干</v>
      </c>
      <c r="D217" s="78">
        <v>2</v>
      </c>
      <c r="E217" s="77"/>
    </row>
    <row r="218" spans="1:5" ht="18.5" customHeight="1" x14ac:dyDescent="0.45">
      <c r="A218" s="106">
        <v>202109023</v>
      </c>
      <c r="B218" s="55" t="s">
        <v>909</v>
      </c>
      <c r="C218" t="str">
        <f>VLOOKUP(B218,summary!$A$5:$B$5006,2,0)</f>
        <v>Magic Pop Ball - Mango</v>
      </c>
      <c r="D218" s="78">
        <v>1</v>
      </c>
      <c r="E218" s="77"/>
    </row>
    <row r="219" spans="1:5" ht="18.5" customHeight="1" x14ac:dyDescent="0.45">
      <c r="A219" s="106">
        <v>202109023</v>
      </c>
      <c r="B219" s="55" t="s">
        <v>433</v>
      </c>
      <c r="C219" t="str">
        <f>VLOOKUP(B219,summary!$A$5:$B$5006,2,0)</f>
        <v>Sea Coconut海底椰</v>
      </c>
      <c r="D219" s="78">
        <v>2</v>
      </c>
      <c r="E219" s="77"/>
    </row>
    <row r="220" spans="1:5" ht="18.5" x14ac:dyDescent="0.45">
      <c r="A220" s="106">
        <v>202109024</v>
      </c>
      <c r="B220" s="55" t="s">
        <v>200</v>
      </c>
      <c r="C220" t="str">
        <f>VLOOKUP(B220,summary!$A$5:$B$5006,2,0)</f>
        <v>Tadpole蝌蚪</v>
      </c>
      <c r="D220" s="78">
        <v>1</v>
      </c>
      <c r="E220" s="77"/>
    </row>
    <row r="221" spans="1:5" ht="18.5" x14ac:dyDescent="0.45">
      <c r="A221" s="106">
        <v>202109024</v>
      </c>
      <c r="B221" s="55" t="s">
        <v>203</v>
      </c>
      <c r="C221" t="str">
        <f>VLOOKUP(B221,summary!$A$5:$B$5006,2,0)</f>
        <v>Honey Pearl - Black 蜜糖珍珠</v>
      </c>
      <c r="D221" s="78">
        <v>1</v>
      </c>
      <c r="E221" s="77"/>
    </row>
    <row r="222" spans="1:5" ht="18.5" x14ac:dyDescent="0.45">
      <c r="A222" s="106">
        <v>202109024</v>
      </c>
      <c r="B222" s="55" t="s">
        <v>234</v>
      </c>
      <c r="C222" t="str">
        <f>VLOOKUP(B222,summary!$A$5:$B$5006,2,0)</f>
        <v>Almond Power-White 杏仁粉</v>
      </c>
      <c r="D222" s="78">
        <v>1</v>
      </c>
      <c r="E222" s="77"/>
    </row>
    <row r="223" spans="1:5" ht="18.5" x14ac:dyDescent="0.45">
      <c r="A223" s="106">
        <v>202109024</v>
      </c>
      <c r="B223" s="55" t="s">
        <v>309</v>
      </c>
      <c r="C223" t="str">
        <f>VLOOKUP(B223,summary!$A$5:$B$5006,2,0)</f>
        <v>Chia Tao赤豆</v>
      </c>
      <c r="D223" s="78">
        <v>2</v>
      </c>
      <c r="E223" s="77"/>
    </row>
    <row r="224" spans="1:5" ht="18.5" x14ac:dyDescent="0.45">
      <c r="A224" s="106">
        <v>202109024</v>
      </c>
      <c r="B224" s="107" t="s">
        <v>330</v>
      </c>
      <c r="C224" t="str">
        <f>VLOOKUP(B224,summary!$A$5:$B$5006,2,0)</f>
        <v>Black Glutinous Rice 黑糯米</v>
      </c>
      <c r="D224" s="78">
        <v>1</v>
      </c>
      <c r="E224" s="77"/>
    </row>
    <row r="225" spans="1:5" ht="18.5" x14ac:dyDescent="0.45">
      <c r="A225" s="106">
        <v>202109024</v>
      </c>
      <c r="B225" s="55" t="s">
        <v>340</v>
      </c>
      <c r="C225" t="str">
        <f>VLOOKUP(B225,summary!$A$5:$B$5006,2,0)</f>
        <v>Pearl Barley 薏米</v>
      </c>
      <c r="D225" s="78">
        <v>1</v>
      </c>
      <c r="E225" s="77"/>
    </row>
    <row r="226" spans="1:5" ht="18.5" x14ac:dyDescent="0.45">
      <c r="A226" s="106">
        <v>202109024</v>
      </c>
      <c r="B226" s="55" t="s">
        <v>347</v>
      </c>
      <c r="C226" t="str">
        <f>VLOOKUP(B226,summary!$A$5:$B$5006,2,0)</f>
        <v>Small Sago 小丸</v>
      </c>
      <c r="D226" s="78">
        <v>1</v>
      </c>
      <c r="E226" s="77"/>
    </row>
    <row r="227" spans="1:5" ht="18.5" x14ac:dyDescent="0.45">
      <c r="A227" s="106">
        <v>202109024</v>
      </c>
      <c r="B227" s="55" t="s">
        <v>537</v>
      </c>
      <c r="C227" t="str">
        <f>VLOOKUP(B227,summary!$A$5:$B$5006,2,0)</f>
        <v>Fine Sugar 白糖</v>
      </c>
      <c r="D227" s="78">
        <v>1</v>
      </c>
      <c r="E227" s="77"/>
    </row>
    <row r="228" spans="1:5" ht="18.5" x14ac:dyDescent="0.45">
      <c r="A228" s="106">
        <v>202109024</v>
      </c>
      <c r="B228" s="55" t="s">
        <v>559</v>
      </c>
      <c r="C228" t="str">
        <f>VLOOKUP(B228,summary!$A$5:$B$5006,2,0)</f>
        <v>Sweet Potato 番薯</v>
      </c>
      <c r="D228" s="78">
        <v>10</v>
      </c>
      <c r="E228" s="77"/>
    </row>
    <row r="229" spans="1:5" ht="18.5" x14ac:dyDescent="0.45">
      <c r="A229" s="106">
        <v>202109024</v>
      </c>
      <c r="B229" s="55" t="s">
        <v>562</v>
      </c>
      <c r="C229" t="str">
        <f>VLOOKUP(B229,summary!$A$5:$B$5006,2,0)</f>
        <v>Yam 芋头</v>
      </c>
      <c r="D229" s="78">
        <v>5</v>
      </c>
      <c r="E229" s="77"/>
    </row>
    <row r="230" spans="1:5" ht="18.5" x14ac:dyDescent="0.45">
      <c r="A230" s="106">
        <v>202109024</v>
      </c>
      <c r="B230" s="55" t="s">
        <v>565</v>
      </c>
      <c r="C230" t="str">
        <f>VLOOKUP(B230,summary!$A$5:$B$5006,2,0)</f>
        <v>Pandan Leaf 班兰叶</v>
      </c>
      <c r="D230" s="78">
        <v>5</v>
      </c>
      <c r="E230" s="77"/>
    </row>
    <row r="231" spans="1:5" ht="18.5" x14ac:dyDescent="0.45">
      <c r="A231" s="106">
        <v>202109025</v>
      </c>
      <c r="B231" s="55" t="s">
        <v>646</v>
      </c>
      <c r="C231" t="str">
        <f>VLOOKUP(B231,summary!$A$5:$B$5006,2,0)</f>
        <v>Durian Puree 榴莲</v>
      </c>
      <c r="D231" s="78">
        <v>2</v>
      </c>
      <c r="E231" s="77"/>
    </row>
    <row r="232" spans="1:5" ht="18.5" x14ac:dyDescent="0.45">
      <c r="A232" s="106">
        <v>202109025</v>
      </c>
      <c r="B232" s="55" t="s">
        <v>661</v>
      </c>
      <c r="C232" t="str">
        <f>VLOOKUP(B232,summary!$A$5:$B$5006,2,0)</f>
        <v>Chendol浆咯</v>
      </c>
      <c r="D232" s="78">
        <v>2</v>
      </c>
      <c r="E232" s="77"/>
    </row>
    <row r="233" spans="1:5" ht="18.5" x14ac:dyDescent="0.45">
      <c r="A233" s="106">
        <v>202109025</v>
      </c>
      <c r="B233" s="55" t="s">
        <v>221</v>
      </c>
      <c r="C233" t="str">
        <f>VLOOKUP(B233,summary!$A$5:$B$5006,2,0)</f>
        <v>Jelly Powder 文头雪粉</v>
      </c>
      <c r="D233" s="78">
        <v>1</v>
      </c>
      <c r="E233" s="77"/>
    </row>
    <row r="234" spans="1:5" ht="18.5" x14ac:dyDescent="0.45">
      <c r="A234" s="106">
        <v>202109025</v>
      </c>
      <c r="B234" s="55" t="s">
        <v>289</v>
      </c>
      <c r="C234" t="str">
        <f>VLOOKUP(B234,summary!$A$5:$B$5006,2,0)</f>
        <v>Atap Seeds in Syrup亚嗒子</v>
      </c>
      <c r="D234" s="78">
        <v>1</v>
      </c>
      <c r="E234" s="77"/>
    </row>
    <row r="235" spans="1:5" ht="18.5" x14ac:dyDescent="0.45">
      <c r="A235" s="106">
        <v>202109025</v>
      </c>
      <c r="B235" s="55" t="s">
        <v>294</v>
      </c>
      <c r="C235" t="str">
        <f>VLOOKUP(B235,summary!$A$5:$B$5006,2,0)</f>
        <v>Chin Chow  仙 草</v>
      </c>
      <c r="D235" s="78">
        <v>2</v>
      </c>
      <c r="E235" s="77"/>
    </row>
    <row r="236" spans="1:5" ht="18.5" x14ac:dyDescent="0.45">
      <c r="A236" s="106">
        <v>202109025</v>
      </c>
      <c r="B236" s="55" t="s">
        <v>297</v>
      </c>
      <c r="C236" t="str">
        <f>VLOOKUP(B236,summary!$A$5:$B$5006,2,0)</f>
        <v>GingKo Nut (Peel off)白果仁</v>
      </c>
      <c r="D236" s="78">
        <v>3</v>
      </c>
      <c r="E236" s="77"/>
    </row>
    <row r="237" spans="1:5" ht="18.5" x14ac:dyDescent="0.45">
      <c r="A237" s="106">
        <v>202109025</v>
      </c>
      <c r="B237" s="55" t="s">
        <v>299</v>
      </c>
      <c r="C237" t="str">
        <f>VLOOKUP(B237,summary!$A$5:$B$5006,2,0)</f>
        <v>Red Bean红豆</v>
      </c>
      <c r="D237" s="78">
        <v>2</v>
      </c>
      <c r="E237" s="77"/>
    </row>
    <row r="238" spans="1:5" ht="18.5" x14ac:dyDescent="0.45">
      <c r="A238" s="106">
        <v>202109025</v>
      </c>
      <c r="B238" s="55" t="s">
        <v>310</v>
      </c>
      <c r="C238" t="str">
        <f>VLOOKUP(B238,summary!$A$5:$B$5006,2,0)</f>
        <v>Chia Tao赤豆</v>
      </c>
      <c r="D238" s="78">
        <v>2</v>
      </c>
      <c r="E238" s="77"/>
    </row>
    <row r="239" spans="1:5" ht="18.5" x14ac:dyDescent="0.45">
      <c r="A239" s="106">
        <v>202109025</v>
      </c>
      <c r="B239" s="55" t="s">
        <v>314</v>
      </c>
      <c r="C239" t="str">
        <f>VLOOKUP(B239,summary!$A$5:$B$5006,2,0)</f>
        <v>Green Bean 绿豆</v>
      </c>
      <c r="D239" s="78">
        <v>2</v>
      </c>
      <c r="E239" s="77"/>
    </row>
    <row r="240" spans="1:5" ht="18.5" x14ac:dyDescent="0.45">
      <c r="A240" s="106">
        <v>202109025</v>
      </c>
      <c r="B240" s="55" t="s">
        <v>331</v>
      </c>
      <c r="C240" t="str">
        <f>VLOOKUP(B240,summary!$A$5:$B$5006,2,0)</f>
        <v>Black Glutinous Rice 黑糯米</v>
      </c>
      <c r="D240" s="78">
        <v>1</v>
      </c>
      <c r="E240" s="77"/>
    </row>
    <row r="241" spans="1:5" ht="18.5" x14ac:dyDescent="0.45">
      <c r="A241" s="106">
        <v>202109025</v>
      </c>
      <c r="B241" s="55" t="s">
        <v>335</v>
      </c>
      <c r="C241" t="str">
        <f>VLOOKUP(B241,summary!$A$5:$B$5006,2,0)</f>
        <v>White Glutinous Rice白糯米</v>
      </c>
      <c r="D241" s="78">
        <v>1</v>
      </c>
      <c r="E241" s="77"/>
    </row>
    <row r="242" spans="1:5" ht="18.5" x14ac:dyDescent="0.45">
      <c r="A242" s="106">
        <v>202109025</v>
      </c>
      <c r="B242" s="55" t="s">
        <v>340</v>
      </c>
      <c r="C242" t="str">
        <f>VLOOKUP(B242,summary!$A$5:$B$5006,2,0)</f>
        <v>Pearl Barley 薏米</v>
      </c>
      <c r="D242" s="78">
        <v>1</v>
      </c>
      <c r="E242" s="77"/>
    </row>
    <row r="243" spans="1:5" ht="18.5" x14ac:dyDescent="0.45">
      <c r="A243" s="106">
        <v>202109025</v>
      </c>
      <c r="B243" s="55" t="s">
        <v>351</v>
      </c>
      <c r="C243" t="str">
        <f>VLOOKUP(B243,summary!$A$5:$B$5006,2,0)</f>
        <v>Dried Longan 龙眼干</v>
      </c>
      <c r="D243" s="78">
        <v>3</v>
      </c>
      <c r="E243" s="77"/>
    </row>
    <row r="244" spans="1:5" ht="18.5" x14ac:dyDescent="0.45">
      <c r="A244" s="106">
        <v>202109025</v>
      </c>
      <c r="B244" s="55" t="s">
        <v>377</v>
      </c>
      <c r="C244" t="str">
        <f>VLOOKUP(B244,summary!$A$5:$B$5006,2,0)</f>
        <v>Bean Curd Sheet 腐竹</v>
      </c>
      <c r="D244" s="78">
        <v>10</v>
      </c>
      <c r="E244" s="77"/>
    </row>
    <row r="245" spans="1:5" ht="18.5" x14ac:dyDescent="0.45">
      <c r="A245" s="106">
        <v>202109025</v>
      </c>
      <c r="B245" s="55" t="s">
        <v>433</v>
      </c>
      <c r="C245" t="str">
        <f>VLOOKUP(B245,summary!$A$5:$B$5006,2,0)</f>
        <v>Sea Coconut海底椰</v>
      </c>
      <c r="D245" s="78">
        <v>3</v>
      </c>
      <c r="E245" s="77"/>
    </row>
    <row r="246" spans="1:5" ht="18.5" x14ac:dyDescent="0.45">
      <c r="A246" s="106">
        <v>202109025</v>
      </c>
      <c r="B246" s="55" t="s">
        <v>436</v>
      </c>
      <c r="C246" t="str">
        <f>VLOOKUP(B246,summary!$A$5:$B$5006,2,0)</f>
        <v>Nata De Coco椰果芊 15mm</v>
      </c>
      <c r="D246" s="78">
        <v>1</v>
      </c>
      <c r="E246" s="77"/>
    </row>
    <row r="247" spans="1:5" ht="18.5" x14ac:dyDescent="0.45">
      <c r="A247" s="106">
        <v>202109025</v>
      </c>
      <c r="B247" s="55" t="s">
        <v>441</v>
      </c>
      <c r="C247" t="str">
        <f>VLOOKUP(B247,summary!$A$5:$B$5006,2,0)</f>
        <v>Longan in Syrup龙眼</v>
      </c>
      <c r="D247" s="78">
        <v>1</v>
      </c>
      <c r="E247" s="77"/>
    </row>
    <row r="248" spans="1:5" ht="18.5" x14ac:dyDescent="0.45">
      <c r="A248" s="106">
        <v>202109025</v>
      </c>
      <c r="B248" s="55" t="s">
        <v>454</v>
      </c>
      <c r="C248" t="str">
        <f>VLOOKUP(B248,summary!$A$5:$B$5006,2,0)</f>
        <v>Fruit Cocktail杂果</v>
      </c>
      <c r="D248" s="78">
        <v>1</v>
      </c>
      <c r="E248" s="77"/>
    </row>
    <row r="249" spans="1:5" ht="18.5" x14ac:dyDescent="0.45">
      <c r="A249" s="106">
        <v>202109025</v>
      </c>
      <c r="B249" s="55" t="s">
        <v>492</v>
      </c>
      <c r="C249" t="str">
        <f>VLOOKUP(B249,summary!$A$5:$B$5006,2,0)</f>
        <v>Water Chestnut 马蹄 - 箱</v>
      </c>
      <c r="D249" s="78">
        <v>1</v>
      </c>
      <c r="E249" s="77"/>
    </row>
    <row r="250" spans="1:5" ht="18.5" x14ac:dyDescent="0.45">
      <c r="A250" s="106">
        <v>202109025</v>
      </c>
      <c r="B250" s="55" t="s">
        <v>530</v>
      </c>
      <c r="C250" t="str">
        <f>VLOOKUP(B250,summary!$A$5:$B$5006,2,0)</f>
        <v>Rock Sugar冰糖</v>
      </c>
      <c r="D250" s="78">
        <v>1</v>
      </c>
      <c r="E250" s="77"/>
    </row>
    <row r="251" spans="1:5" ht="18.5" x14ac:dyDescent="0.45">
      <c r="A251" s="106">
        <v>202109025</v>
      </c>
      <c r="B251" s="55" t="s">
        <v>547</v>
      </c>
      <c r="C251" t="str">
        <f>VLOOKUP(B251,summary!$A$5:$B$5006,2,0)</f>
        <v>Coconut Sugar椰糖</v>
      </c>
      <c r="D251" s="78">
        <v>1</v>
      </c>
      <c r="E251" s="77"/>
    </row>
    <row r="252" spans="1:5" ht="18.5" x14ac:dyDescent="0.45">
      <c r="A252" s="106">
        <v>202109025</v>
      </c>
      <c r="B252" s="55" t="s">
        <v>559</v>
      </c>
      <c r="C252" t="str">
        <f>VLOOKUP(B252,summary!$A$5:$B$5006,2,0)</f>
        <v>Sweet Potato 番薯</v>
      </c>
      <c r="D252" s="78">
        <v>12</v>
      </c>
      <c r="E252" s="77"/>
    </row>
    <row r="253" spans="1:5" ht="18.5" x14ac:dyDescent="0.45">
      <c r="A253" s="106">
        <v>202109025</v>
      </c>
      <c r="B253" s="55" t="s">
        <v>562</v>
      </c>
      <c r="C253" t="str">
        <f>VLOOKUP(B253,summary!$A$5:$B$5006,2,0)</f>
        <v>Yam 芋头</v>
      </c>
      <c r="D253" s="78">
        <v>3</v>
      </c>
      <c r="E253" s="77"/>
    </row>
    <row r="254" spans="1:5" ht="18.5" x14ac:dyDescent="0.45">
      <c r="A254" s="106">
        <v>202109026</v>
      </c>
      <c r="B254" s="55" t="s">
        <v>639</v>
      </c>
      <c r="C254" t="str">
        <f>VLOOKUP(B254,summary!$A$5:$B$5006,2,0)</f>
        <v xml:space="preserve">Fresh Soursop 红毛榴莲 </v>
      </c>
      <c r="D254" s="78">
        <v>1</v>
      </c>
      <c r="E254" s="77"/>
    </row>
    <row r="255" spans="1:5" ht="18.5" x14ac:dyDescent="0.45">
      <c r="A255" s="106">
        <v>202109026</v>
      </c>
      <c r="B255" s="55" t="s">
        <v>662</v>
      </c>
      <c r="C255" t="str">
        <f>VLOOKUP(B255,summary!$A$5:$B$5006,2,0)</f>
        <v>Coconut Sugar Syrup 椰糖汁</v>
      </c>
      <c r="D255" s="78">
        <v>2</v>
      </c>
      <c r="E255" s="77"/>
    </row>
    <row r="256" spans="1:5" ht="18.5" x14ac:dyDescent="0.45">
      <c r="A256" s="106">
        <v>202109026</v>
      </c>
      <c r="B256" s="55" t="s">
        <v>305</v>
      </c>
      <c r="C256" t="str">
        <f>VLOOKUP(B256,summary!$A$5:$B$5006,2,0)</f>
        <v>Small Red Bean小红豆</v>
      </c>
      <c r="D256" s="78">
        <v>1</v>
      </c>
      <c r="E256" s="77"/>
    </row>
    <row r="257" spans="1:5" ht="18.5" x14ac:dyDescent="0.45">
      <c r="A257" s="106">
        <v>202109026</v>
      </c>
      <c r="B257" s="55" t="s">
        <v>314</v>
      </c>
      <c r="C257" t="str">
        <f>VLOOKUP(B257,summary!$A$5:$B$5006,2,0)</f>
        <v>Green Bean 绿豆</v>
      </c>
      <c r="D257" s="78">
        <v>1</v>
      </c>
      <c r="E257" s="77"/>
    </row>
    <row r="258" spans="1:5" ht="18.5" x14ac:dyDescent="0.45">
      <c r="A258" s="106">
        <v>202109026</v>
      </c>
      <c r="B258" s="55" t="s">
        <v>347</v>
      </c>
      <c r="C258" t="str">
        <f>VLOOKUP(B258,summary!$A$5:$B$5006,2,0)</f>
        <v>Small Sago 小丸</v>
      </c>
      <c r="D258" s="78">
        <v>1</v>
      </c>
      <c r="E258" s="77"/>
    </row>
    <row r="259" spans="1:5" ht="18.5" x14ac:dyDescent="0.45">
      <c r="A259" s="106">
        <v>202109026</v>
      </c>
      <c r="B259" s="55" t="s">
        <v>355</v>
      </c>
      <c r="C259" t="str">
        <f>VLOOKUP(B259,summary!$A$5:$B$5006,2,0)</f>
        <v>Fungus 黄木耳</v>
      </c>
      <c r="D259" s="78">
        <v>1</v>
      </c>
      <c r="E259" s="77"/>
    </row>
    <row r="260" spans="1:5" ht="18.5" x14ac:dyDescent="0.45">
      <c r="A260" s="106">
        <v>202109026</v>
      </c>
      <c r="B260" s="55" t="s">
        <v>385</v>
      </c>
      <c r="C260" t="str">
        <f>VLOOKUP(B260,summary!$A$5:$B$5006,2,0)</f>
        <v>Honey Pearl - Black 蜜糖珍珠</v>
      </c>
      <c r="D260" s="78">
        <v>1</v>
      </c>
      <c r="E260" s="77"/>
    </row>
    <row r="261" spans="1:5" ht="18.5" x14ac:dyDescent="0.45">
      <c r="A261" s="106">
        <v>202109026</v>
      </c>
      <c r="B261" s="55" t="s">
        <v>497</v>
      </c>
      <c r="C261" t="str">
        <f>VLOOKUP(B261,summary!$A$5:$B$5006,2,0)</f>
        <v>Coconut Milk 椰浆</v>
      </c>
      <c r="D261" s="78">
        <v>1</v>
      </c>
      <c r="E261" s="77"/>
    </row>
    <row r="262" spans="1:5" ht="18.5" x14ac:dyDescent="0.45">
      <c r="A262" s="106">
        <v>202109026</v>
      </c>
      <c r="B262" s="55"/>
      <c r="C262" t="e">
        <f>VLOOKUP(B262,summary!$A$5:$B$5006,2,0)</f>
        <v>#N/A</v>
      </c>
      <c r="D262" s="78"/>
      <c r="E262" s="77"/>
    </row>
    <row r="263" spans="1:5" ht="18.5" x14ac:dyDescent="0.45">
      <c r="B263" s="55"/>
      <c r="C263" t="e">
        <f>VLOOKUP(B263,summary!$A$5:$B$5006,2,0)</f>
        <v>#N/A</v>
      </c>
      <c r="D263" s="78"/>
      <c r="E263" s="77"/>
    </row>
    <row r="264" spans="1:5" ht="18.5" x14ac:dyDescent="0.45">
      <c r="B264" s="55"/>
      <c r="C264" t="e">
        <f>VLOOKUP(B264,summary!$A$5:$B$5006,2,0)</f>
        <v>#N/A</v>
      </c>
      <c r="D264" s="78"/>
      <c r="E264" s="77"/>
    </row>
    <row r="265" spans="1:5" ht="18.5" x14ac:dyDescent="0.45">
      <c r="B265" s="55"/>
      <c r="C265" t="e">
        <f>VLOOKUP(B265,summary!$A$5:$B$5006,2,0)</f>
        <v>#N/A</v>
      </c>
      <c r="D265" s="78"/>
      <c r="E265" s="77"/>
    </row>
    <row r="266" spans="1:5" ht="18.5" x14ac:dyDescent="0.45">
      <c r="B266" s="55"/>
      <c r="C266" t="e">
        <f>VLOOKUP(B266,summary!$A$5:$B$5006,2,0)</f>
        <v>#N/A</v>
      </c>
      <c r="D266" s="78"/>
      <c r="E266" s="77"/>
    </row>
    <row r="267" spans="1:5" ht="18.5" x14ac:dyDescent="0.45">
      <c r="B267" s="55"/>
      <c r="C267" t="e">
        <f>VLOOKUP(B267,summary!$A$5:$B$5006,2,0)</f>
        <v>#N/A</v>
      </c>
      <c r="D267" s="78"/>
      <c r="E267" s="77"/>
    </row>
    <row r="268" spans="1:5" ht="18.5" x14ac:dyDescent="0.45">
      <c r="B268" s="55"/>
      <c r="C268" t="e">
        <f>VLOOKUP(B268,summary!$A$5:$B$5006,2,0)</f>
        <v>#N/A</v>
      </c>
      <c r="D268" s="78"/>
      <c r="E268" s="77"/>
    </row>
    <row r="269" spans="1:5" ht="18.5" x14ac:dyDescent="0.45">
      <c r="B269" s="55"/>
      <c r="C269" t="e">
        <f>VLOOKUP(B269,summary!$A$5:$B$5006,2,0)</f>
        <v>#N/A</v>
      </c>
      <c r="D269" s="78"/>
      <c r="E269" s="77"/>
    </row>
    <row r="270" spans="1:5" ht="18.5" x14ac:dyDescent="0.45">
      <c r="B270" s="55"/>
      <c r="C270" t="e">
        <f>VLOOKUP(B270,summary!$A$5:$B$5006,2,0)</f>
        <v>#N/A</v>
      </c>
      <c r="D270" s="78"/>
      <c r="E270" s="77"/>
    </row>
    <row r="271" spans="1:5" ht="18.5" x14ac:dyDescent="0.45">
      <c r="C271" t="e">
        <f>VLOOKUP(B271,summary!$A$5:$B$5006,2,0)</f>
        <v>#N/A</v>
      </c>
      <c r="D271" s="78"/>
      <c r="E271" s="77"/>
    </row>
    <row r="272" spans="1:5" ht="18.5" x14ac:dyDescent="0.45">
      <c r="C272" t="e">
        <f>VLOOKUP(B272,summary!$A$5:$B$5006,2,0)</f>
        <v>#N/A</v>
      </c>
      <c r="D272" s="78"/>
      <c r="E272" s="77"/>
    </row>
    <row r="273" spans="3:5" ht="18.5" x14ac:dyDescent="0.45">
      <c r="C273" t="e">
        <f>VLOOKUP(B273,summary!$A$5:$B$5006,2,0)</f>
        <v>#N/A</v>
      </c>
      <c r="D273" s="78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E565"/>
  <sheetViews>
    <sheetView topLeftCell="A84" workbookViewId="0">
      <selection activeCell="D66" sqref="D6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246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202109420</v>
      </c>
      <c r="B3" s="55" t="s">
        <v>667</v>
      </c>
      <c r="C3" t="str">
        <f>VLOOKUP(B3,summary!$A$5:$B$5006,2,0)</f>
        <v>Pong Thai Hai (Wet) 碰大海</v>
      </c>
      <c r="D3" s="91">
        <v>3</v>
      </c>
      <c r="E3" s="77"/>
    </row>
    <row r="4" spans="1:5" ht="18.5" x14ac:dyDescent="0.45">
      <c r="A4" s="106">
        <v>202109420</v>
      </c>
      <c r="B4" s="55" t="s">
        <v>305</v>
      </c>
      <c r="C4" t="str">
        <f>VLOOKUP(B4,summary!$A$5:$B$5006,2,0)</f>
        <v>Small Red Bean小红豆</v>
      </c>
      <c r="D4" s="91">
        <v>3</v>
      </c>
      <c r="E4" s="77"/>
    </row>
    <row r="5" spans="1:5" ht="18.5" x14ac:dyDescent="0.45">
      <c r="A5" s="106">
        <v>202109420</v>
      </c>
      <c r="B5" s="55" t="s">
        <v>314</v>
      </c>
      <c r="C5" t="str">
        <f>VLOOKUP(B5,summary!$A$5:$B$5006,2,0)</f>
        <v>Green Bean 绿豆</v>
      </c>
      <c r="D5" s="91">
        <v>2</v>
      </c>
      <c r="E5" s="77"/>
    </row>
    <row r="6" spans="1:5" ht="18.5" x14ac:dyDescent="0.45">
      <c r="A6" s="106">
        <v>202109420</v>
      </c>
      <c r="B6" s="55" t="s">
        <v>338</v>
      </c>
      <c r="C6" t="str">
        <f>VLOOKUP(B6,summary!$A$5:$B$5006,2,0)</f>
        <v>White Wheat 大麦</v>
      </c>
      <c r="D6" s="91">
        <v>1</v>
      </c>
      <c r="E6" s="77"/>
    </row>
    <row r="7" spans="1:5" ht="18.5" x14ac:dyDescent="0.45">
      <c r="A7" s="106">
        <v>202109420</v>
      </c>
      <c r="B7" s="55" t="s">
        <v>340</v>
      </c>
      <c r="C7" t="str">
        <f>VLOOKUP(B7,summary!$A$5:$B$5006,2,0)</f>
        <v>Pearl Barley 薏米</v>
      </c>
      <c r="D7" s="91">
        <v>1</v>
      </c>
      <c r="E7" s="77"/>
    </row>
    <row r="8" spans="1:5" ht="18.5" x14ac:dyDescent="0.45">
      <c r="A8" s="106">
        <v>202109420</v>
      </c>
      <c r="B8" s="55" t="s">
        <v>441</v>
      </c>
      <c r="C8" t="str">
        <f>VLOOKUP(B8,summary!$A$5:$B$5006,2,0)</f>
        <v>Longan in Syrup龙眼</v>
      </c>
      <c r="D8" s="91">
        <v>2</v>
      </c>
      <c r="E8" s="77"/>
    </row>
    <row r="9" spans="1:5" ht="18.5" x14ac:dyDescent="0.45">
      <c r="A9" s="106">
        <v>202109420</v>
      </c>
      <c r="B9" s="55" t="s">
        <v>454</v>
      </c>
      <c r="C9" t="str">
        <f>VLOOKUP(B9,summary!$A$5:$B$5006,2,0)</f>
        <v>Fruit Cocktail杂果</v>
      </c>
      <c r="D9" s="91">
        <v>1</v>
      </c>
      <c r="E9" s="77"/>
    </row>
    <row r="10" spans="1:5" ht="18.5" x14ac:dyDescent="0.45">
      <c r="A10" s="106">
        <v>202109420</v>
      </c>
      <c r="B10" s="55" t="s">
        <v>492</v>
      </c>
      <c r="C10" t="str">
        <f>VLOOKUP(B10,summary!$A$5:$B$5006,2,0)</f>
        <v>Water Chestnut 马蹄 - 箱</v>
      </c>
      <c r="D10" s="91">
        <v>1</v>
      </c>
      <c r="E10" s="77"/>
    </row>
    <row r="11" spans="1:5" ht="18.5" x14ac:dyDescent="0.45">
      <c r="A11" s="106">
        <v>202109420</v>
      </c>
      <c r="B11" s="55" t="s">
        <v>495</v>
      </c>
      <c r="C11" t="str">
        <f>VLOOKUP(B11,summary!$A$5:$B$5006,2,0)</f>
        <v>Coconut Milk 椰浆</v>
      </c>
      <c r="D11" s="91">
        <v>2</v>
      </c>
      <c r="E11" s="77"/>
    </row>
    <row r="12" spans="1:5" ht="18.5" x14ac:dyDescent="0.45">
      <c r="A12" s="106">
        <v>202109420</v>
      </c>
      <c r="B12" s="55" t="s">
        <v>558</v>
      </c>
      <c r="C12" t="str">
        <f>VLOOKUP(B12,summary!$A$5:$B$5006,2,0)</f>
        <v>Tapioca木薯</v>
      </c>
      <c r="D12" s="91">
        <v>15</v>
      </c>
      <c r="E12" s="77"/>
    </row>
    <row r="13" spans="1:5" ht="18.5" x14ac:dyDescent="0.45">
      <c r="A13" s="106">
        <v>202109420</v>
      </c>
      <c r="B13" s="55" t="s">
        <v>562</v>
      </c>
      <c r="C13" t="str">
        <f>VLOOKUP(B13,summary!$A$5:$B$5006,2,0)</f>
        <v>Yam 芋头</v>
      </c>
      <c r="D13" s="91">
        <v>6</v>
      </c>
      <c r="E13" s="77"/>
    </row>
    <row r="14" spans="1:5" ht="18.5" x14ac:dyDescent="0.45">
      <c r="A14" s="106">
        <v>202109420</v>
      </c>
      <c r="B14" s="55" t="s">
        <v>565</v>
      </c>
      <c r="C14" t="str">
        <f>VLOOKUP(B14,summary!$A$5:$B$5006,2,0)</f>
        <v>Pandan Leaf 班兰叶</v>
      </c>
      <c r="D14" s="91">
        <v>7</v>
      </c>
      <c r="E14" s="77"/>
    </row>
    <row r="15" spans="1:5" ht="18.5" x14ac:dyDescent="0.45">
      <c r="A15" s="106">
        <v>202109420</v>
      </c>
      <c r="B15" s="55" t="s">
        <v>566</v>
      </c>
      <c r="C15" t="str">
        <f>VLOOKUP(B15,summary!$A$5:$B$5006,2,0)</f>
        <v>Lime 酸甘</v>
      </c>
      <c r="D15" s="91">
        <v>3</v>
      </c>
      <c r="E15" s="77"/>
    </row>
    <row r="16" spans="1:5" ht="18.5" x14ac:dyDescent="0.45">
      <c r="A16" s="106">
        <v>202109421</v>
      </c>
      <c r="B16" s="55" t="s">
        <v>299</v>
      </c>
      <c r="C16" t="str">
        <f>VLOOKUP(B16,summary!$A$5:$B$5006,2,0)</f>
        <v>Red Bean红豆</v>
      </c>
      <c r="D16" s="91">
        <v>4</v>
      </c>
      <c r="E16" s="77"/>
    </row>
    <row r="17" spans="1:5" ht="18.5" x14ac:dyDescent="0.45">
      <c r="A17" s="106">
        <v>202109421</v>
      </c>
      <c r="B17" s="55" t="s">
        <v>314</v>
      </c>
      <c r="C17" t="str">
        <f>VLOOKUP(B17,summary!$A$5:$B$5006,2,0)</f>
        <v>Green Bean 绿豆</v>
      </c>
      <c r="D17" s="91">
        <v>3</v>
      </c>
      <c r="E17" s="77"/>
    </row>
    <row r="18" spans="1:5" ht="18.5" x14ac:dyDescent="0.45">
      <c r="A18" s="106">
        <v>202109421</v>
      </c>
      <c r="B18" s="55" t="s">
        <v>322</v>
      </c>
      <c r="C18" t="str">
        <f>VLOOKUP(B18,summary!$A$5:$B$5006,2,0)</f>
        <v>Split Green Mung Bean豆畔</v>
      </c>
      <c r="D18" s="91">
        <v>3</v>
      </c>
      <c r="E18" s="77"/>
    </row>
    <row r="19" spans="1:5" ht="18.5" x14ac:dyDescent="0.45">
      <c r="A19" s="106">
        <v>202109421</v>
      </c>
      <c r="B19" s="55" t="s">
        <v>331</v>
      </c>
      <c r="C19" t="str">
        <f>VLOOKUP(B19,summary!$A$5:$B$5006,2,0)</f>
        <v>Black Glutinous Rice 黑糯米</v>
      </c>
      <c r="D19" s="91">
        <v>2</v>
      </c>
      <c r="E19" s="77"/>
    </row>
    <row r="20" spans="1:5" ht="18.5" x14ac:dyDescent="0.45">
      <c r="A20" s="106">
        <v>202109421</v>
      </c>
      <c r="B20" s="55" t="s">
        <v>340</v>
      </c>
      <c r="C20" t="str">
        <f>VLOOKUP(B20,summary!$A$5:$B$5006,2,0)</f>
        <v>Pearl Barley 薏米</v>
      </c>
      <c r="D20" s="91">
        <v>1</v>
      </c>
      <c r="E20" s="77"/>
    </row>
    <row r="21" spans="1:5" ht="18.5" x14ac:dyDescent="0.45">
      <c r="A21" s="106">
        <v>202109421</v>
      </c>
      <c r="B21" s="55" t="s">
        <v>343</v>
      </c>
      <c r="C21" t="str">
        <f>VLOOKUP(B21,summary!$A$5:$B$5006,2,0)</f>
        <v>Big Sago 大丸</v>
      </c>
      <c r="D21" s="91">
        <v>1</v>
      </c>
      <c r="E21" s="77"/>
    </row>
    <row r="22" spans="1:5" ht="18.5" x14ac:dyDescent="0.45">
      <c r="A22" s="106">
        <v>202109421</v>
      </c>
      <c r="B22" s="55" t="s">
        <v>347</v>
      </c>
      <c r="C22" t="str">
        <f>VLOOKUP(B22,summary!$A$5:$B$5006,2,0)</f>
        <v>Small Sago 小丸</v>
      </c>
      <c r="D22" s="91">
        <v>1</v>
      </c>
      <c r="E22" s="77"/>
    </row>
    <row r="23" spans="1:5" ht="18.5" x14ac:dyDescent="0.45">
      <c r="A23" s="106">
        <v>202109421</v>
      </c>
      <c r="B23" s="55" t="s">
        <v>433</v>
      </c>
      <c r="C23" t="str">
        <f>VLOOKUP(B23,summary!$A$5:$B$5006,2,0)</f>
        <v>Sea Coconut海底椰</v>
      </c>
      <c r="D23" s="91">
        <v>2</v>
      </c>
      <c r="E23" s="77"/>
    </row>
    <row r="24" spans="1:5" ht="18.5" x14ac:dyDescent="0.45">
      <c r="A24" s="106">
        <v>202109421</v>
      </c>
      <c r="B24" s="55" t="s">
        <v>436</v>
      </c>
      <c r="C24" t="str">
        <f>VLOOKUP(B24,summary!$A$5:$B$5006,2,0)</f>
        <v>Nata De Coco椰果芊 15mm</v>
      </c>
      <c r="D24" s="91">
        <v>2</v>
      </c>
      <c r="E24" s="77"/>
    </row>
    <row r="25" spans="1:5" ht="18.5" x14ac:dyDescent="0.45">
      <c r="A25" s="106">
        <v>202109422</v>
      </c>
      <c r="B25" s="55" t="s">
        <v>300</v>
      </c>
      <c r="C25" t="str">
        <f>VLOOKUP(B25,summary!$A$5:$B$5006,2,0)</f>
        <v>Red Bean红豆</v>
      </c>
      <c r="D25" s="91">
        <v>1</v>
      </c>
      <c r="E25" s="77"/>
    </row>
    <row r="26" spans="1:5" ht="18.5" x14ac:dyDescent="0.45">
      <c r="A26" s="106">
        <v>202109422</v>
      </c>
      <c r="B26" s="55" t="s">
        <v>315</v>
      </c>
      <c r="C26" t="str">
        <f>VLOOKUP(B26,summary!$A$5:$B$5006,2,0)</f>
        <v>Green Bean 绿豆</v>
      </c>
      <c r="D26" s="91">
        <v>1</v>
      </c>
      <c r="E26" s="77"/>
    </row>
    <row r="27" spans="1:5" ht="18.5" x14ac:dyDescent="0.45">
      <c r="A27" s="106">
        <v>202109422</v>
      </c>
      <c r="B27" s="55" t="s">
        <v>324</v>
      </c>
      <c r="C27" t="str">
        <f>VLOOKUP(B27,summary!$A$5:$B$5006,2,0)</f>
        <v>Split Green Mung Bean豆畔</v>
      </c>
      <c r="D27" s="91">
        <v>1</v>
      </c>
      <c r="E27" s="77"/>
    </row>
    <row r="28" spans="1:5" ht="18.5" x14ac:dyDescent="0.45">
      <c r="A28" s="106">
        <v>202109422</v>
      </c>
      <c r="B28" s="55" t="s">
        <v>332</v>
      </c>
      <c r="C28" t="str">
        <f>VLOOKUP(B28,summary!$A$5:$B$5006,2,0)</f>
        <v>Black Glutinous Rice 黑糯米</v>
      </c>
      <c r="D28" s="91">
        <v>1</v>
      </c>
      <c r="E28" s="77"/>
    </row>
    <row r="29" spans="1:5" ht="18.5" x14ac:dyDescent="0.45">
      <c r="A29" s="106">
        <v>202109422</v>
      </c>
      <c r="B29" s="55" t="s">
        <v>361</v>
      </c>
      <c r="C29" t="str">
        <f>VLOOKUP(B29,summary!$A$5:$B$5006,2,0)</f>
        <v>Lotus Seed 莲子(无）</v>
      </c>
      <c r="D29" s="91">
        <v>2</v>
      </c>
      <c r="E29" s="77"/>
    </row>
    <row r="30" spans="1:5" ht="18.5" x14ac:dyDescent="0.45">
      <c r="A30" s="106">
        <v>202109422</v>
      </c>
      <c r="B30" s="55" t="s">
        <v>369</v>
      </c>
      <c r="C30" t="str">
        <f>VLOOKUP(B30,summary!$A$5:$B$5006,2,0)</f>
        <v>GingKo Nut白果粒</v>
      </c>
      <c r="D30" s="91">
        <v>1</v>
      </c>
      <c r="E30" s="77"/>
    </row>
    <row r="31" spans="1:5" ht="18.5" x14ac:dyDescent="0.45">
      <c r="A31" s="106">
        <v>202109422</v>
      </c>
      <c r="B31" s="55" t="s">
        <v>559</v>
      </c>
      <c r="C31" t="str">
        <f>VLOOKUP(B31,summary!$A$5:$B$5006,2,0)</f>
        <v>Sweet Potato 番薯</v>
      </c>
      <c r="D31" s="91">
        <v>5</v>
      </c>
      <c r="E31" s="77"/>
    </row>
    <row r="32" spans="1:5" ht="18.5" x14ac:dyDescent="0.45">
      <c r="A32" s="106">
        <v>202109422</v>
      </c>
      <c r="B32" s="55" t="s">
        <v>562</v>
      </c>
      <c r="C32" t="str">
        <f>VLOOKUP(B32,summary!$A$5:$B$5006,2,0)</f>
        <v>Yam 芋头</v>
      </c>
      <c r="D32" s="91">
        <v>1</v>
      </c>
      <c r="E32" s="77"/>
    </row>
    <row r="33" spans="1:5" ht="18.5" x14ac:dyDescent="0.45">
      <c r="A33" s="106">
        <v>202109422</v>
      </c>
      <c r="B33" s="55" t="s">
        <v>565</v>
      </c>
      <c r="C33" t="str">
        <f>VLOOKUP(B33,summary!$A$5:$B$5006,2,0)</f>
        <v>Pandan Leaf 班兰叶</v>
      </c>
      <c r="D33" s="91">
        <v>4</v>
      </c>
      <c r="E33" s="77"/>
    </row>
    <row r="34" spans="1:5" ht="18.5" x14ac:dyDescent="0.45">
      <c r="A34" s="106">
        <v>202109422</v>
      </c>
      <c r="B34" s="55" t="s">
        <v>558</v>
      </c>
      <c r="C34" t="str">
        <f>VLOOKUP(B34,summary!$A$5:$B$5006,2,0)</f>
        <v>Tapioca木薯</v>
      </c>
      <c r="D34" s="91">
        <v>2</v>
      </c>
      <c r="E34" s="77"/>
    </row>
    <row r="35" spans="1:5" ht="18.5" x14ac:dyDescent="0.45">
      <c r="A35" s="106">
        <v>202109423</v>
      </c>
      <c r="B35" s="55" t="s">
        <v>658</v>
      </c>
      <c r="C35" t="str">
        <f>VLOOKUP(B35,summary!$A$5:$B$5006,2,0)</f>
        <v>Bobo Cha Cubes.摩摩喳喳</v>
      </c>
      <c r="D35" s="91">
        <v>1</v>
      </c>
      <c r="E35" s="77"/>
    </row>
    <row r="36" spans="1:5" ht="18.5" x14ac:dyDescent="0.45">
      <c r="A36" s="106">
        <v>202109423</v>
      </c>
      <c r="B36" s="55" t="s">
        <v>291</v>
      </c>
      <c r="C36" t="str">
        <f>VLOOKUP(B36,summary!$A$5:$B$5006,2,0)</f>
        <v>Atap Seeds in Syrup亚嗒子</v>
      </c>
      <c r="D36" s="91">
        <v>2</v>
      </c>
      <c r="E36" s="77"/>
    </row>
    <row r="37" spans="1:5" ht="18.5" x14ac:dyDescent="0.45">
      <c r="A37" s="106">
        <v>202109423</v>
      </c>
      <c r="B37" s="55" t="s">
        <v>331</v>
      </c>
      <c r="C37" t="str">
        <f>VLOOKUP(B37,summary!$A$5:$B$5006,2,0)</f>
        <v>Black Glutinous Rice 黑糯米</v>
      </c>
      <c r="D37" s="91">
        <v>1</v>
      </c>
      <c r="E37" s="77"/>
    </row>
    <row r="38" spans="1:5" ht="18.5" x14ac:dyDescent="0.45">
      <c r="A38" s="106">
        <v>202109423</v>
      </c>
      <c r="B38" s="55" t="s">
        <v>351</v>
      </c>
      <c r="C38" t="str">
        <f>VLOOKUP(B38,summary!$A$5:$B$5006,2,0)</f>
        <v>Dried Longan 龙眼干</v>
      </c>
      <c r="D38" s="91">
        <v>2</v>
      </c>
      <c r="E38" s="77"/>
    </row>
    <row r="39" spans="1:5" ht="18.5" x14ac:dyDescent="0.45">
      <c r="A39" s="106">
        <v>202109423</v>
      </c>
      <c r="B39" s="55" t="s">
        <v>355</v>
      </c>
      <c r="C39" t="str">
        <f>VLOOKUP(B39,summary!$A$5:$B$5006,2,0)</f>
        <v>Fungus 黄木耳</v>
      </c>
      <c r="D39" s="91">
        <v>1</v>
      </c>
      <c r="E39" s="77"/>
    </row>
    <row r="40" spans="1:5" ht="18.5" x14ac:dyDescent="0.45">
      <c r="A40" s="106">
        <v>202109423</v>
      </c>
      <c r="B40" s="55" t="s">
        <v>322</v>
      </c>
      <c r="C40" t="str">
        <f>VLOOKUP(B40,summary!$A$5:$B$5006,2,0)</f>
        <v>Split Green Mung Bean豆畔</v>
      </c>
      <c r="D40" s="91">
        <v>1</v>
      </c>
      <c r="E40" s="77"/>
    </row>
    <row r="41" spans="1:5" ht="18.5" x14ac:dyDescent="0.45">
      <c r="A41" s="106">
        <v>202109423</v>
      </c>
      <c r="B41" s="55" t="s">
        <v>340</v>
      </c>
      <c r="C41" t="str">
        <f>VLOOKUP(B41,summary!$A$5:$B$5006,2,0)</f>
        <v>Pearl Barley 薏米</v>
      </c>
      <c r="D41" s="91">
        <v>1</v>
      </c>
      <c r="E41" s="77"/>
    </row>
    <row r="42" spans="1:5" ht="18.5" x14ac:dyDescent="0.45">
      <c r="A42" s="106">
        <v>202109423</v>
      </c>
      <c r="B42" s="55" t="s">
        <v>297</v>
      </c>
      <c r="C42" t="str">
        <f>VLOOKUP(B42,summary!$A$5:$B$5006,2,0)</f>
        <v>GingKo Nut (Peel off)白果仁</v>
      </c>
      <c r="D42" s="91">
        <v>2</v>
      </c>
      <c r="E42" s="77"/>
    </row>
    <row r="43" spans="1:5" ht="18.5" x14ac:dyDescent="0.45">
      <c r="A43" s="106">
        <v>202109423</v>
      </c>
      <c r="B43" s="55" t="s">
        <v>314</v>
      </c>
      <c r="C43" t="str">
        <f>VLOOKUP(B43,summary!$A$5:$B$5006,2,0)</f>
        <v>Green Bean 绿豆</v>
      </c>
      <c r="D43" s="91">
        <v>1</v>
      </c>
      <c r="E43" s="77"/>
    </row>
    <row r="44" spans="1:5" ht="18.5" x14ac:dyDescent="0.45">
      <c r="A44" s="106">
        <v>202109423</v>
      </c>
      <c r="B44" s="55" t="s">
        <v>446</v>
      </c>
      <c r="C44" t="str">
        <f>VLOOKUP(B44,summary!$A$5:$B$5006,2,0)</f>
        <v>Lychee in Syrup荔枝</v>
      </c>
      <c r="D44" s="91">
        <v>1</v>
      </c>
      <c r="E44" s="77"/>
    </row>
    <row r="45" spans="1:5" ht="18.5" x14ac:dyDescent="0.45">
      <c r="A45" s="106">
        <v>202109423</v>
      </c>
      <c r="B45" s="55" t="s">
        <v>533</v>
      </c>
      <c r="C45" t="str">
        <f>VLOOKUP(B45,summary!$A$5:$B$5006,2,0)</f>
        <v>Brown Sugar 黑糖</v>
      </c>
      <c r="D45" s="91">
        <v>1</v>
      </c>
      <c r="E45" s="77"/>
    </row>
    <row r="46" spans="1:5" ht="18.5" x14ac:dyDescent="0.45">
      <c r="A46" s="106">
        <v>202109423</v>
      </c>
      <c r="B46" s="55" t="s">
        <v>545</v>
      </c>
      <c r="C46" t="str">
        <f>VLOOKUP(B46,summary!$A$5:$B$5006,2,0)</f>
        <v>Coconut Sugar椰糖</v>
      </c>
      <c r="D46" s="91">
        <v>1</v>
      </c>
      <c r="E46" s="77"/>
    </row>
    <row r="47" spans="1:5" ht="18.5" x14ac:dyDescent="0.45">
      <c r="A47" s="106">
        <v>202109423</v>
      </c>
      <c r="B47" s="55" t="s">
        <v>566</v>
      </c>
      <c r="C47" t="str">
        <f>VLOOKUP(B47,summary!$A$5:$B$5006,2,0)</f>
        <v>Lime 酸甘</v>
      </c>
      <c r="D47" s="91">
        <v>1</v>
      </c>
      <c r="E47" s="77"/>
    </row>
    <row r="48" spans="1:5" ht="18.5" x14ac:dyDescent="0.45">
      <c r="A48" s="106">
        <v>202109423</v>
      </c>
      <c r="B48" s="55" t="s">
        <v>565</v>
      </c>
      <c r="C48" t="str">
        <f>VLOOKUP(B48,summary!$A$5:$B$5006,2,0)</f>
        <v>Pandan Leaf 班兰叶</v>
      </c>
      <c r="D48" s="91">
        <v>3</v>
      </c>
      <c r="E48" s="77"/>
    </row>
    <row r="49" spans="1:5" ht="18.5" x14ac:dyDescent="0.45">
      <c r="A49" s="106">
        <v>202109423</v>
      </c>
      <c r="B49" s="55" t="s">
        <v>562</v>
      </c>
      <c r="C49" t="str">
        <f>VLOOKUP(B49,summary!$A$5:$B$5006,2,0)</f>
        <v>Yam 芋头</v>
      </c>
      <c r="D49" s="91">
        <v>3</v>
      </c>
      <c r="E49" s="77"/>
    </row>
    <row r="50" spans="1:5" ht="18.5" x14ac:dyDescent="0.45">
      <c r="A50" s="106">
        <v>202109423</v>
      </c>
      <c r="B50" s="55" t="s">
        <v>578</v>
      </c>
      <c r="C50" t="str">
        <f>VLOOKUP(B50,summary!$A$5:$B$5006,2,0)</f>
        <v>Yu Tiao 油条</v>
      </c>
      <c r="D50" s="91">
        <v>10</v>
      </c>
      <c r="E50" s="77"/>
    </row>
    <row r="51" spans="1:5" ht="18.5" x14ac:dyDescent="0.45">
      <c r="A51" s="106">
        <v>202109423</v>
      </c>
      <c r="B51" s="55" t="s">
        <v>559</v>
      </c>
      <c r="C51" t="str">
        <f>VLOOKUP(B51,summary!$A$5:$B$5006,2,0)</f>
        <v>Sweet Potato 番薯</v>
      </c>
      <c r="D51" s="91">
        <v>20</v>
      </c>
      <c r="E51" s="77"/>
    </row>
    <row r="52" spans="1:5" ht="18.5" x14ac:dyDescent="0.45">
      <c r="A52" s="106">
        <v>202109424</v>
      </c>
      <c r="B52" s="55" t="s">
        <v>658</v>
      </c>
      <c r="C52" t="str">
        <f>VLOOKUP(B52,summary!$A$5:$B$5006,2,0)</f>
        <v>Bobo Cha Cubes.摩摩喳喳</v>
      </c>
      <c r="D52" s="91">
        <v>1</v>
      </c>
      <c r="E52" s="77"/>
    </row>
    <row r="53" spans="1:5" ht="18.5" x14ac:dyDescent="0.45">
      <c r="A53" s="106">
        <v>202109424</v>
      </c>
      <c r="B53" s="55" t="s">
        <v>667</v>
      </c>
      <c r="C53" t="str">
        <f>VLOOKUP(B53,summary!$A$5:$B$5006,2,0)</f>
        <v>Pong Thai Hai (Wet) 碰大海</v>
      </c>
      <c r="D53" s="91">
        <v>5</v>
      </c>
      <c r="E53" s="77"/>
    </row>
    <row r="54" spans="1:5" ht="18.5" x14ac:dyDescent="0.45">
      <c r="A54" s="106">
        <v>202109424</v>
      </c>
      <c r="B54" s="55" t="s">
        <v>200</v>
      </c>
      <c r="C54" t="str">
        <f>VLOOKUP(B54,summary!$A$5:$B$5006,2,0)</f>
        <v>Tadpole蝌蚪</v>
      </c>
      <c r="D54" s="91">
        <v>1</v>
      </c>
      <c r="E54" s="77"/>
    </row>
    <row r="55" spans="1:5" ht="18.5" x14ac:dyDescent="0.45">
      <c r="A55" s="106">
        <v>202109424</v>
      </c>
      <c r="B55" s="55" t="s">
        <v>221</v>
      </c>
      <c r="C55" t="str">
        <f>VLOOKUP(B55,summary!$A$5:$B$5006,2,0)</f>
        <v>Jelly Powder 文头雪粉</v>
      </c>
      <c r="D55" s="91">
        <v>1</v>
      </c>
      <c r="E55" s="77"/>
    </row>
    <row r="56" spans="1:5" ht="18.5" x14ac:dyDescent="0.45">
      <c r="A56" s="106">
        <v>202109424</v>
      </c>
      <c r="B56" s="55" t="s">
        <v>291</v>
      </c>
      <c r="C56" t="str">
        <f>VLOOKUP(B56,summary!$A$5:$B$5006,2,0)</f>
        <v>Atap Seeds in Syrup亚嗒子</v>
      </c>
      <c r="D56" s="91">
        <v>2</v>
      </c>
      <c r="E56" s="77"/>
    </row>
    <row r="57" spans="1:5" ht="18.5" x14ac:dyDescent="0.45">
      <c r="A57" s="106">
        <v>202109424</v>
      </c>
      <c r="B57" s="55" t="s">
        <v>299</v>
      </c>
      <c r="C57" t="str">
        <f>VLOOKUP(B57,summary!$A$5:$B$5006,2,0)</f>
        <v>Red Bean红豆</v>
      </c>
      <c r="D57" s="91">
        <v>2</v>
      </c>
      <c r="E57" s="77"/>
    </row>
    <row r="58" spans="1:5" ht="18.5" x14ac:dyDescent="0.45">
      <c r="A58" s="106">
        <v>202109424</v>
      </c>
      <c r="B58" s="55" t="s">
        <v>338</v>
      </c>
      <c r="C58" t="str">
        <f>VLOOKUP(B58,summary!$A$5:$B$5006,2,0)</f>
        <v>White Wheat 大麦</v>
      </c>
      <c r="D58" s="91">
        <v>1</v>
      </c>
      <c r="E58" s="77"/>
    </row>
    <row r="59" spans="1:5" ht="18.5" x14ac:dyDescent="0.45">
      <c r="A59" s="106">
        <v>202109424</v>
      </c>
      <c r="B59" s="55" t="s">
        <v>340</v>
      </c>
      <c r="C59" t="str">
        <f>VLOOKUP(B59,summary!$A$5:$B$5006,2,0)</f>
        <v>Pearl Barley 薏米</v>
      </c>
      <c r="D59" s="91">
        <v>1</v>
      </c>
      <c r="E59" s="77"/>
    </row>
    <row r="60" spans="1:5" ht="18.5" x14ac:dyDescent="0.45">
      <c r="A60" s="106">
        <v>202109424</v>
      </c>
      <c r="B60" s="55" t="s">
        <v>343</v>
      </c>
      <c r="C60" t="str">
        <f>VLOOKUP(B60,summary!$A$5:$B$5006,2,0)</f>
        <v>Big Sago 大丸</v>
      </c>
      <c r="D60" s="91">
        <v>1</v>
      </c>
      <c r="E60" s="77"/>
    </row>
    <row r="61" spans="1:5" ht="18.5" x14ac:dyDescent="0.45">
      <c r="A61" s="106">
        <v>202109424</v>
      </c>
      <c r="B61" s="55" t="s">
        <v>347</v>
      </c>
      <c r="C61" t="str">
        <f>VLOOKUP(B61,summary!$A$5:$B$5006,2,0)</f>
        <v>Small Sago 小丸</v>
      </c>
      <c r="D61" s="91">
        <v>1</v>
      </c>
      <c r="E61" s="77"/>
    </row>
    <row r="62" spans="1:5" ht="18.5" x14ac:dyDescent="0.45">
      <c r="A62" s="106">
        <v>202109424</v>
      </c>
      <c r="B62" s="55" t="s">
        <v>495</v>
      </c>
      <c r="C62" t="str">
        <f>VLOOKUP(B62,summary!$A$5:$B$5006,2,0)</f>
        <v>Coconut Milk 椰浆</v>
      </c>
      <c r="D62" s="91">
        <v>2</v>
      </c>
      <c r="E62" s="77"/>
    </row>
    <row r="63" spans="1:5" ht="18.5" x14ac:dyDescent="0.45">
      <c r="A63" s="106">
        <v>202109425</v>
      </c>
      <c r="B63" s="55" t="s">
        <v>639</v>
      </c>
      <c r="C63" t="str">
        <f>VLOOKUP(B63,summary!$A$5:$B$5006,2,0)</f>
        <v xml:space="preserve">Fresh Soursop 红毛榴莲 </v>
      </c>
      <c r="D63" s="91">
        <v>2</v>
      </c>
      <c r="E63" s="77"/>
    </row>
    <row r="64" spans="1:5" ht="18.5" x14ac:dyDescent="0.45">
      <c r="A64" s="106">
        <v>202109425</v>
      </c>
      <c r="B64" s="55" t="s">
        <v>667</v>
      </c>
      <c r="C64" t="str">
        <f>VLOOKUP(B64,summary!$A$5:$B$5006,2,0)</f>
        <v>Pong Thai Hai (Wet) 碰大海</v>
      </c>
      <c r="D64" s="91">
        <v>4</v>
      </c>
      <c r="E64" s="77"/>
    </row>
    <row r="65" spans="1:5" ht="18.5" x14ac:dyDescent="0.45">
      <c r="A65" s="106">
        <v>202109425</v>
      </c>
      <c r="B65" s="55" t="s">
        <v>264</v>
      </c>
      <c r="C65" t="str">
        <f>VLOOKUP(B65,summary!$A$5:$B$5006,2,0)</f>
        <v>Tapioca Flour 茨粉</v>
      </c>
      <c r="D65" s="91">
        <v>15</v>
      </c>
      <c r="E65" s="77"/>
    </row>
    <row r="66" spans="1:5" ht="18.5" x14ac:dyDescent="0.45">
      <c r="A66" s="106">
        <v>202109425</v>
      </c>
      <c r="B66" s="55" t="s">
        <v>265</v>
      </c>
      <c r="C66" t="str">
        <f>VLOOKUP(B66,summary!$A$5:$B$5006,2,0)</f>
        <v>Potato Starch 风车粉</v>
      </c>
      <c r="D66" s="91">
        <v>1</v>
      </c>
      <c r="E66" s="77"/>
    </row>
    <row r="67" spans="1:5" ht="18.5" x14ac:dyDescent="0.45">
      <c r="A67" s="106">
        <v>202109425</v>
      </c>
      <c r="B67" s="55" t="s">
        <v>291</v>
      </c>
      <c r="C67" t="str">
        <f>VLOOKUP(B67,summary!$A$5:$B$5006,2,0)</f>
        <v>Atap Seeds in Syrup亚嗒子</v>
      </c>
      <c r="D67" s="91">
        <v>2</v>
      </c>
      <c r="E67" s="77"/>
    </row>
    <row r="68" spans="1:5" ht="18.5" x14ac:dyDescent="0.45">
      <c r="A68" s="106">
        <v>202109425</v>
      </c>
      <c r="B68" s="55" t="s">
        <v>299</v>
      </c>
      <c r="C68" t="str">
        <f>VLOOKUP(B68,summary!$A$5:$B$5006,2,0)</f>
        <v>Red Bean红豆</v>
      </c>
      <c r="D68" s="91">
        <v>2</v>
      </c>
      <c r="E68" s="77"/>
    </row>
    <row r="69" spans="1:5" ht="18.5" x14ac:dyDescent="0.45">
      <c r="A69" s="106">
        <v>202109425</v>
      </c>
      <c r="B69" s="55" t="s">
        <v>314</v>
      </c>
      <c r="C69" t="str">
        <f>VLOOKUP(B69,summary!$A$5:$B$5006,2,0)</f>
        <v>Green Bean 绿豆</v>
      </c>
      <c r="D69" s="91">
        <v>1</v>
      </c>
      <c r="E69" s="77"/>
    </row>
    <row r="70" spans="1:5" ht="18.5" x14ac:dyDescent="0.45">
      <c r="A70" s="106">
        <v>202109425</v>
      </c>
      <c r="B70" s="55" t="s">
        <v>359</v>
      </c>
      <c r="C70" t="str">
        <f>VLOOKUP(B70,summary!$A$5:$B$5006,2,0)</f>
        <v>Fungus黄 木耳朵</v>
      </c>
      <c r="D70" s="91">
        <v>2</v>
      </c>
      <c r="E70" s="77"/>
    </row>
    <row r="71" spans="1:5" ht="18.5" x14ac:dyDescent="0.45">
      <c r="A71" s="106">
        <v>202109425</v>
      </c>
      <c r="B71" s="55" t="s">
        <v>495</v>
      </c>
      <c r="C71" t="str">
        <f>VLOOKUP(B71,summary!$A$5:$B$5006,2,0)</f>
        <v>Coconut Milk 椰浆</v>
      </c>
      <c r="D71" s="91">
        <v>2</v>
      </c>
      <c r="E71" s="77"/>
    </row>
    <row r="72" spans="1:5" ht="18.5" x14ac:dyDescent="0.45">
      <c r="A72" s="106">
        <v>202109425</v>
      </c>
      <c r="B72" s="55" t="s">
        <v>565</v>
      </c>
      <c r="C72" t="str">
        <f>VLOOKUP(B72,summary!$A$5:$B$5006,2,0)</f>
        <v>Pandan Leaf 班兰叶</v>
      </c>
      <c r="D72" s="91">
        <v>5</v>
      </c>
      <c r="E72" s="77"/>
    </row>
    <row r="73" spans="1:5" ht="18.5" x14ac:dyDescent="0.45">
      <c r="A73" s="106">
        <v>202109426</v>
      </c>
      <c r="B73" s="55" t="s">
        <v>658</v>
      </c>
      <c r="C73" t="str">
        <f>VLOOKUP(B73,summary!$A$5:$B$5006,2,0)</f>
        <v>Bobo Cha Cubes.摩摩喳喳</v>
      </c>
      <c r="D73" s="91">
        <v>1</v>
      </c>
      <c r="E73" s="77"/>
    </row>
    <row r="74" spans="1:5" ht="18.5" x14ac:dyDescent="0.45">
      <c r="A74" s="106">
        <v>202109426</v>
      </c>
      <c r="B74" s="55" t="s">
        <v>667</v>
      </c>
      <c r="C74" t="str">
        <f>VLOOKUP(B74,summary!$A$5:$B$5006,2,0)</f>
        <v>Pong Thai Hai (Wet) 碰大海</v>
      </c>
      <c r="D74" s="91">
        <v>2</v>
      </c>
      <c r="E74" s="77"/>
    </row>
    <row r="75" spans="1:5" ht="18.5" x14ac:dyDescent="0.45">
      <c r="A75" s="106">
        <v>202109426</v>
      </c>
      <c r="B75" s="55" t="s">
        <v>200</v>
      </c>
      <c r="C75" t="str">
        <f>VLOOKUP(B75,summary!$A$5:$B$5006,2,0)</f>
        <v>Tadpole蝌蚪</v>
      </c>
      <c r="D75" s="91">
        <v>1</v>
      </c>
      <c r="E75" s="77"/>
    </row>
    <row r="76" spans="1:5" ht="18.5" x14ac:dyDescent="0.45">
      <c r="A76" s="106">
        <v>202109426</v>
      </c>
      <c r="B76" s="55" t="s">
        <v>299</v>
      </c>
      <c r="C76" t="str">
        <f>VLOOKUP(B76,summary!$A$5:$B$5006,2,0)</f>
        <v>Red Bean红豆</v>
      </c>
      <c r="D76" s="91">
        <v>2</v>
      </c>
      <c r="E76" s="77"/>
    </row>
    <row r="77" spans="1:5" ht="18.5" x14ac:dyDescent="0.45">
      <c r="A77" s="106">
        <v>202109426</v>
      </c>
      <c r="B77" s="55" t="s">
        <v>314</v>
      </c>
      <c r="C77" t="str">
        <f>VLOOKUP(B77,summary!$A$5:$B$5006,2,0)</f>
        <v>Green Bean 绿豆</v>
      </c>
      <c r="D77" s="91">
        <v>1</v>
      </c>
      <c r="E77" s="77"/>
    </row>
    <row r="78" spans="1:5" ht="18.5" x14ac:dyDescent="0.45">
      <c r="A78" s="106">
        <v>202109426</v>
      </c>
      <c r="B78" s="55" t="s">
        <v>331</v>
      </c>
      <c r="C78" t="str">
        <f>VLOOKUP(B78,summary!$A$5:$B$5006,2,0)</f>
        <v>Black Glutinous Rice 黑糯米</v>
      </c>
      <c r="D78" s="91">
        <v>1</v>
      </c>
      <c r="E78" s="77"/>
    </row>
    <row r="79" spans="1:5" ht="18.5" x14ac:dyDescent="0.45">
      <c r="A79" s="106">
        <v>202109426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6">
        <v>202109426</v>
      </c>
      <c r="B80" s="55" t="s">
        <v>364</v>
      </c>
      <c r="C80" t="str">
        <f>VLOOKUP(B80,summary!$A$5:$B$5006,2,0)</f>
        <v>Red Date 红枣</v>
      </c>
      <c r="D80" s="91">
        <v>1</v>
      </c>
      <c r="E80" s="77"/>
    </row>
    <row r="81" spans="1:5" ht="18.5" x14ac:dyDescent="0.45">
      <c r="A81" s="106">
        <v>202109426</v>
      </c>
      <c r="B81" s="55" t="s">
        <v>484</v>
      </c>
      <c r="C81" t="str">
        <f>VLOOKUP(B81,summary!$A$5:$B$5006,2,0)</f>
        <v>GingKo Nut白果罐</v>
      </c>
      <c r="D81" s="91">
        <v>1</v>
      </c>
      <c r="E81" s="77"/>
    </row>
    <row r="82" spans="1:5" ht="18.5" x14ac:dyDescent="0.45">
      <c r="A82" s="106">
        <v>202109426</v>
      </c>
      <c r="B82" s="55" t="s">
        <v>495</v>
      </c>
      <c r="C82" t="str">
        <f>VLOOKUP(B82,summary!$A$5:$B$5006,2,0)</f>
        <v>Coconut Milk 椰浆</v>
      </c>
      <c r="D82" s="91">
        <v>2</v>
      </c>
      <c r="E82" s="77"/>
    </row>
    <row r="83" spans="1:5" ht="18.5" x14ac:dyDescent="0.45">
      <c r="A83" s="106">
        <v>202109426</v>
      </c>
      <c r="B83" s="55" t="s">
        <v>565</v>
      </c>
      <c r="C83" t="str">
        <f>VLOOKUP(B83,summary!$A$5:$B$5006,2,0)</f>
        <v>Pandan Leaf 班兰叶</v>
      </c>
      <c r="D83" s="91">
        <v>2</v>
      </c>
      <c r="E83" s="77"/>
    </row>
    <row r="84" spans="1:5" ht="18.5" x14ac:dyDescent="0.45">
      <c r="A84" s="106">
        <v>202109426</v>
      </c>
      <c r="B84" s="55" t="s">
        <v>566</v>
      </c>
      <c r="C84" t="str">
        <f>VLOOKUP(B84,summary!$A$5:$B$5006,2,0)</f>
        <v>Lime 酸甘</v>
      </c>
      <c r="D84" s="91">
        <v>1</v>
      </c>
      <c r="E84" s="77"/>
    </row>
    <row r="85" spans="1:5" ht="18.5" x14ac:dyDescent="0.45">
      <c r="A85" s="106">
        <v>202109427</v>
      </c>
      <c r="B85" s="55" t="s">
        <v>658</v>
      </c>
      <c r="C85" t="str">
        <f>VLOOKUP(B85,summary!$A$5:$B$5006,2,0)</f>
        <v>Bobo Cha Cubes.摩摩喳喳</v>
      </c>
      <c r="D85" s="91">
        <v>2</v>
      </c>
      <c r="E85" s="77"/>
    </row>
    <row r="86" spans="1:5" ht="18.5" x14ac:dyDescent="0.45">
      <c r="A86" s="106">
        <v>202109427</v>
      </c>
      <c r="B86" s="55" t="s">
        <v>646</v>
      </c>
      <c r="C86" t="str">
        <f>VLOOKUP(B86,summary!$A$5:$B$5006,2,0)</f>
        <v>Durian Puree 榴莲</v>
      </c>
      <c r="D86" s="91">
        <v>2</v>
      </c>
      <c r="E86" s="77"/>
    </row>
    <row r="87" spans="1:5" ht="18.5" x14ac:dyDescent="0.45">
      <c r="A87" s="106">
        <v>202109427</v>
      </c>
      <c r="B87" s="55" t="s">
        <v>289</v>
      </c>
      <c r="C87" t="str">
        <f>VLOOKUP(B87,summary!$A$5:$B$5006,2,0)</f>
        <v>Atap Seeds in Syrup亚嗒子</v>
      </c>
      <c r="D87" s="91">
        <v>2</v>
      </c>
      <c r="E87" s="77"/>
    </row>
    <row r="88" spans="1:5" ht="18.5" x14ac:dyDescent="0.45">
      <c r="A88" s="106">
        <v>202109427</v>
      </c>
      <c r="B88" s="55" t="s">
        <v>326</v>
      </c>
      <c r="C88" t="str">
        <f>VLOOKUP(B88,summary!$A$5:$B$5006,2,0)</f>
        <v>Split Green Mung Bean豆畔</v>
      </c>
      <c r="D88" s="91">
        <v>3</v>
      </c>
      <c r="E88" s="77"/>
    </row>
    <row r="89" spans="1:5" ht="18.5" x14ac:dyDescent="0.45">
      <c r="A89" s="106">
        <v>202109427</v>
      </c>
      <c r="B89" s="55" t="s">
        <v>351</v>
      </c>
      <c r="C89" t="str">
        <f>VLOOKUP(B89,summary!$A$5:$B$5006,2,0)</f>
        <v>Dried Longan 龙眼干</v>
      </c>
      <c r="D89" s="91">
        <v>3</v>
      </c>
      <c r="E89" s="77"/>
    </row>
    <row r="90" spans="1:5" ht="18.5" x14ac:dyDescent="0.45">
      <c r="A90" s="106">
        <v>202109427</v>
      </c>
      <c r="B90" s="55" t="s">
        <v>359</v>
      </c>
      <c r="C90" t="str">
        <f>VLOOKUP(B90,summary!$A$5:$B$5006,2,0)</f>
        <v>Fungus黄 木耳朵</v>
      </c>
      <c r="D90" s="91">
        <v>1</v>
      </c>
      <c r="E90" s="77"/>
    </row>
    <row r="91" spans="1:5" ht="18.5" x14ac:dyDescent="0.45">
      <c r="A91" s="106">
        <v>202109427</v>
      </c>
      <c r="B91" s="55" t="s">
        <v>537</v>
      </c>
      <c r="C91" t="str">
        <f>VLOOKUP(B91,summary!$A$5:$B$5006,2,0)</f>
        <v>Fine Sugar 白糖</v>
      </c>
      <c r="D91" s="91">
        <v>2</v>
      </c>
      <c r="E91" s="77"/>
    </row>
    <row r="92" spans="1:5" ht="18.5" x14ac:dyDescent="0.45">
      <c r="A92" s="106">
        <v>202109427</v>
      </c>
      <c r="B92" s="55" t="s">
        <v>551</v>
      </c>
      <c r="C92" t="str">
        <f>VLOOKUP(B92,summary!$A$5:$B$5006,2,0)</f>
        <v>Candy Sugar 片糖</v>
      </c>
      <c r="D92" s="91">
        <v>12</v>
      </c>
      <c r="E92" s="77"/>
    </row>
    <row r="93" spans="1:5" ht="18.5" x14ac:dyDescent="0.45">
      <c r="A93" s="106">
        <v>202109427</v>
      </c>
      <c r="B93" s="55" t="s">
        <v>547</v>
      </c>
      <c r="C93" t="str">
        <f>VLOOKUP(B93,summary!$A$5:$B$5006,2,0)</f>
        <v>Coconut Sugar椰糖</v>
      </c>
      <c r="D93" s="91">
        <v>1</v>
      </c>
      <c r="E93" s="77"/>
    </row>
    <row r="94" spans="1:5" ht="18.5" x14ac:dyDescent="0.45">
      <c r="A94" s="106">
        <v>202109427</v>
      </c>
      <c r="B94" s="55" t="s">
        <v>583</v>
      </c>
      <c r="C94" t="str">
        <f>VLOOKUP(B94,summary!$A$5:$B$5006,2,0)</f>
        <v>Food Coloring - Liquid)颜色-水</v>
      </c>
      <c r="D94" s="91">
        <v>1</v>
      </c>
      <c r="E94" s="77"/>
    </row>
    <row r="95" spans="1:5" ht="18.5" x14ac:dyDescent="0.45">
      <c r="A95" s="106">
        <v>202109427</v>
      </c>
      <c r="B95" s="55" t="s">
        <v>584</v>
      </c>
      <c r="C95" t="str">
        <f>VLOOKUP(B95,summary!$A$5:$B$5006,2,0)</f>
        <v>Food Coloring - Liquid)颜色-水</v>
      </c>
      <c r="D95" s="91">
        <v>1</v>
      </c>
      <c r="E95" s="77"/>
    </row>
    <row r="96" spans="1:5" ht="18.5" customHeight="1" x14ac:dyDescent="0.45">
      <c r="A96" s="106">
        <v>202109428</v>
      </c>
      <c r="B96" s="55" t="s">
        <v>331</v>
      </c>
      <c r="C96" t="str">
        <f>VLOOKUP(B96,summary!$A$5:$B$5006,2,0)</f>
        <v>Black Glutinous Rice 黑糯米</v>
      </c>
      <c r="D96" s="91">
        <v>1</v>
      </c>
      <c r="E96" s="77"/>
    </row>
    <row r="97" spans="1:5" ht="18.5" customHeight="1" x14ac:dyDescent="0.45">
      <c r="A97" s="106">
        <v>202109428</v>
      </c>
      <c r="B97" s="55" t="s">
        <v>351</v>
      </c>
      <c r="C97" t="str">
        <f>VLOOKUP(B97,summary!$A$5:$B$5006,2,0)</f>
        <v>Dried Longan 龙眼干</v>
      </c>
      <c r="D97" s="91">
        <v>1</v>
      </c>
      <c r="E97" s="77"/>
    </row>
    <row r="98" spans="1:5" ht="18.5" customHeight="1" x14ac:dyDescent="0.45">
      <c r="A98" s="106">
        <v>202109429</v>
      </c>
      <c r="B98" s="55" t="s">
        <v>662</v>
      </c>
      <c r="C98" t="str">
        <f>VLOOKUP(B98,summary!$A$5:$B$5006,2,0)</f>
        <v>Coconut Sugar Syrup 椰糖汁</v>
      </c>
      <c r="D98" s="91">
        <v>1</v>
      </c>
      <c r="E98" s="77"/>
    </row>
    <row r="99" spans="1:5" ht="18.5" customHeight="1" x14ac:dyDescent="0.45">
      <c r="A99" s="106">
        <v>202109433</v>
      </c>
      <c r="B99" s="55" t="s">
        <v>289</v>
      </c>
      <c r="C99" t="str">
        <f>VLOOKUP(B99,summary!$A$5:$B$5006,2,0)</f>
        <v>Atap Seeds in Syrup亚嗒子</v>
      </c>
      <c r="D99" s="91">
        <v>1</v>
      </c>
      <c r="E99" s="77"/>
    </row>
    <row r="100" spans="1:5" ht="18.5" customHeight="1" x14ac:dyDescent="0.45">
      <c r="A100" s="106">
        <v>202109434</v>
      </c>
      <c r="B100" s="55" t="s">
        <v>274</v>
      </c>
      <c r="C100" t="str">
        <f>VLOOKUP(B100,summary!$A$5:$B$5006,2,0)</f>
        <v>SODA 苏打粉 (KEE)</v>
      </c>
      <c r="D100" s="91">
        <v>5</v>
      </c>
      <c r="E100" s="77"/>
    </row>
    <row r="101" spans="1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98">
    <sortCondition ref="A3:A98"/>
  </sortState>
  <conditionalFormatting sqref="B28">
    <cfRule type="duplicateValues" dxfId="52" priority="4"/>
  </conditionalFormatting>
  <conditionalFormatting sqref="B32">
    <cfRule type="duplicateValues" dxfId="51" priority="3"/>
  </conditionalFormatting>
  <conditionalFormatting sqref="B32">
    <cfRule type="duplicateValues" dxfId="50" priority="2"/>
  </conditionalFormatting>
  <conditionalFormatting sqref="B29">
    <cfRule type="duplicateValues" dxfId="49" priority="5"/>
  </conditionalFormatting>
  <conditionalFormatting sqref="B30">
    <cfRule type="duplicateValues" dxfId="48" priority="6"/>
  </conditionalFormatting>
  <conditionalFormatting sqref="B31">
    <cfRule type="duplicateValues" dxfId="47" priority="1"/>
  </conditionalFormatting>
  <conditionalFormatting sqref="B33">
    <cfRule type="duplicateValues" dxfId="46" priority="7"/>
  </conditionalFormatting>
  <conditionalFormatting sqref="B34:B120">
    <cfRule type="duplicateValues" dxfId="45" priority="8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E582"/>
  <sheetViews>
    <sheetView topLeftCell="A101" workbookViewId="0">
      <selection activeCell="D103" sqref="D103:D11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SUM(D3:D1973)</f>
        <v>369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202109430</v>
      </c>
      <c r="B3" s="55" t="s">
        <v>565</v>
      </c>
      <c r="C3" t="str">
        <f>VLOOKUP(B3,summary!$A$5:$B$5006,2,0)</f>
        <v>Pandan Leaf 班兰叶</v>
      </c>
      <c r="D3" s="91">
        <v>5</v>
      </c>
      <c r="E3" s="77"/>
    </row>
    <row r="4" spans="1:5" ht="18.5" x14ac:dyDescent="0.45">
      <c r="A4" s="106">
        <v>202109430</v>
      </c>
      <c r="B4" s="55" t="s">
        <v>566</v>
      </c>
      <c r="C4" t="str">
        <f>VLOOKUP(B4,summary!$A$5:$B$5006,2,0)</f>
        <v>Lime 酸甘</v>
      </c>
      <c r="D4" s="91">
        <v>2</v>
      </c>
      <c r="E4" s="77"/>
    </row>
    <row r="5" spans="1:5" ht="18.5" x14ac:dyDescent="0.45">
      <c r="A5" s="106">
        <v>202109431</v>
      </c>
      <c r="B5" s="55" t="s">
        <v>322</v>
      </c>
      <c r="C5" t="str">
        <f>VLOOKUP(B5,summary!$A$5:$B$5006,2,0)</f>
        <v>Split Green Mung Bean豆畔</v>
      </c>
      <c r="D5" s="91">
        <v>12</v>
      </c>
      <c r="E5" s="77"/>
    </row>
    <row r="6" spans="1:5" ht="18.5" x14ac:dyDescent="0.45">
      <c r="A6" s="106">
        <v>202109432</v>
      </c>
      <c r="B6" s="55" t="s">
        <v>637</v>
      </c>
      <c r="C6" t="str">
        <f>VLOOKUP(B6,summary!$A$5:$B$5006,2,0)</f>
        <v xml:space="preserve">Fresh Soursop 红毛榴莲 </v>
      </c>
      <c r="D6" s="91">
        <v>4</v>
      </c>
      <c r="E6" s="77"/>
    </row>
    <row r="7" spans="1:5" ht="18.5" x14ac:dyDescent="0.45">
      <c r="A7" s="106">
        <v>202109432</v>
      </c>
      <c r="B7" s="55" t="s">
        <v>540</v>
      </c>
      <c r="C7" t="str">
        <f>VLOOKUP(B7,summary!$A$5:$B$5006,2,0)</f>
        <v>Fine Sugar 白糖</v>
      </c>
      <c r="D7" s="91">
        <v>15</v>
      </c>
      <c r="E7" s="77"/>
    </row>
    <row r="8" spans="1:5" ht="18.5" x14ac:dyDescent="0.45">
      <c r="A8" s="106">
        <v>202109435</v>
      </c>
      <c r="B8" s="55" t="s">
        <v>637</v>
      </c>
      <c r="C8" t="str">
        <f>VLOOKUP(B8,summary!$A$5:$B$5006,2,0)</f>
        <v xml:space="preserve">Fresh Soursop 红毛榴莲 </v>
      </c>
      <c r="D8" s="91">
        <v>1</v>
      </c>
      <c r="E8" s="77"/>
    </row>
    <row r="9" spans="1:5" ht="18.5" x14ac:dyDescent="0.45">
      <c r="A9" s="106">
        <v>202109435</v>
      </c>
      <c r="B9" s="55" t="s">
        <v>646</v>
      </c>
      <c r="C9" t="str">
        <f>VLOOKUP(B9,summary!$A$5:$B$5006,2,0)</f>
        <v>Durian Puree 榴莲</v>
      </c>
      <c r="D9" s="91">
        <v>1</v>
      </c>
      <c r="E9" s="77"/>
    </row>
    <row r="10" spans="1:5" ht="18.5" x14ac:dyDescent="0.45">
      <c r="A10" s="106">
        <v>202109435</v>
      </c>
      <c r="B10" s="55" t="s">
        <v>647</v>
      </c>
      <c r="C10" t="str">
        <f>VLOOKUP(B10,summary!$A$5:$B$5006,2,0)</f>
        <v>Mango Puree芒果</v>
      </c>
      <c r="D10" s="91">
        <v>1</v>
      </c>
      <c r="E10" s="77"/>
    </row>
    <row r="11" spans="1:5" ht="18.5" x14ac:dyDescent="0.45">
      <c r="A11" s="106">
        <v>202109435</v>
      </c>
      <c r="B11" s="55" t="s">
        <v>660</v>
      </c>
      <c r="C11" t="str">
        <f>VLOOKUP(B11,summary!$A$5:$B$5006,2,0)</f>
        <v>Chendol浆咯</v>
      </c>
      <c r="D11" s="91">
        <v>1</v>
      </c>
      <c r="E11" s="77"/>
    </row>
    <row r="12" spans="1:5" ht="18.5" x14ac:dyDescent="0.45">
      <c r="A12" s="106">
        <v>202109435</v>
      </c>
      <c r="B12" s="55" t="s">
        <v>314</v>
      </c>
      <c r="C12" t="str">
        <f>VLOOKUP(B12,summary!$A$5:$B$5006,2,0)</f>
        <v>Green Bean 绿豆</v>
      </c>
      <c r="D12" s="91">
        <v>1</v>
      </c>
      <c r="E12" s="77"/>
    </row>
    <row r="13" spans="1:5" ht="18.5" x14ac:dyDescent="0.45">
      <c r="A13" s="106">
        <v>202109435</v>
      </c>
      <c r="B13" s="55" t="s">
        <v>332</v>
      </c>
      <c r="C13" t="str">
        <f>VLOOKUP(B13,summary!$A$5:$B$5006,2,0)</f>
        <v>Black Glutinous Rice 黑糯米</v>
      </c>
      <c r="D13" s="91">
        <v>2</v>
      </c>
      <c r="E13" s="77"/>
    </row>
    <row r="14" spans="1:5" ht="18.5" x14ac:dyDescent="0.45">
      <c r="A14" s="106">
        <v>202109435</v>
      </c>
      <c r="B14" s="55" t="s">
        <v>559</v>
      </c>
      <c r="C14" t="str">
        <f>VLOOKUP(B14,summary!$A$5:$B$5006,2,0)</f>
        <v>Sweet Potato 番薯</v>
      </c>
      <c r="D14" s="91">
        <v>5</v>
      </c>
      <c r="E14" s="77"/>
    </row>
    <row r="15" spans="1:5" ht="18.5" x14ac:dyDescent="0.45">
      <c r="A15" s="106">
        <v>202109435</v>
      </c>
      <c r="B15" s="55" t="s">
        <v>562</v>
      </c>
      <c r="C15" t="str">
        <f>VLOOKUP(B15,summary!$A$5:$B$5006,2,0)</f>
        <v>Yam 芋头</v>
      </c>
      <c r="D15" s="91">
        <v>1</v>
      </c>
      <c r="E15" s="77"/>
    </row>
    <row r="16" spans="1:5" ht="18.5" x14ac:dyDescent="0.45">
      <c r="A16" s="106">
        <v>202109436</v>
      </c>
      <c r="B16" s="55" t="s">
        <v>294</v>
      </c>
      <c r="C16" t="str">
        <f>VLOOKUP(B16,summary!$A$5:$B$5006,2,0)</f>
        <v>Chin Chow  仙 草</v>
      </c>
      <c r="D16" s="91">
        <v>1</v>
      </c>
      <c r="E16" s="77"/>
    </row>
    <row r="17" spans="1:5" ht="18.5" x14ac:dyDescent="0.45">
      <c r="A17" s="106">
        <v>202109436</v>
      </c>
      <c r="B17" s="55" t="s">
        <v>299</v>
      </c>
      <c r="C17" t="str">
        <f>VLOOKUP(B17,summary!$A$5:$B$5006,2,0)</f>
        <v>Red Bean红豆</v>
      </c>
      <c r="D17" s="91">
        <v>1</v>
      </c>
      <c r="E17" s="77"/>
    </row>
    <row r="18" spans="1:5" ht="18.5" x14ac:dyDescent="0.45">
      <c r="A18" s="106">
        <v>202109436</v>
      </c>
      <c r="B18" s="55" t="s">
        <v>314</v>
      </c>
      <c r="C18" t="str">
        <f>VLOOKUP(B18,summary!$A$5:$B$5006,2,0)</f>
        <v>Green Bean 绿豆</v>
      </c>
      <c r="D18" s="91">
        <v>1</v>
      </c>
      <c r="E18" s="77"/>
    </row>
    <row r="19" spans="1:5" ht="18.5" x14ac:dyDescent="0.45">
      <c r="A19" s="106">
        <v>202109436</v>
      </c>
      <c r="B19" s="55" t="s">
        <v>200</v>
      </c>
      <c r="C19" t="str">
        <f>VLOOKUP(B19,summary!$A$5:$B$5006,2,0)</f>
        <v>Tadpole蝌蚪</v>
      </c>
      <c r="D19" s="91">
        <v>1</v>
      </c>
      <c r="E19" s="77"/>
    </row>
    <row r="20" spans="1:5" ht="18.5" x14ac:dyDescent="0.45">
      <c r="A20" s="106">
        <v>202109436</v>
      </c>
      <c r="B20" s="55" t="s">
        <v>433</v>
      </c>
      <c r="C20" t="str">
        <f>VLOOKUP(B20,summary!$A$5:$B$5006,2,0)</f>
        <v>Sea Coconut海底椰</v>
      </c>
      <c r="D20" s="91">
        <v>1</v>
      </c>
      <c r="E20" s="77"/>
    </row>
    <row r="21" spans="1:5" ht="18.5" x14ac:dyDescent="0.45">
      <c r="A21" s="106">
        <v>202109436</v>
      </c>
      <c r="B21" s="55" t="s">
        <v>436</v>
      </c>
      <c r="C21" t="str">
        <f>VLOOKUP(B21,summary!$A$5:$B$5006,2,0)</f>
        <v>Nata De Coco椰果芊 15mm</v>
      </c>
      <c r="D21" s="91">
        <v>1</v>
      </c>
      <c r="E21" s="77"/>
    </row>
    <row r="22" spans="1:5" ht="18.5" x14ac:dyDescent="0.45">
      <c r="A22" s="106">
        <v>202109436</v>
      </c>
      <c r="B22" s="55" t="s">
        <v>537</v>
      </c>
      <c r="C22" t="str">
        <f>VLOOKUP(B22,summary!$A$5:$B$5006,2,0)</f>
        <v>Fine Sugar 白糖</v>
      </c>
      <c r="D22" s="91">
        <v>1</v>
      </c>
      <c r="E22" s="77"/>
    </row>
    <row r="23" spans="1:5" ht="18.5" x14ac:dyDescent="0.45">
      <c r="A23" s="106">
        <v>202109436</v>
      </c>
      <c r="B23" s="55" t="s">
        <v>559</v>
      </c>
      <c r="C23" t="str">
        <f>VLOOKUP(B23,summary!$A$5:$B$5006,2,0)</f>
        <v>Sweet Potato 番薯</v>
      </c>
      <c r="D23" s="91">
        <v>10</v>
      </c>
      <c r="E23" s="77"/>
    </row>
    <row r="24" spans="1:5" ht="18.5" x14ac:dyDescent="0.45">
      <c r="A24" s="106">
        <v>202109436</v>
      </c>
      <c r="B24" s="55" t="s">
        <v>562</v>
      </c>
      <c r="C24" t="str">
        <f>VLOOKUP(B24,summary!$A$5:$B$5006,2,0)</f>
        <v>Yam 芋头</v>
      </c>
      <c r="D24" s="91">
        <v>2</v>
      </c>
      <c r="E24" s="77"/>
    </row>
    <row r="25" spans="1:5" ht="18.5" x14ac:dyDescent="0.45">
      <c r="A25" s="106">
        <v>202109436</v>
      </c>
      <c r="B25" s="55" t="s">
        <v>565</v>
      </c>
      <c r="C25" t="str">
        <f>VLOOKUP(B25,summary!$A$5:$B$5006,2,0)</f>
        <v>Pandan Leaf 班兰叶</v>
      </c>
      <c r="D25" s="91">
        <v>3</v>
      </c>
      <c r="E25" s="77"/>
    </row>
    <row r="26" spans="1:5" ht="18.5" x14ac:dyDescent="0.45">
      <c r="A26" s="106">
        <v>202109436</v>
      </c>
      <c r="B26" s="55" t="s">
        <v>566</v>
      </c>
      <c r="C26" t="str">
        <f>VLOOKUP(B26,summary!$A$5:$B$5006,2,0)</f>
        <v>Lime 酸甘</v>
      </c>
      <c r="D26" s="91">
        <v>1</v>
      </c>
      <c r="E26" s="77"/>
    </row>
    <row r="27" spans="1:5" ht="18.5" x14ac:dyDescent="0.45">
      <c r="A27" s="106">
        <v>202109437</v>
      </c>
      <c r="B27" s="55" t="s">
        <v>495</v>
      </c>
      <c r="C27" t="str">
        <f>VLOOKUP(B27,summary!$A$5:$B$5006,2,0)</f>
        <v>Coconut Milk 椰浆</v>
      </c>
      <c r="D27" s="91">
        <v>1</v>
      </c>
      <c r="E27" s="77"/>
    </row>
    <row r="28" spans="1:5" ht="18.5" x14ac:dyDescent="0.45">
      <c r="A28" s="106">
        <v>202109437</v>
      </c>
      <c r="B28" s="55" t="s">
        <v>530</v>
      </c>
      <c r="C28" t="str">
        <f>VLOOKUP(B28,summary!$A$5:$B$5006,2,0)</f>
        <v>Rock Sugar冰糖</v>
      </c>
      <c r="D28" s="91">
        <v>1</v>
      </c>
      <c r="E28" s="77"/>
    </row>
    <row r="29" spans="1:5" ht="18.5" x14ac:dyDescent="0.45">
      <c r="A29" s="106">
        <v>202109437</v>
      </c>
      <c r="B29" s="55" t="s">
        <v>558</v>
      </c>
      <c r="C29" t="str">
        <f>VLOOKUP(B29,summary!$A$5:$B$5006,2,0)</f>
        <v>Tapioca木薯</v>
      </c>
      <c r="D29" s="91">
        <v>10</v>
      </c>
      <c r="E29" s="77"/>
    </row>
    <row r="30" spans="1:5" ht="18.5" x14ac:dyDescent="0.45">
      <c r="A30" s="106">
        <v>202109437</v>
      </c>
      <c r="B30" s="55" t="s">
        <v>562</v>
      </c>
      <c r="C30" t="str">
        <f>VLOOKUP(B30,summary!$A$5:$B$5006,2,0)</f>
        <v>Yam 芋头</v>
      </c>
      <c r="D30" s="91">
        <v>5</v>
      </c>
      <c r="E30" s="77"/>
    </row>
    <row r="31" spans="1:5" ht="18.5" x14ac:dyDescent="0.45">
      <c r="A31" s="106">
        <v>202109437</v>
      </c>
      <c r="B31" s="55" t="s">
        <v>565</v>
      </c>
      <c r="C31" t="str">
        <f>VLOOKUP(B31,summary!$A$5:$B$5006,2,0)</f>
        <v>Pandan Leaf 班兰叶</v>
      </c>
      <c r="D31" s="91">
        <v>1</v>
      </c>
      <c r="E31" s="77"/>
    </row>
    <row r="32" spans="1:5" ht="18.5" x14ac:dyDescent="0.45">
      <c r="A32" s="106">
        <v>202109438</v>
      </c>
      <c r="B32" s="55" t="s">
        <v>660</v>
      </c>
      <c r="C32" t="str">
        <f>VLOOKUP(B32,summary!$A$5:$B$5006,2,0)</f>
        <v>Chendol浆咯</v>
      </c>
      <c r="D32" s="91">
        <v>2</v>
      </c>
      <c r="E32" s="77"/>
    </row>
    <row r="33" spans="1:5" ht="18.5" x14ac:dyDescent="0.45">
      <c r="A33" s="106">
        <v>202109438</v>
      </c>
      <c r="B33" s="55" t="s">
        <v>200</v>
      </c>
      <c r="C33" t="str">
        <f>VLOOKUP(B33,summary!$A$5:$B$5006,2,0)</f>
        <v>Tadpole蝌蚪</v>
      </c>
      <c r="D33" s="91">
        <v>2</v>
      </c>
      <c r="E33" s="77"/>
    </row>
    <row r="34" spans="1:5" ht="18.5" x14ac:dyDescent="0.45">
      <c r="A34" s="106">
        <v>202109438</v>
      </c>
      <c r="B34" s="55" t="s">
        <v>364</v>
      </c>
      <c r="C34" t="str">
        <f>VLOOKUP(B34,summary!$A$5:$B$5006,2,0)</f>
        <v>Red Date 红枣</v>
      </c>
      <c r="D34" s="91">
        <v>1</v>
      </c>
      <c r="E34" s="77"/>
    </row>
    <row r="35" spans="1:5" ht="18.5" x14ac:dyDescent="0.45">
      <c r="A35" s="106">
        <v>202109438</v>
      </c>
      <c r="B35" s="55" t="s">
        <v>379</v>
      </c>
      <c r="C35" t="str">
        <f>VLOOKUP(B35,summary!$A$5:$B$5006,2,0)</f>
        <v>Sweeten Melon Strip冬瓜条</v>
      </c>
      <c r="D35" s="91">
        <v>1</v>
      </c>
      <c r="E35" s="77"/>
    </row>
    <row r="36" spans="1:5" ht="18.5" x14ac:dyDescent="0.45">
      <c r="A36" s="106">
        <v>202109438</v>
      </c>
      <c r="B36" s="55" t="s">
        <v>473</v>
      </c>
      <c r="C36" t="str">
        <f>VLOOKUP(B36,summary!$A$5:$B$5006,2,0)</f>
        <v>Carnation Milk三花淡奶水</v>
      </c>
      <c r="D36" s="91">
        <v>12</v>
      </c>
      <c r="E36" s="77"/>
    </row>
    <row r="37" spans="1:5" ht="18.5" x14ac:dyDescent="0.45">
      <c r="A37" s="106">
        <v>202109438</v>
      </c>
      <c r="B37" s="55" t="s">
        <v>537</v>
      </c>
      <c r="C37" t="str">
        <f>VLOOKUP(B37,summary!$A$5:$B$5006,2,0)</f>
        <v>Fine Sugar 白糖</v>
      </c>
      <c r="D37" s="91">
        <v>1</v>
      </c>
      <c r="E37" s="77"/>
    </row>
    <row r="38" spans="1:5" ht="18.5" x14ac:dyDescent="0.45">
      <c r="A38" s="106">
        <v>202109438</v>
      </c>
      <c r="B38" s="55" t="s">
        <v>550</v>
      </c>
      <c r="C38" t="str">
        <f>VLOOKUP(B38,summary!$A$5:$B$5006,2,0)</f>
        <v>Candy Sugar 片糖</v>
      </c>
      <c r="D38" s="91">
        <v>1</v>
      </c>
      <c r="E38" s="77"/>
    </row>
    <row r="39" spans="1:5" ht="18.5" x14ac:dyDescent="0.45">
      <c r="A39" s="106">
        <v>202109439</v>
      </c>
      <c r="B39" s="55" t="s">
        <v>475</v>
      </c>
      <c r="C39" t="str">
        <f>VLOOKUP(B39,summary!$A$5:$B$5006,2,0)</f>
        <v>Evaporated Creamer淡奶水</v>
      </c>
      <c r="D39" s="91">
        <v>2</v>
      </c>
      <c r="E39" s="77"/>
    </row>
    <row r="40" spans="1:5" ht="18.5" x14ac:dyDescent="0.45">
      <c r="A40" s="106">
        <v>202109439</v>
      </c>
      <c r="B40" s="55" t="s">
        <v>477</v>
      </c>
      <c r="C40" t="str">
        <f>VLOOKUP(B40,summary!$A$5:$B$5006,2,0)</f>
        <v>Sweetened Creamer 练奶</v>
      </c>
      <c r="D40" s="91">
        <v>4</v>
      </c>
      <c r="E40" s="77"/>
    </row>
    <row r="41" spans="1:5" ht="18.5" x14ac:dyDescent="0.45">
      <c r="A41" s="106">
        <v>202109439</v>
      </c>
      <c r="B41" s="55" t="s">
        <v>537</v>
      </c>
      <c r="C41" t="str">
        <f>VLOOKUP(B41,summary!$A$5:$B$5006,2,0)</f>
        <v>Fine Sugar 白糖</v>
      </c>
      <c r="D41" s="91">
        <v>1</v>
      </c>
      <c r="E41" s="77"/>
    </row>
    <row r="42" spans="1:5" ht="18.5" x14ac:dyDescent="0.45">
      <c r="A42" s="106">
        <v>202109440</v>
      </c>
      <c r="B42" s="55" t="s">
        <v>667</v>
      </c>
      <c r="C42" t="str">
        <f>VLOOKUP(B42,summary!$A$5:$B$5006,2,0)</f>
        <v>Pong Thai Hai (Wet) 碰大海</v>
      </c>
      <c r="D42" s="91">
        <v>2</v>
      </c>
      <c r="E42" s="77"/>
    </row>
    <row r="43" spans="1:5" ht="18.5" x14ac:dyDescent="0.45">
      <c r="A43" s="106">
        <v>202109440</v>
      </c>
      <c r="B43" s="55" t="s">
        <v>289</v>
      </c>
      <c r="C43" t="str">
        <f>VLOOKUP(B43,summary!$A$5:$B$5006,2,0)</f>
        <v>Atap Seeds in Syrup亚嗒子</v>
      </c>
      <c r="D43" s="91">
        <v>1</v>
      </c>
      <c r="E43" s="77"/>
    </row>
    <row r="44" spans="1:5" ht="18.5" x14ac:dyDescent="0.45">
      <c r="A44" s="106">
        <v>202109440</v>
      </c>
      <c r="B44" s="55" t="s">
        <v>294</v>
      </c>
      <c r="C44" t="str">
        <f>VLOOKUP(B44,summary!$A$5:$B$5006,2,0)</f>
        <v>Chin Chow  仙 草</v>
      </c>
      <c r="D44" s="91">
        <v>1</v>
      </c>
      <c r="E44" s="77"/>
    </row>
    <row r="45" spans="1:5" ht="18.5" x14ac:dyDescent="0.45">
      <c r="A45" s="106">
        <v>202109440</v>
      </c>
      <c r="B45" s="55" t="s">
        <v>299</v>
      </c>
      <c r="C45" t="str">
        <f>VLOOKUP(B45,summary!$A$5:$B$5006,2,0)</f>
        <v>Red Bean红豆</v>
      </c>
      <c r="D45" s="91">
        <v>2</v>
      </c>
      <c r="E45" s="77"/>
    </row>
    <row r="46" spans="1:5" ht="18.5" x14ac:dyDescent="0.45">
      <c r="A46" s="106">
        <v>202109440</v>
      </c>
      <c r="B46" s="55" t="s">
        <v>314</v>
      </c>
      <c r="C46" t="str">
        <f>VLOOKUP(B46,summary!$A$5:$B$5006,2,0)</f>
        <v>Green Bean 绿豆</v>
      </c>
      <c r="D46" s="91">
        <v>1</v>
      </c>
      <c r="E46" s="77"/>
    </row>
    <row r="47" spans="1:5" ht="18.5" x14ac:dyDescent="0.45">
      <c r="A47" s="106">
        <v>202109440</v>
      </c>
      <c r="B47" s="55" t="s">
        <v>322</v>
      </c>
      <c r="C47" t="str">
        <f>VLOOKUP(B47,summary!$A$5:$B$5006,2,0)</f>
        <v>Split Green Mung Bean豆畔</v>
      </c>
      <c r="D47" s="91">
        <v>1</v>
      </c>
      <c r="E47" s="77"/>
    </row>
    <row r="48" spans="1:5" ht="18.5" x14ac:dyDescent="0.45">
      <c r="A48" s="106">
        <v>202109440</v>
      </c>
      <c r="B48" s="55" t="s">
        <v>331</v>
      </c>
      <c r="C48" t="str">
        <f>VLOOKUP(B48,summary!$A$5:$B$5006,2,0)</f>
        <v>Black Glutinous Rice 黑糯米</v>
      </c>
      <c r="D48" s="91">
        <v>1</v>
      </c>
      <c r="E48" s="77"/>
    </row>
    <row r="49" spans="1:5" ht="18.5" x14ac:dyDescent="0.45">
      <c r="A49" s="106">
        <v>202109440</v>
      </c>
      <c r="B49" s="55" t="s">
        <v>351</v>
      </c>
      <c r="C49" t="str">
        <f>VLOOKUP(B49,summary!$A$5:$B$5006,2,0)</f>
        <v>Dried Longan 龙眼干</v>
      </c>
      <c r="D49" s="91">
        <v>2</v>
      </c>
      <c r="E49" s="77"/>
    </row>
    <row r="50" spans="1:5" ht="18.5" x14ac:dyDescent="0.45">
      <c r="A50" s="106">
        <v>202109440</v>
      </c>
      <c r="B50" s="55" t="s">
        <v>364</v>
      </c>
      <c r="C50" t="str">
        <f>VLOOKUP(B50,summary!$A$5:$B$5006,2,0)</f>
        <v>Red Date 红枣</v>
      </c>
      <c r="D50" s="91">
        <v>1</v>
      </c>
      <c r="E50" s="77"/>
    </row>
    <row r="51" spans="1:5" ht="18.5" x14ac:dyDescent="0.45">
      <c r="A51" s="106">
        <v>202109440</v>
      </c>
      <c r="B51" s="55" t="s">
        <v>384</v>
      </c>
      <c r="C51" t="str">
        <f>VLOOKUP(B51,summary!$A$5:$B$5006,2,0)</f>
        <v>Coco Syrup 可可糖浆</v>
      </c>
      <c r="D51" s="91">
        <v>2</v>
      </c>
      <c r="E51" s="77"/>
    </row>
    <row r="52" spans="1:5" ht="18.5" x14ac:dyDescent="0.45">
      <c r="A52" s="106">
        <v>202109440</v>
      </c>
      <c r="B52" s="55" t="s">
        <v>450</v>
      </c>
      <c r="C52" t="str">
        <f>VLOOKUP(B52,summary!$A$5:$B$5006,2,0)</f>
        <v>Lychee in Syrup荔枝</v>
      </c>
      <c r="D52" s="91">
        <v>1</v>
      </c>
      <c r="E52" s="77"/>
    </row>
    <row r="53" spans="1:5" ht="18.5" x14ac:dyDescent="0.45">
      <c r="A53" s="106">
        <v>202109440</v>
      </c>
      <c r="B53" s="55" t="s">
        <v>458</v>
      </c>
      <c r="C53" t="str">
        <f>VLOOKUP(B53,summary!$A$5:$B$5006,2,0)</f>
        <v>Cream Corn玉米浆</v>
      </c>
      <c r="D53" s="91">
        <v>1</v>
      </c>
      <c r="E53" s="77"/>
    </row>
    <row r="54" spans="1:5" ht="18.5" x14ac:dyDescent="0.45">
      <c r="A54" s="106">
        <v>202109440</v>
      </c>
      <c r="B54" s="55" t="s">
        <v>461</v>
      </c>
      <c r="C54" t="str">
        <f>VLOOKUP(B54,summary!$A$5:$B$5006,2,0)</f>
        <v>Whole Corn玉米粒</v>
      </c>
      <c r="D54" s="91">
        <v>1</v>
      </c>
      <c r="E54" s="77"/>
    </row>
    <row r="55" spans="1:5" ht="18.5" x14ac:dyDescent="0.45">
      <c r="A55" s="106">
        <v>202109440</v>
      </c>
      <c r="B55" s="55" t="s">
        <v>495</v>
      </c>
      <c r="C55" t="str">
        <f>VLOOKUP(B55,summary!$A$5:$B$5006,2,0)</f>
        <v>Coconut Milk 椰浆</v>
      </c>
      <c r="D55" s="91">
        <v>1</v>
      </c>
      <c r="E55" s="77"/>
    </row>
    <row r="56" spans="1:5" ht="18.5" x14ac:dyDescent="0.45">
      <c r="A56" s="106">
        <v>202109440</v>
      </c>
      <c r="B56" s="55" t="s">
        <v>533</v>
      </c>
      <c r="C56" t="str">
        <f>VLOOKUP(B56,summary!$A$5:$B$5006,2,0)</f>
        <v>Brown Sugar 黑糖</v>
      </c>
      <c r="D56" s="91">
        <v>1</v>
      </c>
      <c r="E56" s="77"/>
    </row>
    <row r="57" spans="1:5" ht="18.5" x14ac:dyDescent="0.45">
      <c r="A57" s="106">
        <v>202109440</v>
      </c>
      <c r="B57" s="55" t="s">
        <v>537</v>
      </c>
      <c r="C57" t="str">
        <f>VLOOKUP(B57,summary!$A$5:$B$5006,2,0)</f>
        <v>Fine Sugar 白糖</v>
      </c>
      <c r="D57" s="91">
        <v>1</v>
      </c>
      <c r="E57" s="77"/>
    </row>
    <row r="58" spans="1:5" ht="18.5" x14ac:dyDescent="0.45">
      <c r="A58" s="106">
        <v>202109440</v>
      </c>
      <c r="B58" s="55" t="s">
        <v>547</v>
      </c>
      <c r="C58" t="str">
        <f>VLOOKUP(B58,summary!$A$5:$B$5006,2,0)</f>
        <v>Coconut Sugar椰糖</v>
      </c>
      <c r="D58" s="91">
        <v>1</v>
      </c>
      <c r="E58" s="77"/>
    </row>
    <row r="59" spans="1:5" ht="18.5" x14ac:dyDescent="0.45">
      <c r="A59" s="106">
        <v>202109440</v>
      </c>
      <c r="B59" s="55" t="s">
        <v>559</v>
      </c>
      <c r="C59" t="str">
        <f>VLOOKUP(B59,summary!$A$5:$B$5006,2,0)</f>
        <v>Sweet Potato 番薯</v>
      </c>
      <c r="D59" s="91">
        <v>3</v>
      </c>
      <c r="E59" s="77"/>
    </row>
    <row r="60" spans="1:5" ht="18.5" x14ac:dyDescent="0.45">
      <c r="A60" s="106">
        <v>202109440</v>
      </c>
      <c r="B60" s="55" t="s">
        <v>562</v>
      </c>
      <c r="C60" t="str">
        <f>VLOOKUP(B60,summary!$A$5:$B$5006,2,0)</f>
        <v>Yam 芋头</v>
      </c>
      <c r="D60" s="91">
        <v>1</v>
      </c>
      <c r="E60" s="77"/>
    </row>
    <row r="61" spans="1:5" ht="18.5" x14ac:dyDescent="0.45">
      <c r="A61" s="106">
        <v>202109440</v>
      </c>
      <c r="B61" s="55" t="s">
        <v>565</v>
      </c>
      <c r="C61" t="str">
        <f>VLOOKUP(B61,summary!$A$5:$B$5006,2,0)</f>
        <v>Pandan Leaf 班兰叶</v>
      </c>
      <c r="D61" s="91">
        <v>1</v>
      </c>
      <c r="E61" s="77"/>
    </row>
    <row r="62" spans="1:5" ht="18.5" x14ac:dyDescent="0.45">
      <c r="A62" s="106">
        <v>202109440</v>
      </c>
      <c r="B62" s="55" t="s">
        <v>566</v>
      </c>
      <c r="C62" t="str">
        <f>VLOOKUP(B62,summary!$A$5:$B$5006,2,0)</f>
        <v>Lime 酸甘</v>
      </c>
      <c r="D62" s="91">
        <v>1</v>
      </c>
      <c r="E62" s="77"/>
    </row>
    <row r="63" spans="1:5" ht="18.5" x14ac:dyDescent="0.45">
      <c r="A63" s="106">
        <v>202109441</v>
      </c>
      <c r="B63" s="55" t="s">
        <v>646</v>
      </c>
      <c r="C63" t="str">
        <f>VLOOKUP(B63,summary!$A$5:$B$5006,2,0)</f>
        <v>Durian Puree 榴莲</v>
      </c>
      <c r="D63" s="91">
        <v>1</v>
      </c>
      <c r="E63" s="77"/>
    </row>
    <row r="64" spans="1:5" ht="18.5" x14ac:dyDescent="0.45">
      <c r="A64" s="106">
        <v>202109441</v>
      </c>
      <c r="B64" s="55" t="s">
        <v>647</v>
      </c>
      <c r="C64" t="str">
        <f>VLOOKUP(B64,summary!$A$5:$B$5006,2,0)</f>
        <v>Mango Puree芒果</v>
      </c>
      <c r="D64" s="91">
        <v>2</v>
      </c>
      <c r="E64" s="77"/>
    </row>
    <row r="65" spans="1:5" ht="18.5" x14ac:dyDescent="0.45">
      <c r="A65" s="106">
        <v>202109441</v>
      </c>
      <c r="B65" s="55" t="s">
        <v>648</v>
      </c>
      <c r="C65" t="str">
        <f>VLOOKUP(B65,summary!$A$5:$B$5006,2,0)</f>
        <v>Strawberry Puree草莓</v>
      </c>
      <c r="D65" s="91">
        <v>1</v>
      </c>
      <c r="E65" s="77"/>
    </row>
    <row r="66" spans="1:5" ht="18.5" x14ac:dyDescent="0.45">
      <c r="A66" s="106">
        <v>202109441</v>
      </c>
      <c r="B66" s="55" t="s">
        <v>660</v>
      </c>
      <c r="C66" t="str">
        <f>VLOOKUP(B66,summary!$A$5:$B$5006,2,0)</f>
        <v>Chendol浆咯</v>
      </c>
      <c r="D66" s="91">
        <v>2</v>
      </c>
      <c r="E66" s="77"/>
    </row>
    <row r="67" spans="1:5" ht="18.5" x14ac:dyDescent="0.45">
      <c r="A67" s="106">
        <v>202109441</v>
      </c>
      <c r="B67" s="55" t="s">
        <v>200</v>
      </c>
      <c r="C67" t="str">
        <f>VLOOKUP(B67,summary!$A$5:$B$5006,2,0)</f>
        <v>Tadpole蝌蚪</v>
      </c>
      <c r="D67" s="91">
        <v>1</v>
      </c>
      <c r="E67" s="77"/>
    </row>
    <row r="68" spans="1:5" ht="18.5" x14ac:dyDescent="0.45">
      <c r="A68" s="106">
        <v>202109441</v>
      </c>
      <c r="B68" s="55" t="s">
        <v>216</v>
      </c>
      <c r="C68" t="str">
        <f>VLOOKUP(B68,summary!$A$5:$B$5006,2,0)</f>
        <v>Chin Chow powder 仙 草粉</v>
      </c>
      <c r="D68" s="91">
        <v>1</v>
      </c>
      <c r="E68" s="77"/>
    </row>
    <row r="69" spans="1:5" ht="18.5" x14ac:dyDescent="0.45">
      <c r="A69" s="106">
        <v>202109441</v>
      </c>
      <c r="B69" s="55" t="s">
        <v>310</v>
      </c>
      <c r="C69" t="str">
        <f>VLOOKUP(B69,summary!$A$5:$B$5006,2,0)</f>
        <v>Chia Tao赤豆</v>
      </c>
      <c r="D69" s="91">
        <v>2</v>
      </c>
      <c r="E69" s="77"/>
    </row>
    <row r="70" spans="1:5" ht="18.5" x14ac:dyDescent="0.45">
      <c r="A70" s="106">
        <v>202109441</v>
      </c>
      <c r="B70" s="55" t="s">
        <v>314</v>
      </c>
      <c r="C70" t="str">
        <f>VLOOKUP(B70,summary!$A$5:$B$5006,2,0)</f>
        <v>Green Bean 绿豆</v>
      </c>
      <c r="D70" s="91">
        <v>1</v>
      </c>
      <c r="E70" s="77"/>
    </row>
    <row r="71" spans="1:5" ht="18.5" x14ac:dyDescent="0.45">
      <c r="A71" s="106">
        <v>202109441</v>
      </c>
      <c r="B71" s="55" t="s">
        <v>338</v>
      </c>
      <c r="C71" t="str">
        <f>VLOOKUP(B71,summary!$A$5:$B$5006,2,0)</f>
        <v>White Wheat 大麦</v>
      </c>
      <c r="D71" s="91">
        <v>1</v>
      </c>
      <c r="E71" s="77"/>
    </row>
    <row r="72" spans="1:5" ht="18.5" x14ac:dyDescent="0.45">
      <c r="A72" s="106">
        <v>202109441</v>
      </c>
      <c r="B72" s="55" t="s">
        <v>340</v>
      </c>
      <c r="C72" t="str">
        <f>VLOOKUP(B72,summary!$A$5:$B$5006,2,0)</f>
        <v>Pearl Barley 薏米</v>
      </c>
      <c r="D72" s="91">
        <v>1</v>
      </c>
      <c r="E72" s="77"/>
    </row>
    <row r="73" spans="1:5" ht="18.5" x14ac:dyDescent="0.45">
      <c r="A73" s="106">
        <v>202109441</v>
      </c>
      <c r="B73" s="55" t="s">
        <v>347</v>
      </c>
      <c r="C73" t="str">
        <f>VLOOKUP(B73,summary!$A$5:$B$5006,2,0)</f>
        <v>Small Sago 小丸</v>
      </c>
      <c r="D73" s="91">
        <v>1</v>
      </c>
      <c r="E73" s="77"/>
    </row>
    <row r="74" spans="1:5" ht="18.5" x14ac:dyDescent="0.45">
      <c r="A74" s="106">
        <v>202109441</v>
      </c>
      <c r="B74" s="55" t="s">
        <v>355</v>
      </c>
      <c r="C74" t="str">
        <f>VLOOKUP(B74,summary!$A$5:$B$5006,2,0)</f>
        <v>Fungus 黄木耳</v>
      </c>
      <c r="D74" s="91">
        <v>1</v>
      </c>
      <c r="E74" s="77"/>
    </row>
    <row r="75" spans="1:5" ht="18.5" x14ac:dyDescent="0.45">
      <c r="A75" s="106">
        <v>202109441</v>
      </c>
      <c r="B75" s="55" t="s">
        <v>266</v>
      </c>
      <c r="C75" t="str">
        <f>VLOOKUP(B75,summary!$A$5:$B$5006,2,0)</f>
        <v>Potato Starch 风车粉</v>
      </c>
      <c r="D75" s="91">
        <v>1</v>
      </c>
      <c r="E75" s="77"/>
    </row>
    <row r="76" spans="1:5" ht="18.5" x14ac:dyDescent="0.45">
      <c r="A76" s="106">
        <v>202109441</v>
      </c>
      <c r="B76" s="55" t="s">
        <v>433</v>
      </c>
      <c r="C76" t="str">
        <f>VLOOKUP(B76,summary!$A$5:$B$5006,2,0)</f>
        <v>Sea Coconut海底椰</v>
      </c>
      <c r="D76" s="91">
        <v>2</v>
      </c>
      <c r="E76" s="77"/>
    </row>
    <row r="77" spans="1:5" ht="18.5" x14ac:dyDescent="0.45">
      <c r="A77" s="106">
        <v>202109441</v>
      </c>
      <c r="B77" s="55" t="s">
        <v>436</v>
      </c>
      <c r="C77" t="str">
        <f>VLOOKUP(B77,summary!$A$5:$B$5006,2,0)</f>
        <v>Nata De Coco椰果芊 15mm</v>
      </c>
      <c r="D77" s="91">
        <v>1</v>
      </c>
      <c r="E77" s="77"/>
    </row>
    <row r="78" spans="1:5" ht="18.5" x14ac:dyDescent="0.45">
      <c r="A78" s="106">
        <v>202109441</v>
      </c>
      <c r="B78" s="55" t="s">
        <v>492</v>
      </c>
      <c r="C78" t="str">
        <f>VLOOKUP(B78,summary!$A$5:$B$5006,2,0)</f>
        <v>Water Chestnut 马蹄 - 箱</v>
      </c>
      <c r="D78" s="91">
        <v>1</v>
      </c>
      <c r="E78" s="77"/>
    </row>
    <row r="79" spans="1:5" ht="18.5" x14ac:dyDescent="0.45">
      <c r="A79" s="106">
        <v>202109441</v>
      </c>
      <c r="B79" s="55" t="s">
        <v>495</v>
      </c>
      <c r="C79" t="str">
        <f>VLOOKUP(B79,summary!$A$5:$B$5006,2,0)</f>
        <v>Coconut Milk 椰浆</v>
      </c>
      <c r="D79" s="91">
        <v>1</v>
      </c>
      <c r="E79" s="77"/>
    </row>
    <row r="80" spans="1:5" ht="18.5" x14ac:dyDescent="0.45">
      <c r="A80" s="106">
        <v>202109441</v>
      </c>
      <c r="B80" s="55" t="s">
        <v>537</v>
      </c>
      <c r="C80" t="str">
        <f>VLOOKUP(B80,summary!$A$5:$B$5006,2,0)</f>
        <v>Fine Sugar 白糖</v>
      </c>
      <c r="D80" s="91">
        <v>4</v>
      </c>
      <c r="E80" s="77"/>
    </row>
    <row r="81" spans="1:5" ht="18.5" x14ac:dyDescent="0.45">
      <c r="A81" s="106">
        <v>202109441</v>
      </c>
      <c r="B81" s="55" t="s">
        <v>565</v>
      </c>
      <c r="C81" t="str">
        <f>VLOOKUP(B81,summary!$A$5:$B$5006,2,0)</f>
        <v>Pandan Leaf 班兰叶</v>
      </c>
      <c r="D81" s="91">
        <v>2</v>
      </c>
      <c r="E81" s="77"/>
    </row>
    <row r="82" spans="1:5" ht="18.5" x14ac:dyDescent="0.45">
      <c r="A82" s="106">
        <v>202109441</v>
      </c>
      <c r="B82" s="55" t="s">
        <v>566</v>
      </c>
      <c r="C82" t="str">
        <f>VLOOKUP(B82,summary!$A$5:$B$5006,2,0)</f>
        <v>Lime 酸甘</v>
      </c>
      <c r="D82" s="91">
        <v>2</v>
      </c>
      <c r="E82" s="77"/>
    </row>
    <row r="83" spans="1:5" ht="18.5" x14ac:dyDescent="0.45">
      <c r="A83" s="106">
        <v>202109442</v>
      </c>
      <c r="B83" s="55" t="s">
        <v>637</v>
      </c>
      <c r="C83" t="str">
        <f>VLOOKUP(B83,summary!$A$5:$B$5006,2,0)</f>
        <v xml:space="preserve">Fresh Soursop 红毛榴莲 </v>
      </c>
      <c r="D83" s="91">
        <v>1</v>
      </c>
      <c r="E83" s="77"/>
    </row>
    <row r="84" spans="1:5" ht="18.5" x14ac:dyDescent="0.45">
      <c r="A84" s="106">
        <v>202109442</v>
      </c>
      <c r="B84" s="55" t="s">
        <v>646</v>
      </c>
      <c r="C84" t="str">
        <f>VLOOKUP(B84,summary!$A$5:$B$5006,2,0)</f>
        <v>Durian Puree 榴莲</v>
      </c>
      <c r="D84" s="91">
        <v>1</v>
      </c>
      <c r="E84" s="77"/>
    </row>
    <row r="85" spans="1:5" ht="18.5" x14ac:dyDescent="0.45">
      <c r="A85" s="106">
        <v>202109442</v>
      </c>
      <c r="B85" s="55" t="s">
        <v>661</v>
      </c>
      <c r="C85" t="str">
        <f>VLOOKUP(B85,summary!$A$5:$B$5006,2,0)</f>
        <v>Chendol浆咯</v>
      </c>
      <c r="D85" s="91">
        <v>2</v>
      </c>
      <c r="E85" s="77"/>
    </row>
    <row r="86" spans="1:5" ht="18.5" x14ac:dyDescent="0.45">
      <c r="A86" s="106">
        <v>202109442</v>
      </c>
      <c r="B86" s="55" t="s">
        <v>200</v>
      </c>
      <c r="C86" t="str">
        <f>VLOOKUP(B86,summary!$A$5:$B$5006,2,0)</f>
        <v>Tadpole蝌蚪</v>
      </c>
      <c r="D86" s="91">
        <v>1</v>
      </c>
      <c r="E86" s="77"/>
    </row>
    <row r="87" spans="1:5" ht="18.5" x14ac:dyDescent="0.45">
      <c r="A87" s="106">
        <v>202109442</v>
      </c>
      <c r="B87" s="55" t="s">
        <v>289</v>
      </c>
      <c r="C87" t="str">
        <f>VLOOKUP(B87,summary!$A$5:$B$5006,2,0)</f>
        <v>Atap Seeds in Syrup亚嗒子</v>
      </c>
      <c r="D87" s="91">
        <v>1</v>
      </c>
      <c r="E87" s="77"/>
    </row>
    <row r="88" spans="1:5" ht="18.5" x14ac:dyDescent="0.45">
      <c r="A88" s="106">
        <v>202109442</v>
      </c>
      <c r="B88" s="55" t="s">
        <v>294</v>
      </c>
      <c r="C88" t="str">
        <f>VLOOKUP(B88,summary!$A$5:$B$5006,2,0)</f>
        <v>Chin Chow  仙 草</v>
      </c>
      <c r="D88" s="91">
        <v>3</v>
      </c>
      <c r="E88" s="77"/>
    </row>
    <row r="89" spans="1:5" ht="18.5" x14ac:dyDescent="0.45">
      <c r="A89" s="106">
        <v>202109442</v>
      </c>
      <c r="B89" s="55" t="s">
        <v>297</v>
      </c>
      <c r="C89" t="str">
        <f>VLOOKUP(B89,summary!$A$5:$B$5006,2,0)</f>
        <v>GingKo Nut (Peel off)白果仁</v>
      </c>
      <c r="D89" s="91">
        <v>3</v>
      </c>
      <c r="E89" s="77"/>
    </row>
    <row r="90" spans="1:5" ht="18.5" x14ac:dyDescent="0.45">
      <c r="A90" s="106">
        <v>202109442</v>
      </c>
      <c r="B90" s="55" t="s">
        <v>299</v>
      </c>
      <c r="C90" t="str">
        <f>VLOOKUP(B90,summary!$A$5:$B$5006,2,0)</f>
        <v>Red Bean红豆</v>
      </c>
      <c r="D90" s="91">
        <v>2</v>
      </c>
      <c r="E90" s="77"/>
    </row>
    <row r="91" spans="1:5" ht="18.5" x14ac:dyDescent="0.45">
      <c r="A91" s="106">
        <v>202109442</v>
      </c>
      <c r="B91" s="55" t="s">
        <v>310</v>
      </c>
      <c r="C91" t="str">
        <f>VLOOKUP(B91,summary!$A$5:$B$5006,2,0)</f>
        <v>Chia Tao赤豆</v>
      </c>
      <c r="D91" s="91">
        <v>2</v>
      </c>
      <c r="E91" s="77"/>
    </row>
    <row r="92" spans="1:5" ht="18.5" x14ac:dyDescent="0.45">
      <c r="A92" s="106">
        <v>202109442</v>
      </c>
      <c r="B92" s="55" t="s">
        <v>314</v>
      </c>
      <c r="C92" t="str">
        <f>VLOOKUP(B92,summary!$A$5:$B$5006,2,0)</f>
        <v>Green Bean 绿豆</v>
      </c>
      <c r="D92" s="91">
        <v>2</v>
      </c>
      <c r="E92" s="77"/>
    </row>
    <row r="93" spans="1:5" ht="18.5" x14ac:dyDescent="0.45">
      <c r="A93" s="106">
        <v>202109442</v>
      </c>
      <c r="B93" s="55" t="s">
        <v>331</v>
      </c>
      <c r="C93" t="str">
        <f>VLOOKUP(B93,summary!$A$5:$B$5006,2,0)</f>
        <v>Black Glutinous Rice 黑糯米</v>
      </c>
      <c r="D93" s="91">
        <v>1</v>
      </c>
      <c r="E93" s="77"/>
    </row>
    <row r="94" spans="1:5" ht="18.5" x14ac:dyDescent="0.45">
      <c r="A94" s="106">
        <v>202109442</v>
      </c>
      <c r="B94" s="55" t="s">
        <v>340</v>
      </c>
      <c r="C94" t="str">
        <f>VLOOKUP(B94,summary!$A$5:$B$5006,2,0)</f>
        <v>Pearl Barley 薏米</v>
      </c>
      <c r="D94" s="91">
        <v>1</v>
      </c>
      <c r="E94" s="77"/>
    </row>
    <row r="95" spans="1:5" ht="18.5" x14ac:dyDescent="0.45">
      <c r="A95" s="106">
        <v>202109442</v>
      </c>
      <c r="B95" s="55" t="s">
        <v>351</v>
      </c>
      <c r="C95" t="str">
        <f>VLOOKUP(B95,summary!$A$5:$B$5006,2,0)</f>
        <v>Dried Longan 龙眼干</v>
      </c>
      <c r="D95" s="91">
        <v>3</v>
      </c>
      <c r="E95" s="77"/>
    </row>
    <row r="96" spans="1:5" ht="18.5" customHeight="1" x14ac:dyDescent="0.45">
      <c r="A96" s="106">
        <v>202109442</v>
      </c>
      <c r="B96" s="55" t="s">
        <v>433</v>
      </c>
      <c r="C96" t="str">
        <f>VLOOKUP(B96,summary!$A$5:$B$5006,2,0)</f>
        <v>Sea Coconut海底椰</v>
      </c>
      <c r="D96" s="91">
        <v>2</v>
      </c>
      <c r="E96" s="77"/>
    </row>
    <row r="97" spans="1:5" ht="18.5" customHeight="1" x14ac:dyDescent="0.45">
      <c r="A97" s="106">
        <v>202109442</v>
      </c>
      <c r="B97" s="55" t="s">
        <v>441</v>
      </c>
      <c r="C97" t="str">
        <f>VLOOKUP(B97,summary!$A$5:$B$5006,2,0)</f>
        <v>Longan in Syrup龙眼</v>
      </c>
      <c r="D97" s="91">
        <v>2</v>
      </c>
      <c r="E97" s="77"/>
    </row>
    <row r="98" spans="1:5" ht="18.5" customHeight="1" x14ac:dyDescent="0.45">
      <c r="A98" s="106">
        <v>202109442</v>
      </c>
      <c r="B98" s="55" t="s">
        <v>454</v>
      </c>
      <c r="C98" t="str">
        <f>VLOOKUP(B98,summary!$A$5:$B$5006,2,0)</f>
        <v>Fruit Cocktail杂果</v>
      </c>
      <c r="D98" s="91">
        <v>1</v>
      </c>
      <c r="E98" s="77"/>
    </row>
    <row r="99" spans="1:5" ht="18.5" customHeight="1" x14ac:dyDescent="0.45">
      <c r="A99" s="106">
        <v>202109442</v>
      </c>
      <c r="B99" s="55" t="s">
        <v>473</v>
      </c>
      <c r="C99" t="str">
        <f>VLOOKUP(B99,summary!$A$5:$B$5006,2,0)</f>
        <v>Carnation Milk三花淡奶水</v>
      </c>
      <c r="D99" s="91">
        <v>12</v>
      </c>
      <c r="E99" s="77"/>
    </row>
    <row r="100" spans="1:5" ht="18.5" customHeight="1" x14ac:dyDescent="0.45">
      <c r="A100" s="106">
        <v>202109442</v>
      </c>
      <c r="B100" s="55" t="s">
        <v>492</v>
      </c>
      <c r="C100" t="str">
        <f>VLOOKUP(B100,summary!$A$5:$B$5006,2,0)</f>
        <v>Water Chestnut 马蹄 - 箱</v>
      </c>
      <c r="D100" s="91">
        <v>1</v>
      </c>
      <c r="E100" s="77"/>
    </row>
    <row r="101" spans="1:5" ht="18.5" customHeight="1" x14ac:dyDescent="0.45">
      <c r="A101" s="106">
        <v>202109442</v>
      </c>
      <c r="B101" s="55" t="s">
        <v>559</v>
      </c>
      <c r="C101" t="str">
        <f>VLOOKUP(B101,summary!$A$5:$B$5006,2,0)</f>
        <v>Sweet Potato 番薯</v>
      </c>
      <c r="D101" s="91">
        <v>20</v>
      </c>
      <c r="E101" s="77"/>
    </row>
    <row r="102" spans="1:5" ht="18.5" customHeight="1" x14ac:dyDescent="0.45">
      <c r="A102" s="106">
        <v>202109442</v>
      </c>
      <c r="B102" s="55" t="s">
        <v>562</v>
      </c>
      <c r="C102" t="str">
        <f>VLOOKUP(B102,summary!$A$5:$B$5006,2,0)</f>
        <v>Yam 芋头</v>
      </c>
      <c r="D102" s="91">
        <v>5</v>
      </c>
      <c r="E102" s="77"/>
    </row>
    <row r="103" spans="1:5" ht="18.5" customHeight="1" x14ac:dyDescent="0.45">
      <c r="A103" s="106">
        <v>202109443</v>
      </c>
      <c r="B103" s="55" t="s">
        <v>300</v>
      </c>
      <c r="C103" t="str">
        <f>VLOOKUP(B103,summary!$A$5:$B$5006,2,0)</f>
        <v>Red Bean红豆</v>
      </c>
      <c r="D103" s="78">
        <v>1</v>
      </c>
      <c r="E103" s="77"/>
    </row>
    <row r="104" spans="1:5" ht="18.5" customHeight="1" x14ac:dyDescent="0.45">
      <c r="A104" s="106">
        <v>202109443</v>
      </c>
      <c r="B104" s="55" t="s">
        <v>315</v>
      </c>
      <c r="C104" t="str">
        <f>VLOOKUP(B104,summary!$A$5:$B$5006,2,0)</f>
        <v>Green Bean 绿豆</v>
      </c>
      <c r="D104" s="78">
        <v>1</v>
      </c>
      <c r="E104" s="77"/>
    </row>
    <row r="105" spans="1:5" ht="18.5" customHeight="1" x14ac:dyDescent="0.45">
      <c r="A105" s="106">
        <v>202109443</v>
      </c>
      <c r="B105" s="55" t="s">
        <v>324</v>
      </c>
      <c r="C105" t="str">
        <f>VLOOKUP(B105,summary!$A$5:$B$5006,2,0)</f>
        <v>Split Green Mung Bean豆畔</v>
      </c>
      <c r="D105" s="78">
        <v>1</v>
      </c>
      <c r="E105" s="77"/>
    </row>
    <row r="106" spans="1:5" ht="18.5" customHeight="1" x14ac:dyDescent="0.45">
      <c r="A106" s="106">
        <v>202109443</v>
      </c>
      <c r="B106" s="55" t="s">
        <v>332</v>
      </c>
      <c r="C106" t="str">
        <f>VLOOKUP(B106,summary!$A$5:$B$5006,2,0)</f>
        <v>Black Glutinous Rice 黑糯米</v>
      </c>
      <c r="D106" s="78">
        <v>1</v>
      </c>
      <c r="E106" s="77"/>
    </row>
    <row r="107" spans="1:5" ht="18.5" customHeight="1" x14ac:dyDescent="0.45">
      <c r="A107" s="106">
        <v>202109443</v>
      </c>
      <c r="B107" s="55" t="s">
        <v>361</v>
      </c>
      <c r="C107" t="str">
        <f>VLOOKUP(B107,summary!$A$5:$B$5006,2,0)</f>
        <v>Lotus Seed 莲子(无）</v>
      </c>
      <c r="D107" s="78">
        <v>2</v>
      </c>
      <c r="E107" s="77"/>
    </row>
    <row r="108" spans="1:5" ht="18.5" customHeight="1" x14ac:dyDescent="0.45">
      <c r="A108" s="106">
        <v>202109443</v>
      </c>
      <c r="B108" s="55" t="s">
        <v>369</v>
      </c>
      <c r="C108" t="str">
        <f>VLOOKUP(B108,summary!$A$5:$B$5006,2,0)</f>
        <v>GingKo Nut白果粒</v>
      </c>
      <c r="D108" s="78">
        <v>1</v>
      </c>
      <c r="E108" s="77"/>
    </row>
    <row r="109" spans="1:5" ht="18.5" customHeight="1" x14ac:dyDescent="0.45">
      <c r="A109" s="106">
        <v>202109443</v>
      </c>
      <c r="B109" s="55" t="s">
        <v>559</v>
      </c>
      <c r="C109" t="str">
        <f>VLOOKUP(B109,summary!$A$5:$B$5006,2,0)</f>
        <v>Sweet Potato 番薯</v>
      </c>
      <c r="D109" s="78">
        <v>5</v>
      </c>
      <c r="E109" s="77"/>
    </row>
    <row r="110" spans="1:5" ht="18.5" customHeight="1" x14ac:dyDescent="0.45">
      <c r="A110" s="106">
        <v>202109443</v>
      </c>
      <c r="B110" s="55" t="s">
        <v>562</v>
      </c>
      <c r="C110" t="str">
        <f>VLOOKUP(B110,summary!$A$5:$B$5006,2,0)</f>
        <v>Yam 芋头</v>
      </c>
      <c r="D110" s="78">
        <v>1</v>
      </c>
      <c r="E110" s="77"/>
    </row>
    <row r="111" spans="1:5" ht="18.5" customHeight="1" x14ac:dyDescent="0.45">
      <c r="A111" s="106">
        <v>202109443</v>
      </c>
      <c r="B111" s="55" t="s">
        <v>565</v>
      </c>
      <c r="C111" t="str">
        <f>VLOOKUP(B111,summary!$A$5:$B$5006,2,0)</f>
        <v>Pandan Leaf 班兰叶</v>
      </c>
      <c r="D111" s="78">
        <v>4</v>
      </c>
      <c r="E111" s="77"/>
    </row>
    <row r="112" spans="1:5" ht="18.5" customHeight="1" x14ac:dyDescent="0.45">
      <c r="A112" s="106">
        <v>202109443</v>
      </c>
      <c r="B112" s="55" t="s">
        <v>558</v>
      </c>
      <c r="C112" t="str">
        <f>VLOOKUP(B112,summary!$A$5:$B$5006,2,0)</f>
        <v>Tapioca木薯</v>
      </c>
      <c r="D112" s="78">
        <v>2</v>
      </c>
      <c r="E112" s="77"/>
    </row>
    <row r="113" spans="1:5" ht="18.5" customHeight="1" x14ac:dyDescent="0.45">
      <c r="A113" s="106">
        <v>202109443</v>
      </c>
      <c r="B113" s="55" t="s">
        <v>639</v>
      </c>
      <c r="C113" t="str">
        <f>VLOOKUP(B113,summary!$A$5:$B$5006,2,0)</f>
        <v xml:space="preserve">Fresh Soursop 红毛榴莲 </v>
      </c>
      <c r="D113" s="91">
        <v>1</v>
      </c>
      <c r="E113" s="77"/>
    </row>
    <row r="114" spans="1:5" ht="18.5" customHeight="1" x14ac:dyDescent="0.45">
      <c r="A114" s="106">
        <v>202109443</v>
      </c>
      <c r="B114" s="55" t="s">
        <v>662</v>
      </c>
      <c r="C114" t="str">
        <f>VLOOKUP(B114,summary!$A$5:$B$5006,2,0)</f>
        <v>Coconut Sugar Syrup 椰糖汁</v>
      </c>
      <c r="D114" s="91">
        <v>1</v>
      </c>
      <c r="E114" s="77"/>
    </row>
    <row r="115" spans="1:5" ht="18.5" customHeight="1" x14ac:dyDescent="0.45">
      <c r="A115" s="106">
        <v>202109443</v>
      </c>
      <c r="B115" s="55" t="s">
        <v>221</v>
      </c>
      <c r="C115" t="str">
        <f>VLOOKUP(B115,summary!$A$5:$B$5006,2,0)</f>
        <v>Jelly Powder 文头雪粉</v>
      </c>
      <c r="D115" s="91">
        <v>1</v>
      </c>
      <c r="E115" s="77"/>
    </row>
    <row r="116" spans="1:5" ht="18.5" customHeight="1" x14ac:dyDescent="0.45">
      <c r="A116" s="106">
        <v>202109443</v>
      </c>
      <c r="B116" s="55" t="s">
        <v>264</v>
      </c>
      <c r="C116" t="str">
        <f>VLOOKUP(B116,summary!$A$5:$B$5006,2,0)</f>
        <v>Tapioca Flour 茨粉</v>
      </c>
      <c r="D116" s="91">
        <v>10</v>
      </c>
      <c r="E116" s="77"/>
    </row>
    <row r="117" spans="1:5" ht="18.5" customHeight="1" x14ac:dyDescent="0.45">
      <c r="A117" s="106">
        <v>202109443</v>
      </c>
      <c r="B117" s="55" t="s">
        <v>294</v>
      </c>
      <c r="C117" t="str">
        <f>VLOOKUP(B117,summary!$A$5:$B$5006,2,0)</f>
        <v>Chin Chow  仙 草</v>
      </c>
      <c r="D117" s="91">
        <v>1</v>
      </c>
      <c r="E117" s="77"/>
    </row>
    <row r="118" spans="1:5" ht="18.5" customHeight="1" x14ac:dyDescent="0.45">
      <c r="A118" s="106">
        <v>202109443</v>
      </c>
      <c r="B118" s="55" t="s">
        <v>341</v>
      </c>
      <c r="C118" t="str">
        <f>VLOOKUP(B118,summary!$A$5:$B$5006,2,0)</f>
        <v>Pearl Barley 薏米</v>
      </c>
      <c r="D118" s="91">
        <v>3</v>
      </c>
      <c r="E118" s="77"/>
    </row>
    <row r="119" spans="1:5" ht="18.5" customHeight="1" x14ac:dyDescent="0.45">
      <c r="A119" s="106">
        <v>202109443</v>
      </c>
      <c r="B119" s="55" t="s">
        <v>495</v>
      </c>
      <c r="C119" t="str">
        <f>VLOOKUP(B119,summary!$A$5:$B$5006,2,0)</f>
        <v>Coconut Milk 椰浆</v>
      </c>
      <c r="D119" s="91">
        <v>1</v>
      </c>
      <c r="E119" s="77"/>
    </row>
    <row r="120" spans="1:5" ht="18.5" customHeight="1" x14ac:dyDescent="0.45">
      <c r="A120" s="106">
        <v>202109443</v>
      </c>
      <c r="B120" s="55" t="s">
        <v>541</v>
      </c>
      <c r="C120" t="str">
        <f>VLOOKUP(B120,summary!$A$5:$B$5006,2,0)</f>
        <v>Fine Sugar 白糖</v>
      </c>
      <c r="D120" s="91">
        <v>15</v>
      </c>
      <c r="E120" s="77"/>
    </row>
    <row r="121" spans="1:5" ht="18.5" customHeight="1" x14ac:dyDescent="0.45">
      <c r="A121" s="106">
        <v>202109444</v>
      </c>
      <c r="B121" s="55" t="s">
        <v>646</v>
      </c>
      <c r="C121" t="str">
        <f>VLOOKUP(B121,summary!$A$5:$B$5006,2,0)</f>
        <v>Durian Puree 榴莲</v>
      </c>
      <c r="D121" s="91">
        <v>1</v>
      </c>
      <c r="E121" s="77"/>
    </row>
    <row r="122" spans="1:5" ht="18.5" customHeight="1" x14ac:dyDescent="0.45">
      <c r="A122" s="106">
        <v>202109444</v>
      </c>
      <c r="B122" s="55" t="s">
        <v>647</v>
      </c>
      <c r="C122" t="str">
        <f>VLOOKUP(B122,summary!$A$5:$B$5006,2,0)</f>
        <v>Mango Puree芒果</v>
      </c>
      <c r="D122" s="78">
        <v>1</v>
      </c>
      <c r="E122" s="77"/>
    </row>
    <row r="123" spans="1:5" ht="18.5" customHeight="1" x14ac:dyDescent="0.45">
      <c r="A123" s="106">
        <v>202109444</v>
      </c>
      <c r="B123" s="55" t="s">
        <v>648</v>
      </c>
      <c r="C123" t="str">
        <f>VLOOKUP(B123,summary!$A$5:$B$5006,2,0)</f>
        <v>Strawberry Puree草莓</v>
      </c>
      <c r="D123" s="78">
        <v>1</v>
      </c>
      <c r="E123" s="77"/>
    </row>
    <row r="124" spans="1:5" ht="18.5" customHeight="1" x14ac:dyDescent="0.45">
      <c r="A124" s="106">
        <v>202109444</v>
      </c>
      <c r="B124" s="55" t="s">
        <v>652</v>
      </c>
      <c r="C124" t="str">
        <f>VLOOKUP(B124,summary!$A$5:$B$5006,2,0)</f>
        <v>Blueberry 蓝莓酱</v>
      </c>
      <c r="D124" s="78">
        <v>1</v>
      </c>
      <c r="E124" s="77"/>
    </row>
    <row r="125" spans="1:5" ht="18.5" customHeight="1" x14ac:dyDescent="0.45">
      <c r="A125" s="106">
        <v>202109444</v>
      </c>
      <c r="B125" s="55" t="s">
        <v>660</v>
      </c>
      <c r="C125" t="str">
        <f>VLOOKUP(B125,summary!$A$5:$B$5006,2,0)</f>
        <v>Chendol浆咯</v>
      </c>
      <c r="D125" s="78">
        <v>5</v>
      </c>
      <c r="E125" s="77"/>
    </row>
    <row r="126" spans="1:5" ht="18.5" customHeight="1" x14ac:dyDescent="0.45">
      <c r="A126" s="106">
        <v>202109444</v>
      </c>
      <c r="B126" s="55" t="s">
        <v>294</v>
      </c>
      <c r="C126" t="str">
        <f>VLOOKUP(B126,summary!$A$5:$B$5006,2,0)</f>
        <v>Chin Chow  仙 草</v>
      </c>
      <c r="D126" s="78">
        <v>1</v>
      </c>
      <c r="E126" s="77"/>
    </row>
    <row r="127" spans="1:5" ht="18.5" customHeight="1" x14ac:dyDescent="0.45">
      <c r="A127" s="106">
        <v>202109444</v>
      </c>
      <c r="B127" s="55" t="s">
        <v>299</v>
      </c>
      <c r="C127" t="str">
        <f>VLOOKUP(B127,summary!$A$5:$B$5006,2,0)</f>
        <v>Red Bean红豆</v>
      </c>
      <c r="D127" s="78">
        <v>2</v>
      </c>
      <c r="E127" s="77"/>
    </row>
    <row r="128" spans="1:5" ht="18.5" customHeight="1" x14ac:dyDescent="0.45">
      <c r="A128" s="106">
        <v>202109444</v>
      </c>
      <c r="B128" s="55" t="s">
        <v>314</v>
      </c>
      <c r="C128" t="str">
        <f>VLOOKUP(B128,summary!$A$5:$B$5006,2,0)</f>
        <v>Green Bean 绿豆</v>
      </c>
      <c r="D128" s="78">
        <v>2</v>
      </c>
      <c r="E128" s="77"/>
    </row>
    <row r="129" spans="1:5" ht="18.5" customHeight="1" x14ac:dyDescent="0.45">
      <c r="A129" s="106">
        <v>202109444</v>
      </c>
      <c r="B129" s="55" t="s">
        <v>331</v>
      </c>
      <c r="C129" t="str">
        <f>VLOOKUP(B129,summary!$A$5:$B$5006,2,0)</f>
        <v>Black Glutinous Rice 黑糯米</v>
      </c>
      <c r="D129" s="78">
        <v>1</v>
      </c>
      <c r="E129" s="77"/>
    </row>
    <row r="130" spans="1:5" ht="18.5" customHeight="1" x14ac:dyDescent="0.45">
      <c r="A130" s="106">
        <v>202109444</v>
      </c>
      <c r="B130" s="55" t="s">
        <v>322</v>
      </c>
      <c r="C130" t="str">
        <f>VLOOKUP(B130,summary!$A$5:$B$5006,2,0)</f>
        <v>Split Green Mung Bean豆畔</v>
      </c>
      <c r="D130" s="78">
        <v>1</v>
      </c>
      <c r="E130" s="77"/>
    </row>
    <row r="131" spans="1:5" ht="18.5" customHeight="1" x14ac:dyDescent="0.45">
      <c r="A131" s="106">
        <v>202109444</v>
      </c>
      <c r="B131" s="55" t="s">
        <v>338</v>
      </c>
      <c r="C131" t="str">
        <f>VLOOKUP(B131,summary!$A$5:$B$5006,2,0)</f>
        <v>White Wheat 大麦</v>
      </c>
      <c r="D131" s="78">
        <v>1</v>
      </c>
      <c r="E131" s="77"/>
    </row>
    <row r="132" spans="1:5" ht="18.5" customHeight="1" x14ac:dyDescent="0.45">
      <c r="A132" s="106">
        <v>202109444</v>
      </c>
      <c r="B132" s="55" t="s">
        <v>351</v>
      </c>
      <c r="C132" t="str">
        <f>VLOOKUP(B132,summary!$A$5:$B$5006,2,0)</f>
        <v>Dried Longan 龙眼干</v>
      </c>
      <c r="D132" s="78">
        <v>1</v>
      </c>
      <c r="E132" s="77"/>
    </row>
    <row r="133" spans="1:5" ht="18.5" customHeight="1" x14ac:dyDescent="0.45">
      <c r="A133" s="106">
        <v>202109444</v>
      </c>
      <c r="B133" s="55" t="s">
        <v>501</v>
      </c>
      <c r="C133" t="str">
        <f>VLOOKUP(B133,summary!$A$5:$B$5006,2,0)</f>
        <v>Coconut Milk 椰浆</v>
      </c>
      <c r="D133" s="78">
        <v>1</v>
      </c>
      <c r="E133" s="77"/>
    </row>
    <row r="134" spans="1:5" ht="18.5" customHeight="1" x14ac:dyDescent="0.45">
      <c r="A134" s="106">
        <v>202109444</v>
      </c>
      <c r="B134" s="55" t="s">
        <v>533</v>
      </c>
      <c r="C134" t="str">
        <f>VLOOKUP(B134,summary!$A$5:$B$5006,2,0)</f>
        <v>Brown Sugar 黑糖</v>
      </c>
      <c r="D134" s="78">
        <v>1</v>
      </c>
      <c r="E134" s="77"/>
    </row>
    <row r="135" spans="1:5" ht="18.5" customHeight="1" x14ac:dyDescent="0.45">
      <c r="A135" s="106">
        <v>202109444</v>
      </c>
      <c r="B135" s="55" t="s">
        <v>537</v>
      </c>
      <c r="C135" t="str">
        <f>VLOOKUP(B135,summary!$A$5:$B$5006,2,0)</f>
        <v>Fine Sugar 白糖</v>
      </c>
      <c r="D135" s="78">
        <v>2</v>
      </c>
      <c r="E135" s="77"/>
    </row>
    <row r="136" spans="1:5" ht="18.5" customHeight="1" x14ac:dyDescent="0.45">
      <c r="A136" s="106">
        <v>202109444</v>
      </c>
      <c r="B136" s="55" t="s">
        <v>547</v>
      </c>
      <c r="C136" t="str">
        <f>VLOOKUP(B136,summary!$A$5:$B$5006,2,0)</f>
        <v>Coconut Sugar椰糖</v>
      </c>
      <c r="D136" s="78">
        <v>1</v>
      </c>
      <c r="E136" s="77"/>
    </row>
    <row r="137" spans="1:5" ht="18.5" customHeight="1" x14ac:dyDescent="0.45">
      <c r="A137" s="106">
        <v>202109445</v>
      </c>
      <c r="B137" s="55" t="s">
        <v>264</v>
      </c>
      <c r="C137" t="str">
        <f>VLOOKUP(B137,summary!$A$5:$B$5006,2,0)</f>
        <v>Tapioca Flour 茨粉</v>
      </c>
      <c r="D137" s="78">
        <v>10</v>
      </c>
      <c r="E137" s="77"/>
    </row>
    <row r="138" spans="1:5" ht="18.5" customHeight="1" x14ac:dyDescent="0.45">
      <c r="A138" s="106">
        <v>202109445</v>
      </c>
      <c r="B138" s="55" t="s">
        <v>275</v>
      </c>
      <c r="C138" t="str">
        <f>VLOOKUP(B138,summary!$A$5:$B$5006,2,0)</f>
        <v>RICE FLOUR 粘米粉</v>
      </c>
      <c r="D138" s="78">
        <v>1</v>
      </c>
      <c r="E138" s="77"/>
    </row>
    <row r="139" spans="1:5" ht="18.5" customHeight="1" x14ac:dyDescent="0.45">
      <c r="A139" s="106">
        <v>202109445</v>
      </c>
      <c r="B139" s="55" t="s">
        <v>299</v>
      </c>
      <c r="C139" t="str">
        <f>VLOOKUP(B139,summary!$A$5:$B$5006,2,0)</f>
        <v>Red Bean红豆</v>
      </c>
      <c r="D139" s="78">
        <v>1</v>
      </c>
      <c r="E139" s="77"/>
    </row>
    <row r="140" spans="1:5" ht="18.5" customHeight="1" x14ac:dyDescent="0.45">
      <c r="A140" s="106">
        <v>202109445</v>
      </c>
      <c r="B140" s="55" t="s">
        <v>314</v>
      </c>
      <c r="C140" t="str">
        <f>VLOOKUP(B140,summary!$A$5:$B$5006,2,0)</f>
        <v>Green Bean 绿豆</v>
      </c>
      <c r="D140" s="78">
        <v>1</v>
      </c>
      <c r="E140" s="77"/>
    </row>
    <row r="141" spans="1:5" ht="18.5" customHeight="1" x14ac:dyDescent="0.45">
      <c r="A141" s="106">
        <v>202109445</v>
      </c>
      <c r="B141" s="55" t="s">
        <v>322</v>
      </c>
      <c r="C141" t="str">
        <f>VLOOKUP(B141,summary!$A$5:$B$5006,2,0)</f>
        <v>Split Green Mung Bean豆畔</v>
      </c>
      <c r="D141" s="78">
        <v>2</v>
      </c>
      <c r="E141" s="77"/>
    </row>
    <row r="142" spans="1:5" ht="18.5" customHeight="1" x14ac:dyDescent="0.45">
      <c r="A142" s="106">
        <v>202109445</v>
      </c>
      <c r="B142" s="55" t="s">
        <v>331</v>
      </c>
      <c r="C142" t="str">
        <f>VLOOKUP(B142,summary!$A$5:$B$5006,2,0)</f>
        <v>Black Glutinous Rice 黑糯米</v>
      </c>
      <c r="D142" s="78">
        <v>1</v>
      </c>
      <c r="E142" s="77"/>
    </row>
    <row r="143" spans="1:5" ht="18.5" customHeight="1" x14ac:dyDescent="0.45">
      <c r="A143" s="106">
        <v>202109445</v>
      </c>
      <c r="B143" s="55" t="s">
        <v>338</v>
      </c>
      <c r="C143" t="str">
        <f>VLOOKUP(B143,summary!$A$5:$B$5006,2,0)</f>
        <v>White Wheat 大麦</v>
      </c>
      <c r="D143" s="78">
        <v>1</v>
      </c>
      <c r="E143" s="77"/>
    </row>
    <row r="144" spans="1:5" ht="18.5" customHeight="1" x14ac:dyDescent="0.45">
      <c r="A144" s="106">
        <v>202109445</v>
      </c>
      <c r="B144" s="55" t="s">
        <v>340</v>
      </c>
      <c r="C144" t="str">
        <f>VLOOKUP(B144,summary!$A$5:$B$5006,2,0)</f>
        <v>Pearl Barley 薏米</v>
      </c>
      <c r="D144" s="78">
        <v>1</v>
      </c>
      <c r="E144" s="77"/>
    </row>
    <row r="145" spans="1:5" ht="18.5" customHeight="1" x14ac:dyDescent="0.45">
      <c r="A145" s="106">
        <v>202109445</v>
      </c>
      <c r="B145" s="55" t="s">
        <v>347</v>
      </c>
      <c r="C145" t="str">
        <f>VLOOKUP(B145,summary!$A$5:$B$5006,2,0)</f>
        <v>Small Sago 小丸</v>
      </c>
      <c r="D145" s="78">
        <v>1</v>
      </c>
      <c r="E145" s="77"/>
    </row>
    <row r="146" spans="1:5" ht="18.5" customHeight="1" x14ac:dyDescent="0.45">
      <c r="A146" s="106">
        <v>202109445</v>
      </c>
      <c r="B146" s="55" t="s">
        <v>352</v>
      </c>
      <c r="C146" t="str">
        <f>VLOOKUP(B146,summary!$A$5:$B$5006,2,0)</f>
        <v>Dried Longan 龙眼干</v>
      </c>
      <c r="D146" s="78">
        <v>1</v>
      </c>
      <c r="E146" s="77"/>
    </row>
    <row r="147" spans="1:5" ht="18.5" customHeight="1" x14ac:dyDescent="0.45">
      <c r="A147" s="106">
        <v>202109445</v>
      </c>
      <c r="B147" s="55" t="s">
        <v>377</v>
      </c>
      <c r="C147" t="str">
        <f>VLOOKUP(B147,summary!$A$5:$B$5006,2,0)</f>
        <v>Bean Curd Sheet 腐竹</v>
      </c>
      <c r="D147" s="78">
        <v>10</v>
      </c>
      <c r="E147" s="77"/>
    </row>
    <row r="148" spans="1:5" ht="18.5" customHeight="1" x14ac:dyDescent="0.45">
      <c r="A148" s="106">
        <v>202109445</v>
      </c>
      <c r="B148" s="55" t="s">
        <v>200</v>
      </c>
      <c r="C148" t="str">
        <f>VLOOKUP(B148,summary!$A$5:$B$5006,2,0)</f>
        <v>Tadpole蝌蚪</v>
      </c>
      <c r="D148" s="78">
        <v>1</v>
      </c>
      <c r="E148" s="77"/>
    </row>
    <row r="149" spans="1:5" ht="18.5" customHeight="1" x14ac:dyDescent="0.45">
      <c r="A149" s="106">
        <v>202109445</v>
      </c>
      <c r="B149" s="55" t="s">
        <v>484</v>
      </c>
      <c r="C149" t="str">
        <f>VLOOKUP(B149,summary!$A$5:$B$5006,2,0)</f>
        <v>GingKo Nut白果罐</v>
      </c>
      <c r="D149" s="78">
        <v>1</v>
      </c>
      <c r="E149" s="77"/>
    </row>
    <row r="150" spans="1:5" ht="18.5" customHeight="1" x14ac:dyDescent="0.45">
      <c r="A150" s="106">
        <v>202109445</v>
      </c>
      <c r="B150" s="55" t="s">
        <v>492</v>
      </c>
      <c r="C150" t="str">
        <f>VLOOKUP(B150,summary!$A$5:$B$5006,2,0)</f>
        <v>Water Chestnut 马蹄 - 箱</v>
      </c>
      <c r="D150" s="78">
        <v>1</v>
      </c>
      <c r="E150" s="77"/>
    </row>
    <row r="151" spans="1:5" ht="18.5" customHeight="1" x14ac:dyDescent="0.45">
      <c r="A151" s="106">
        <v>202109445</v>
      </c>
      <c r="B151" s="55" t="s">
        <v>530</v>
      </c>
      <c r="C151" t="str">
        <f>VLOOKUP(B151,summary!$A$5:$B$5006,2,0)</f>
        <v>Rock Sugar冰糖</v>
      </c>
      <c r="D151" s="78">
        <v>3</v>
      </c>
      <c r="E151" s="77"/>
    </row>
    <row r="152" spans="1:5" ht="18.5" customHeight="1" x14ac:dyDescent="0.45">
      <c r="A152" s="106">
        <v>202109445</v>
      </c>
      <c r="B152" s="55" t="s">
        <v>533</v>
      </c>
      <c r="C152" t="str">
        <f>VLOOKUP(B152,summary!$A$5:$B$5006,2,0)</f>
        <v>Brown Sugar 黑糖</v>
      </c>
      <c r="D152" s="78">
        <v>1</v>
      </c>
      <c r="E152" s="77"/>
    </row>
    <row r="153" spans="1:5" ht="18.5" customHeight="1" x14ac:dyDescent="0.45">
      <c r="A153" s="106">
        <v>202109445</v>
      </c>
      <c r="B153" s="55" t="s">
        <v>535</v>
      </c>
      <c r="C153" t="str">
        <f>VLOOKUP(B153,summary!$A$5:$B$5006,2,0)</f>
        <v>Red Sugar 赤糖</v>
      </c>
      <c r="D153" s="78">
        <v>1</v>
      </c>
      <c r="E153" s="77"/>
    </row>
    <row r="154" spans="1:5" ht="18.5" customHeight="1" x14ac:dyDescent="0.45">
      <c r="A154" s="106">
        <v>202109445</v>
      </c>
      <c r="B154" s="55" t="s">
        <v>537</v>
      </c>
      <c r="C154" t="str">
        <f>VLOOKUP(B154,summary!$A$5:$B$5006,2,0)</f>
        <v>Fine Sugar 白糖</v>
      </c>
      <c r="D154" s="78">
        <v>2</v>
      </c>
      <c r="E154" s="77"/>
    </row>
    <row r="155" spans="1:5" ht="18.5" customHeight="1" x14ac:dyDescent="0.45">
      <c r="A155" s="106">
        <v>202109445</v>
      </c>
      <c r="B155" s="55" t="s">
        <v>547</v>
      </c>
      <c r="C155" t="str">
        <f>VLOOKUP(B155,summary!$A$5:$B$5006,2,0)</f>
        <v>Coconut Sugar椰糖</v>
      </c>
      <c r="D155" s="78">
        <v>1</v>
      </c>
      <c r="E155" s="77"/>
    </row>
    <row r="156" spans="1:5" ht="18.5" customHeight="1" x14ac:dyDescent="0.45">
      <c r="A156" s="106">
        <v>202109446</v>
      </c>
      <c r="B156" s="55" t="s">
        <v>658</v>
      </c>
      <c r="C156" t="str">
        <f>VLOOKUP(B156,summary!$A$5:$B$5006,2,0)</f>
        <v>Bobo Cha Cubes.摩摩喳喳</v>
      </c>
      <c r="D156" s="78">
        <v>1</v>
      </c>
      <c r="E156" s="77"/>
    </row>
    <row r="157" spans="1:5" ht="18.5" customHeight="1" x14ac:dyDescent="0.45">
      <c r="A157" s="106">
        <v>202109446</v>
      </c>
      <c r="B157" s="55" t="s">
        <v>299</v>
      </c>
      <c r="C157" t="str">
        <f>VLOOKUP(B157,summary!$A$5:$B$5006,2,0)</f>
        <v>Red Bean红豆</v>
      </c>
      <c r="D157" s="78">
        <v>2</v>
      </c>
      <c r="E157" s="77"/>
    </row>
    <row r="158" spans="1:5" ht="18.5" customHeight="1" x14ac:dyDescent="0.45">
      <c r="A158" s="106">
        <v>202109446</v>
      </c>
      <c r="B158" s="55" t="s">
        <v>314</v>
      </c>
      <c r="C158" t="str">
        <f>VLOOKUP(B158,summary!$A$5:$B$5006,2,0)</f>
        <v>Green Bean 绿豆</v>
      </c>
      <c r="D158" s="78">
        <v>1</v>
      </c>
      <c r="E158" s="77"/>
    </row>
    <row r="159" spans="1:5" ht="18.5" customHeight="1" x14ac:dyDescent="0.45">
      <c r="A159" s="106">
        <v>202109446</v>
      </c>
      <c r="B159" s="55" t="s">
        <v>340</v>
      </c>
      <c r="C159" t="str">
        <f>VLOOKUP(B159,summary!$A$5:$B$5006,2,0)</f>
        <v>Pearl Barley 薏米</v>
      </c>
      <c r="D159" s="78">
        <v>1</v>
      </c>
      <c r="E159" s="77"/>
    </row>
    <row r="160" spans="1:5" ht="18.5" customHeight="1" x14ac:dyDescent="0.45">
      <c r="A160" s="106">
        <v>202109446</v>
      </c>
      <c r="B160" s="55" t="s">
        <v>347</v>
      </c>
      <c r="C160" t="str">
        <f>VLOOKUP(B160,summary!$A$5:$B$5006,2,0)</f>
        <v>Small Sago 小丸</v>
      </c>
      <c r="D160" s="78">
        <v>1</v>
      </c>
      <c r="E160" s="77"/>
    </row>
    <row r="161" spans="1:5" ht="18.5" customHeight="1" x14ac:dyDescent="0.45">
      <c r="A161" s="106">
        <v>202109446</v>
      </c>
      <c r="B161" s="55" t="s">
        <v>343</v>
      </c>
      <c r="C161" t="str">
        <f>VLOOKUP(B161,summary!$A$5:$B$5006,2,0)</f>
        <v>Big Sago 大丸</v>
      </c>
      <c r="D161" s="78">
        <v>1</v>
      </c>
      <c r="E161" s="77"/>
    </row>
    <row r="162" spans="1:5" ht="18.5" customHeight="1" x14ac:dyDescent="0.45">
      <c r="A162" s="106">
        <v>202109446</v>
      </c>
      <c r="B162" s="55" t="s">
        <v>351</v>
      </c>
      <c r="C162" t="str">
        <f>VLOOKUP(B162,summary!$A$5:$B$5006,2,0)</f>
        <v>Dried Longan 龙眼干</v>
      </c>
      <c r="D162" s="78">
        <v>3</v>
      </c>
      <c r="E162" s="77"/>
    </row>
    <row r="163" spans="1:5" ht="18.5" customHeight="1" x14ac:dyDescent="0.45">
      <c r="A163" s="106">
        <v>202109446</v>
      </c>
      <c r="B163" s="55" t="s">
        <v>537</v>
      </c>
      <c r="C163" t="str">
        <f>VLOOKUP(B163,summary!$A$5:$B$5006,2,0)</f>
        <v>Fine Sugar 白糖</v>
      </c>
      <c r="D163" s="78">
        <v>2</v>
      </c>
      <c r="E163" s="77"/>
    </row>
    <row r="164" spans="1:5" ht="18.5" customHeight="1" x14ac:dyDescent="0.45">
      <c r="A164" s="106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6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6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6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2:5" ht="18.5" customHeight="1" x14ac:dyDescent="0.45">
      <c r="B223" s="55"/>
      <c r="C223" t="e">
        <f>VLOOKUP(B223,summary!$A$5:$B$5006,2,0)</f>
        <v>#N/A</v>
      </c>
      <c r="D223" s="78"/>
      <c r="E223" s="77"/>
    </row>
    <row r="224" spans="2:5" ht="18.5" customHeight="1" x14ac:dyDescent="0.45">
      <c r="B224" s="55"/>
      <c r="C224" t="e">
        <f>VLOOKUP(B224,summary!$A$5:$B$5006,2,0)</f>
        <v>#N/A</v>
      </c>
      <c r="D224" s="78"/>
      <c r="E224" s="77"/>
    </row>
    <row r="225" spans="2:5" ht="18.5" customHeight="1" x14ac:dyDescent="0.45">
      <c r="B225" s="55"/>
      <c r="C225" t="e">
        <f>VLOOKUP(B225,summary!$A$5:$B$5006,2,0)</f>
        <v>#N/A</v>
      </c>
      <c r="D225" s="78"/>
      <c r="E225" s="77"/>
    </row>
    <row r="226" spans="2:5" ht="18.5" customHeight="1" x14ac:dyDescent="0.45">
      <c r="B226" s="55"/>
      <c r="C226" t="e">
        <f>VLOOKUP(B226,summary!$A$5:$B$5006,2,0)</f>
        <v>#N/A</v>
      </c>
      <c r="D226" s="78"/>
      <c r="E226" s="77"/>
    </row>
    <row r="227" spans="2:5" ht="18.5" customHeight="1" x14ac:dyDescent="0.45">
      <c r="B227" s="55"/>
      <c r="C227" t="e">
        <f>VLOOKUP(B227,summary!$A$5:$B$5006,2,0)</f>
        <v>#N/A</v>
      </c>
      <c r="D227" s="78"/>
      <c r="E227" s="77"/>
    </row>
    <row r="228" spans="2:5" ht="18.5" customHeight="1" x14ac:dyDescent="0.45">
      <c r="B228" s="55"/>
      <c r="C228" t="e">
        <f>VLOOKUP(B228,summary!$A$5:$B$5006,2,0)</f>
        <v>#N/A</v>
      </c>
      <c r="D228" s="78"/>
      <c r="E228" s="77"/>
    </row>
    <row r="229" spans="2:5" ht="18.5" customHeight="1" x14ac:dyDescent="0.45">
      <c r="B229" s="55"/>
      <c r="C229" t="e">
        <f>VLOOKUP(B229,summary!$A$5:$B$5006,2,0)</f>
        <v>#N/A</v>
      </c>
      <c r="D229" s="78"/>
      <c r="E229" s="77"/>
    </row>
    <row r="230" spans="2:5" ht="18.5" customHeight="1" x14ac:dyDescent="0.45">
      <c r="B230" s="55"/>
      <c r="C230" t="e">
        <f>VLOOKUP(B230,summary!$A$5:$B$5006,2,0)</f>
        <v>#N/A</v>
      </c>
      <c r="D230" s="78"/>
      <c r="E230" s="77"/>
    </row>
    <row r="231" spans="2:5" ht="18.5" customHeight="1" x14ac:dyDescent="0.45">
      <c r="B231" s="55"/>
      <c r="C231" t="e">
        <f>VLOOKUP(B231,summary!$A$5:$B$5006,2,0)</f>
        <v>#N/A</v>
      </c>
      <c r="D231" s="78"/>
      <c r="E231" s="77"/>
    </row>
    <row r="232" spans="2:5" ht="18.5" customHeight="1" x14ac:dyDescent="0.45">
      <c r="B232" s="55"/>
      <c r="C232" t="e">
        <f>VLOOKUP(B232,summary!$A$5:$B$5006,2,0)</f>
        <v>#N/A</v>
      </c>
      <c r="D232" s="78"/>
      <c r="E232" s="77"/>
    </row>
    <row r="233" spans="2:5" ht="18.5" customHeight="1" x14ac:dyDescent="0.45">
      <c r="B233" s="55"/>
      <c r="C233" t="e">
        <f>VLOOKUP(B233,summary!$A$5:$B$5006,2,0)</f>
        <v>#N/A</v>
      </c>
      <c r="D233" s="78"/>
      <c r="E233" s="77"/>
    </row>
    <row r="234" spans="2:5" ht="18.5" customHeight="1" x14ac:dyDescent="0.45">
      <c r="B234" s="55"/>
      <c r="C234" t="e">
        <f>VLOOKUP(B234,summary!$A$5:$B$5006,2,0)</f>
        <v>#N/A</v>
      </c>
      <c r="D234" s="78"/>
      <c r="E234" s="77"/>
    </row>
    <row r="235" spans="2:5" ht="18.5" customHeight="1" x14ac:dyDescent="0.45">
      <c r="B235" s="55"/>
      <c r="C235" t="e">
        <f>VLOOKUP(B235,summary!$A$5:$B$5006,2,0)</f>
        <v>#N/A</v>
      </c>
      <c r="D235" s="78"/>
      <c r="E235" s="77"/>
    </row>
    <row r="236" spans="2:5" ht="18.5" customHeight="1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8"/>
      <c r="E249" s="77"/>
    </row>
    <row r="250" spans="2:5" ht="18.5" x14ac:dyDescent="0.45">
      <c r="B250" s="55"/>
      <c r="C250" t="e">
        <f>VLOOKUP(B250,summary!$A$5:$B$5006,2,0)</f>
        <v>#N/A</v>
      </c>
      <c r="D250" s="78"/>
      <c r="E250" s="77"/>
    </row>
    <row r="251" spans="2:5" ht="18.5" x14ac:dyDescent="0.45">
      <c r="B251" s="55"/>
      <c r="C251" t="e">
        <f>VLOOKUP(B251,summary!$A$5:$B$5006,2,0)</f>
        <v>#N/A</v>
      </c>
      <c r="D251" s="78"/>
      <c r="E251" s="77"/>
    </row>
    <row r="252" spans="2:5" ht="18.5" x14ac:dyDescent="0.45">
      <c r="B252" s="55"/>
      <c r="C252" t="e">
        <f>VLOOKUP(B252,summary!$A$5:$B$5006,2,0)</f>
        <v>#N/A</v>
      </c>
      <c r="D252" s="78"/>
      <c r="E252" s="77"/>
    </row>
    <row r="253" spans="2:5" ht="18.5" x14ac:dyDescent="0.45">
      <c r="B253" s="55"/>
      <c r="C253" t="e">
        <f>VLOOKUP(B253,summary!$A$5:$B$5006,2,0)</f>
        <v>#N/A</v>
      </c>
      <c r="D253" s="78"/>
      <c r="E253" s="77"/>
    </row>
    <row r="254" spans="2:5" ht="18.5" x14ac:dyDescent="0.45">
      <c r="B254" s="55"/>
      <c r="C254" t="e">
        <f>VLOOKUP(B254,summary!$A$5:$B$5006,2,0)</f>
        <v>#N/A</v>
      </c>
      <c r="D254" s="78"/>
      <c r="E254" s="77"/>
    </row>
    <row r="255" spans="2:5" ht="18.5" x14ac:dyDescent="0.45">
      <c r="B255" s="55"/>
      <c r="C255" t="e">
        <f>VLOOKUP(B255,summary!$A$5:$B$5006,2,0)</f>
        <v>#N/A</v>
      </c>
      <c r="D255" s="78"/>
      <c r="E255" s="77"/>
    </row>
    <row r="256" spans="2:5" ht="18.5" x14ac:dyDescent="0.45">
      <c r="B256" s="55"/>
      <c r="C256" t="e">
        <f>VLOOKUP(B256,summary!$A$5:$B$5006,2,0)</f>
        <v>#N/A</v>
      </c>
      <c r="D256" s="78"/>
      <c r="E256" s="77"/>
    </row>
    <row r="257" spans="2:5" ht="18.5" x14ac:dyDescent="0.45">
      <c r="B257" s="55"/>
      <c r="C257" t="e">
        <f>VLOOKUP(B257,summary!$A$5:$B$5006,2,0)</f>
        <v>#N/A</v>
      </c>
      <c r="D257" s="78"/>
      <c r="E257" s="77"/>
    </row>
    <row r="258" spans="2:5" ht="18.5" x14ac:dyDescent="0.45">
      <c r="B258" s="55"/>
      <c r="C258" t="e">
        <f>VLOOKUP(B258,summary!$A$5:$B$5006,2,0)</f>
        <v>#N/A</v>
      </c>
      <c r="D258" s="78"/>
      <c r="E258" s="77"/>
    </row>
    <row r="259" spans="2:5" ht="18.5" x14ac:dyDescent="0.45">
      <c r="B259" s="55"/>
      <c r="C259" t="e">
        <f>VLOOKUP(B259,summary!$A$5:$B$5006,2,0)</f>
        <v>#N/A</v>
      </c>
      <c r="D259" s="78"/>
      <c r="E259" s="77"/>
    </row>
    <row r="260" spans="2:5" ht="18.5" x14ac:dyDescent="0.45">
      <c r="B260" s="55"/>
      <c r="C260" t="e">
        <f>VLOOKUP(B260,summary!$A$5:$B$5006,2,0)</f>
        <v>#N/A</v>
      </c>
      <c r="D260" s="78"/>
      <c r="E260" s="77"/>
    </row>
    <row r="261" spans="2:5" ht="18.5" x14ac:dyDescent="0.45">
      <c r="B261" s="55"/>
      <c r="C261" t="e">
        <f>VLOOKUP(B261,summary!$A$5:$B$5006,2,0)</f>
        <v>#N/A</v>
      </c>
      <c r="D261" s="78"/>
      <c r="E261" s="77"/>
    </row>
    <row r="262" spans="2:5" ht="18.5" x14ac:dyDescent="0.45">
      <c r="B262" s="55"/>
      <c r="C262" t="e">
        <f>VLOOKUP(B262,summary!$A$5:$B$5006,2,0)</f>
        <v>#N/A</v>
      </c>
      <c r="D262" s="78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ht="18.5" x14ac:dyDescent="0.45">
      <c r="B274" s="55"/>
      <c r="C274" t="e">
        <f>VLOOKUP(B274,summary!$A$5:$B$5006,2,0)</f>
        <v>#N/A</v>
      </c>
      <c r="D274" s="77"/>
      <c r="E274" s="77"/>
    </row>
    <row r="275" spans="2:5" ht="18.5" x14ac:dyDescent="0.45">
      <c r="B275" s="55"/>
      <c r="C275" t="e">
        <f>VLOOKUP(B275,summary!$A$5:$B$5006,2,0)</f>
        <v>#N/A</v>
      </c>
      <c r="D275" s="77"/>
      <c r="E275" s="77"/>
    </row>
    <row r="276" spans="2:5" ht="18.5" x14ac:dyDescent="0.45">
      <c r="B276" s="55"/>
      <c r="C276" t="e">
        <f>VLOOKUP(B276,summary!$A$5:$B$5006,2,0)</f>
        <v>#N/A</v>
      </c>
      <c r="D276" s="77"/>
      <c r="E276" s="77"/>
    </row>
    <row r="277" spans="2:5" ht="18.5" x14ac:dyDescent="0.45">
      <c r="B277" s="55"/>
      <c r="C277" t="e">
        <f>VLOOKUP(B277,summary!$A$5:$B$5006,2,0)</f>
        <v>#N/A</v>
      </c>
      <c r="D277" s="77"/>
      <c r="E277" s="77"/>
    </row>
    <row r="278" spans="2:5" ht="18.5" x14ac:dyDescent="0.45">
      <c r="B278" s="55"/>
      <c r="C278" t="e">
        <f>VLOOKUP(B278,summary!$A$5:$B$5006,2,0)</f>
        <v>#N/A</v>
      </c>
      <c r="D278" s="77"/>
      <c r="E278" s="77"/>
    </row>
    <row r="279" spans="2:5" ht="18.5" x14ac:dyDescent="0.45">
      <c r="B279" s="55"/>
      <c r="C279" t="e">
        <f>VLOOKUP(B279,summary!$A$5:$B$5006,2,0)</f>
        <v>#N/A</v>
      </c>
      <c r="D279" s="77"/>
      <c r="E279" s="77"/>
    </row>
    <row r="280" spans="2:5" ht="18.5" x14ac:dyDescent="0.45">
      <c r="B280" s="55"/>
      <c r="C280" t="e">
        <f>VLOOKUP(B280,summary!$A$5:$B$5006,2,0)</f>
        <v>#N/A</v>
      </c>
      <c r="D280" s="77"/>
      <c r="E280" s="77"/>
    </row>
    <row r="281" spans="2:5" ht="18.5" x14ac:dyDescent="0.45">
      <c r="B281" s="55"/>
      <c r="C281" t="e">
        <f>VLOOKUP(B281,summary!$A$5:$B$5006,2,0)</f>
        <v>#N/A</v>
      </c>
      <c r="D281" s="77"/>
      <c r="E281" s="77"/>
    </row>
    <row r="282" spans="2:5" ht="18.5" x14ac:dyDescent="0.45">
      <c r="B282" s="55"/>
      <c r="C282" t="e">
        <f>VLOOKUP(B282,summary!$A$5:$B$5006,2,0)</f>
        <v>#N/A</v>
      </c>
      <c r="D282" s="77"/>
      <c r="E282" s="77"/>
    </row>
    <row r="283" spans="2:5" ht="18.5" x14ac:dyDescent="0.45">
      <c r="B283" s="55"/>
      <c r="C283" t="e">
        <f>VLOOKUP(B283,summary!$A$5:$B$5006,2,0)</f>
        <v>#N/A</v>
      </c>
      <c r="D283" s="77"/>
      <c r="E283" s="77"/>
    </row>
    <row r="284" spans="2:5" ht="18.5" x14ac:dyDescent="0.45">
      <c r="B284" s="55"/>
      <c r="C284" t="e">
        <f>VLOOKUP(B284,summary!$A$5:$B$5006,2,0)</f>
        <v>#N/A</v>
      </c>
      <c r="D284" s="77"/>
      <c r="E284" s="77"/>
    </row>
    <row r="285" spans="2:5" ht="18.5" x14ac:dyDescent="0.45">
      <c r="B285" s="55"/>
      <c r="C285" t="e">
        <f>VLOOKUP(B285,summary!$A$5:$B$5006,2,0)</f>
        <v>#N/A</v>
      </c>
      <c r="D285" s="77"/>
      <c r="E285" s="77"/>
    </row>
    <row r="286" spans="2:5" ht="18.5" x14ac:dyDescent="0.45">
      <c r="B286" s="55"/>
      <c r="C286" t="e">
        <f>VLOOKUP(B286,summary!$A$5:$B$5006,2,0)</f>
        <v>#N/A</v>
      </c>
      <c r="D286" s="77"/>
      <c r="E286" s="77"/>
    </row>
    <row r="287" spans="2:5" ht="18.5" x14ac:dyDescent="0.45">
      <c r="B287" s="55"/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C324" t="e">
        <f>VLOOKUP(B324,summary!$A$5:$B$5006,2,0)</f>
        <v>#N/A</v>
      </c>
      <c r="D324" s="77"/>
      <c r="E324" s="77"/>
    </row>
    <row r="325" spans="3:5" x14ac:dyDescent="0.35">
      <c r="C325" t="e">
        <f>VLOOKUP(B325,summary!$A$5:$B$5006,2,0)</f>
        <v>#N/A</v>
      </c>
      <c r="D325" s="77"/>
      <c r="E325" s="77"/>
    </row>
    <row r="326" spans="3:5" x14ac:dyDescent="0.35">
      <c r="C326" t="e">
        <f>VLOOKUP(B326,summary!$A$5:$B$5006,2,0)</f>
        <v>#N/A</v>
      </c>
      <c r="D326" s="77"/>
      <c r="E326" s="77"/>
    </row>
    <row r="327" spans="3:5" x14ac:dyDescent="0.35">
      <c r="C327" t="e">
        <f>VLOOKUP(B327,summary!$A$5:$B$5006,2,0)</f>
        <v>#N/A</v>
      </c>
      <c r="D327" s="77"/>
      <c r="E327" s="77"/>
    </row>
    <row r="328" spans="3:5" x14ac:dyDescent="0.35">
      <c r="C328" t="e">
        <f>VLOOKUP(B328,summary!$A$5:$B$5006,2,0)</f>
        <v>#N/A</v>
      </c>
      <c r="D328" s="77"/>
      <c r="E328" s="77"/>
    </row>
    <row r="329" spans="3:5" x14ac:dyDescent="0.35">
      <c r="C329" t="e">
        <f>VLOOKUP(B329,summary!$A$5:$B$5006,2,0)</f>
        <v>#N/A</v>
      </c>
      <c r="D329" s="77"/>
      <c r="E329" s="77"/>
    </row>
    <row r="330" spans="3:5" x14ac:dyDescent="0.35">
      <c r="C330" t="e">
        <f>VLOOKUP(B330,summary!$A$5:$B$5006,2,0)</f>
        <v>#N/A</v>
      </c>
      <c r="D330" s="77"/>
      <c r="E330" s="77"/>
    </row>
    <row r="331" spans="3:5" x14ac:dyDescent="0.35">
      <c r="C331" t="e">
        <f>VLOOKUP(B331,summary!$A$5:$B$5006,2,0)</f>
        <v>#N/A</v>
      </c>
      <c r="D331" s="77"/>
      <c r="E331" s="77"/>
    </row>
    <row r="332" spans="3:5" x14ac:dyDescent="0.35">
      <c r="C332" t="e">
        <f>VLOOKUP(B332,summary!$A$5:$B$5006,2,0)</f>
        <v>#N/A</v>
      </c>
      <c r="D332" s="77"/>
      <c r="E332" s="77"/>
    </row>
    <row r="333" spans="3:5" x14ac:dyDescent="0.35">
      <c r="C333" t="e">
        <f>VLOOKUP(B333,summary!$A$5:$B$5006,2,0)</f>
        <v>#N/A</v>
      </c>
      <c r="D333" s="77"/>
      <c r="E333" s="77"/>
    </row>
    <row r="334" spans="3:5" x14ac:dyDescent="0.35">
      <c r="C334" t="e">
        <f>VLOOKUP(B334,summary!$A$5:$B$5006,2,0)</f>
        <v>#N/A</v>
      </c>
      <c r="D334" s="77"/>
      <c r="E334" s="77"/>
    </row>
    <row r="335" spans="3:5" x14ac:dyDescent="0.35">
      <c r="C335" t="e">
        <f>VLOOKUP(B335,summary!$A$5:$B$5006,2,0)</f>
        <v>#N/A</v>
      </c>
      <c r="D335" s="77"/>
      <c r="E335" s="77"/>
    </row>
    <row r="336" spans="3:5" x14ac:dyDescent="0.35">
      <c r="C336" t="e">
        <f>VLOOKUP(B336,summary!$A$5:$B$5006,2,0)</f>
        <v>#N/A</v>
      </c>
      <c r="D336" s="77"/>
      <c r="E336" s="77"/>
    </row>
    <row r="337" spans="3:5" x14ac:dyDescent="0.35">
      <c r="C337" t="e">
        <f>VLOOKUP(B337,summary!$A$5:$B$5006,2,0)</f>
        <v>#N/A</v>
      </c>
      <c r="D337" s="77"/>
      <c r="E337" s="77"/>
    </row>
    <row r="338" spans="3:5" x14ac:dyDescent="0.35">
      <c r="D338" s="77"/>
      <c r="E338" s="77"/>
    </row>
    <row r="339" spans="3:5" x14ac:dyDescent="0.35">
      <c r="D339" s="77"/>
      <c r="E339" s="77"/>
    </row>
    <row r="340" spans="3:5" x14ac:dyDescent="0.35">
      <c r="D340" s="77"/>
      <c r="E340" s="77"/>
    </row>
    <row r="341" spans="3:5" x14ac:dyDescent="0.35">
      <c r="D341" s="77"/>
      <c r="E341" s="77"/>
    </row>
    <row r="342" spans="3:5" x14ac:dyDescent="0.35">
      <c r="D342" s="77"/>
      <c r="E342" s="77"/>
    </row>
    <row r="343" spans="3:5" x14ac:dyDescent="0.35">
      <c r="D343" s="77"/>
      <c r="E343" s="77"/>
    </row>
    <row r="344" spans="3:5" x14ac:dyDescent="0.35">
      <c r="D344" s="77"/>
      <c r="E344" s="77"/>
    </row>
    <row r="345" spans="3:5" x14ac:dyDescent="0.35">
      <c r="D345" s="77"/>
      <c r="E345" s="77"/>
    </row>
    <row r="346" spans="3:5" x14ac:dyDescent="0.35">
      <c r="D346" s="77"/>
      <c r="E346" s="77"/>
    </row>
    <row r="347" spans="3:5" x14ac:dyDescent="0.35">
      <c r="D347" s="77"/>
      <c r="E347" s="77"/>
    </row>
    <row r="348" spans="3:5" x14ac:dyDescent="0.35">
      <c r="D348" s="77"/>
      <c r="E348" s="77"/>
    </row>
    <row r="349" spans="3:5" x14ac:dyDescent="0.35">
      <c r="D349" s="77"/>
      <c r="E349" s="77"/>
    </row>
    <row r="350" spans="3:5" x14ac:dyDescent="0.35">
      <c r="D350" s="77"/>
      <c r="E350" s="77"/>
    </row>
    <row r="351" spans="3:5" x14ac:dyDescent="0.35">
      <c r="D351" s="77"/>
      <c r="E351" s="77"/>
    </row>
    <row r="352" spans="3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  <row r="575" spans="4:5" x14ac:dyDescent="0.35">
      <c r="D575" s="77"/>
      <c r="E575" s="77"/>
    </row>
    <row r="576" spans="4:5" x14ac:dyDescent="0.35">
      <c r="D576" s="77"/>
      <c r="E576" s="77"/>
    </row>
    <row r="577" spans="4:5" x14ac:dyDescent="0.35">
      <c r="D577" s="77"/>
      <c r="E577" s="77"/>
    </row>
    <row r="578" spans="4:5" x14ac:dyDescent="0.35">
      <c r="D578" s="77"/>
      <c r="E578" s="77"/>
    </row>
    <row r="579" spans="4:5" x14ac:dyDescent="0.35">
      <c r="D579" s="77"/>
      <c r="E579" s="77"/>
    </row>
    <row r="580" spans="4:5" x14ac:dyDescent="0.35">
      <c r="D580" s="77"/>
      <c r="E580" s="77"/>
    </row>
    <row r="581" spans="4:5" x14ac:dyDescent="0.35">
      <c r="D581" s="77"/>
      <c r="E581" s="77"/>
    </row>
    <row r="582" spans="4:5" x14ac:dyDescent="0.35">
      <c r="D582" s="77"/>
      <c r="E582" s="77"/>
    </row>
  </sheetData>
  <sortState xmlns:xlrd2="http://schemas.microsoft.com/office/spreadsheetml/2017/richdata2" ref="A3:D99">
    <sortCondition ref="A3:A99"/>
  </sortState>
  <conditionalFormatting sqref="B50">
    <cfRule type="duplicateValues" dxfId="44" priority="50"/>
  </conditionalFormatting>
  <conditionalFormatting sqref="B54">
    <cfRule type="duplicateValues" dxfId="43" priority="48"/>
  </conditionalFormatting>
  <conditionalFormatting sqref="B47">
    <cfRule type="duplicateValues" dxfId="42" priority="47"/>
  </conditionalFormatting>
  <conditionalFormatting sqref="B43">
    <cfRule type="duplicateValues" dxfId="41" priority="46"/>
  </conditionalFormatting>
  <conditionalFormatting sqref="B48">
    <cfRule type="duplicateValues" dxfId="40" priority="52"/>
  </conditionalFormatting>
  <conditionalFormatting sqref="B48 B41">
    <cfRule type="duplicateValues" dxfId="39" priority="53"/>
  </conditionalFormatting>
  <conditionalFormatting sqref="B51:B52">
    <cfRule type="duplicateValues" dxfId="38" priority="54"/>
  </conditionalFormatting>
  <conditionalFormatting sqref="B42">
    <cfRule type="duplicateValues" dxfId="37" priority="55"/>
  </conditionalFormatting>
  <conditionalFormatting sqref="B45:B46">
    <cfRule type="duplicateValues" dxfId="36" priority="56"/>
  </conditionalFormatting>
  <conditionalFormatting sqref="B49">
    <cfRule type="duplicateValues" dxfId="35" priority="42"/>
  </conditionalFormatting>
  <conditionalFormatting sqref="B44">
    <cfRule type="duplicateValues" dxfId="34" priority="41"/>
  </conditionalFormatting>
  <conditionalFormatting sqref="B55">
    <cfRule type="duplicateValues" dxfId="33" priority="39"/>
  </conditionalFormatting>
  <conditionalFormatting sqref="B53">
    <cfRule type="duplicateValues" dxfId="32" priority="35"/>
  </conditionalFormatting>
  <conditionalFormatting sqref="B51">
    <cfRule type="duplicateValues" dxfId="31" priority="4"/>
  </conditionalFormatting>
  <conditionalFormatting sqref="B48">
    <cfRule type="duplicateValues" dxfId="30" priority="3"/>
  </conditionalFormatting>
  <conditionalFormatting sqref="B49">
    <cfRule type="duplicateValues" dxfId="29" priority="5"/>
  </conditionalFormatting>
  <conditionalFormatting sqref="B49">
    <cfRule type="duplicateValues" dxfId="28" priority="6"/>
  </conditionalFormatting>
  <conditionalFormatting sqref="B50">
    <cfRule type="duplicateValues" dxfId="27" priority="2"/>
  </conditionalFormatting>
  <conditionalFormatting sqref="B56">
    <cfRule type="duplicateValues" dxfId="26" priority="1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E565"/>
  <sheetViews>
    <sheetView tabSelected="1" topLeftCell="A137" workbookViewId="0">
      <selection activeCell="D152" sqref="D15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445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202109447</v>
      </c>
      <c r="B3" s="55" t="s">
        <v>477</v>
      </c>
      <c r="C3" t="str">
        <f>VLOOKUP(B3,summary!$A$5:$B$5006,2,0)</f>
        <v>Sweetened Creamer 练奶</v>
      </c>
      <c r="D3" s="79">
        <v>1</v>
      </c>
      <c r="E3" s="77"/>
    </row>
    <row r="4" spans="1:5" ht="18.5" x14ac:dyDescent="0.45">
      <c r="A4" s="106">
        <v>202109447</v>
      </c>
      <c r="B4" s="55" t="s">
        <v>540</v>
      </c>
      <c r="C4" t="str">
        <f>VLOOKUP(B4,summary!$A$5:$B$5006,2,0)</f>
        <v>Fine Sugar 白糖</v>
      </c>
      <c r="D4" s="79">
        <v>1</v>
      </c>
      <c r="E4" s="77"/>
    </row>
    <row r="5" spans="1:5" ht="18.5" x14ac:dyDescent="0.45">
      <c r="A5" s="106">
        <v>202109447</v>
      </c>
      <c r="B5" s="55" t="s">
        <v>470</v>
      </c>
      <c r="C5" t="str">
        <f>VLOOKUP(B5,summary!$A$5:$B$5006,2,0)</f>
        <v>Carnation Milk三花淡奶水</v>
      </c>
      <c r="D5" s="79">
        <v>1</v>
      </c>
      <c r="E5" s="77"/>
    </row>
    <row r="6" spans="1:5" ht="18.5" x14ac:dyDescent="0.45">
      <c r="A6" s="106">
        <v>202109448</v>
      </c>
      <c r="B6" s="55" t="s">
        <v>355</v>
      </c>
      <c r="C6" t="str">
        <f>VLOOKUP(B6,summary!$A$5:$B$5006,2,0)</f>
        <v>Fungus 黄木耳</v>
      </c>
      <c r="D6" s="79">
        <v>1</v>
      </c>
      <c r="E6" s="77"/>
    </row>
    <row r="7" spans="1:5" ht="18.5" x14ac:dyDescent="0.45">
      <c r="A7" s="106">
        <v>202109448</v>
      </c>
      <c r="B7" s="55" t="s">
        <v>565</v>
      </c>
      <c r="C7" t="str">
        <f>VLOOKUP(B7,summary!$A$5:$B$5006,2,0)</f>
        <v>Pandan Leaf 班兰叶</v>
      </c>
      <c r="D7" s="79">
        <v>2</v>
      </c>
      <c r="E7" s="77"/>
    </row>
    <row r="8" spans="1:5" ht="18.5" x14ac:dyDescent="0.45">
      <c r="A8" s="106">
        <v>202109449</v>
      </c>
      <c r="B8" s="55" t="s">
        <v>646</v>
      </c>
      <c r="C8" t="str">
        <f>VLOOKUP(B8,summary!$A$5:$B$5006,2,0)</f>
        <v>Durian Puree 榴莲</v>
      </c>
      <c r="D8" s="79">
        <v>1</v>
      </c>
      <c r="E8" s="77"/>
    </row>
    <row r="9" spans="1:5" ht="18.5" x14ac:dyDescent="0.45">
      <c r="A9" s="106">
        <v>202109449</v>
      </c>
      <c r="B9" s="55" t="s">
        <v>338</v>
      </c>
      <c r="C9" t="str">
        <f>VLOOKUP(B9,summary!$A$5:$B$5006,2,0)</f>
        <v>White Wheat 大麦</v>
      </c>
      <c r="D9" s="79">
        <v>1</v>
      </c>
      <c r="E9" s="77"/>
    </row>
    <row r="10" spans="1:5" ht="18.5" x14ac:dyDescent="0.45">
      <c r="A10" s="106">
        <v>202109449</v>
      </c>
      <c r="B10" s="55" t="s">
        <v>340</v>
      </c>
      <c r="C10" t="str">
        <f>VLOOKUP(B10,summary!$A$5:$B$5006,2,0)</f>
        <v>Pearl Barley 薏米</v>
      </c>
      <c r="D10" s="79">
        <v>1</v>
      </c>
      <c r="E10" s="77"/>
    </row>
    <row r="11" spans="1:5" ht="18.5" x14ac:dyDescent="0.45">
      <c r="A11" s="106">
        <v>202109449</v>
      </c>
      <c r="B11" s="55" t="s">
        <v>351</v>
      </c>
      <c r="C11" t="str">
        <f>VLOOKUP(B11,summary!$A$5:$B$5006,2,0)</f>
        <v>Dried Longan 龙眼干</v>
      </c>
      <c r="D11" s="79">
        <v>2</v>
      </c>
      <c r="E11" s="77"/>
    </row>
    <row r="12" spans="1:5" ht="18.5" x14ac:dyDescent="0.45">
      <c r="A12" s="106">
        <v>202109449</v>
      </c>
      <c r="B12" s="55" t="s">
        <v>438</v>
      </c>
      <c r="C12" t="str">
        <f>VLOOKUP(B12,summary!$A$5:$B$5006,2,0)</f>
        <v>Nata De Coco椰果芊 5mm</v>
      </c>
      <c r="D12" s="79">
        <v>1</v>
      </c>
      <c r="E12" s="77"/>
    </row>
    <row r="13" spans="1:5" ht="18.5" x14ac:dyDescent="0.45">
      <c r="A13" s="106">
        <v>202109449</v>
      </c>
      <c r="B13" s="55" t="s">
        <v>440</v>
      </c>
      <c r="C13" t="str">
        <f>VLOOKUP(B13,summary!$A$5:$B$5006,2,0)</f>
        <v>Aloe Vera芦荟 10MM</v>
      </c>
      <c r="D13" s="79">
        <v>1</v>
      </c>
      <c r="E13" s="77"/>
    </row>
    <row r="14" spans="1:5" ht="18.5" x14ac:dyDescent="0.45">
      <c r="A14" s="106">
        <v>202109449</v>
      </c>
      <c r="B14" s="55" t="s">
        <v>501</v>
      </c>
      <c r="C14" t="str">
        <f>VLOOKUP(B14,summary!$A$5:$B$5006,2,0)</f>
        <v>Coconut Milk 椰浆</v>
      </c>
      <c r="D14" s="79">
        <v>1</v>
      </c>
      <c r="E14" s="77"/>
    </row>
    <row r="15" spans="1:5" ht="18.5" x14ac:dyDescent="0.45">
      <c r="A15" s="106">
        <v>202109449</v>
      </c>
      <c r="B15" s="55" t="s">
        <v>559</v>
      </c>
      <c r="C15" t="str">
        <f>VLOOKUP(B15,summary!$A$5:$B$5006,2,0)</f>
        <v>Sweet Potato 番薯</v>
      </c>
      <c r="D15" s="79">
        <v>5</v>
      </c>
      <c r="E15" s="77"/>
    </row>
    <row r="16" spans="1:5" ht="18.5" x14ac:dyDescent="0.45">
      <c r="A16" s="106">
        <v>202109450</v>
      </c>
      <c r="B16" s="55" t="s">
        <v>200</v>
      </c>
      <c r="C16" t="str">
        <f>VLOOKUP(B16,summary!$A$5:$B$5006,2,0)</f>
        <v>Tadpole蝌蚪</v>
      </c>
      <c r="D16" s="79">
        <v>2</v>
      </c>
      <c r="E16" s="77"/>
    </row>
    <row r="17" spans="1:5" ht="18.5" x14ac:dyDescent="0.45">
      <c r="A17" s="106">
        <v>202109450</v>
      </c>
      <c r="B17" s="55" t="s">
        <v>221</v>
      </c>
      <c r="C17" t="str">
        <f>VLOOKUP(B17,summary!$A$5:$B$5006,2,0)</f>
        <v>Jelly Powder 文头雪粉</v>
      </c>
      <c r="D17" s="79">
        <v>1</v>
      </c>
      <c r="E17" s="77"/>
    </row>
    <row r="18" spans="1:5" ht="18.5" x14ac:dyDescent="0.45">
      <c r="A18" s="106">
        <v>202109450</v>
      </c>
      <c r="B18" s="55" t="s">
        <v>252</v>
      </c>
      <c r="C18" t="str">
        <f>VLOOKUP(B18,summary!$A$5:$B$5006,2,0)</f>
        <v>Sweet Potato Powder番薯粉</v>
      </c>
      <c r="D18" s="79">
        <v>2</v>
      </c>
      <c r="E18" s="77"/>
    </row>
    <row r="19" spans="1:5" ht="18.5" x14ac:dyDescent="0.45">
      <c r="A19" s="106">
        <v>202109450</v>
      </c>
      <c r="B19" s="55" t="s">
        <v>730</v>
      </c>
      <c r="C19" t="str">
        <f>VLOOKUP(B19,summary!$A$5:$B$5006,2,0)</f>
        <v>Potato Starch 风车粉</v>
      </c>
      <c r="D19" s="79">
        <v>2</v>
      </c>
      <c r="E19" s="77"/>
    </row>
    <row r="20" spans="1:5" ht="18.5" x14ac:dyDescent="0.45">
      <c r="A20" s="106">
        <v>202109450</v>
      </c>
      <c r="B20" s="55" t="s">
        <v>291</v>
      </c>
      <c r="C20" t="str">
        <f>VLOOKUP(B20,summary!$A$5:$B$5006,2,0)</f>
        <v>Atap Seeds in Syrup亚嗒子</v>
      </c>
      <c r="D20" s="79">
        <v>3</v>
      </c>
      <c r="E20" s="77"/>
    </row>
    <row r="21" spans="1:5" ht="18.5" x14ac:dyDescent="0.45">
      <c r="A21" s="106">
        <v>202109450</v>
      </c>
      <c r="B21" s="55" t="s">
        <v>299</v>
      </c>
      <c r="C21" t="str">
        <f>VLOOKUP(B21,summary!$A$5:$B$5006,2,0)</f>
        <v>Red Bean红豆</v>
      </c>
      <c r="D21" s="79">
        <v>2</v>
      </c>
      <c r="E21" s="77"/>
    </row>
    <row r="22" spans="1:5" ht="18.5" x14ac:dyDescent="0.45">
      <c r="A22" s="106">
        <v>202109450</v>
      </c>
      <c r="B22" s="55" t="s">
        <v>314</v>
      </c>
      <c r="C22" t="str">
        <f>VLOOKUP(B22,summary!$A$5:$B$5006,2,0)</f>
        <v>Green Bean 绿豆</v>
      </c>
      <c r="D22" s="79">
        <v>2</v>
      </c>
      <c r="E22" s="77"/>
    </row>
    <row r="23" spans="1:5" ht="18.5" x14ac:dyDescent="0.45">
      <c r="A23" s="106">
        <v>202109450</v>
      </c>
      <c r="B23" s="55" t="s">
        <v>331</v>
      </c>
      <c r="C23" t="str">
        <f>VLOOKUP(B23,summary!$A$5:$B$5006,2,0)</f>
        <v>Black Glutinous Rice 黑糯米</v>
      </c>
      <c r="D23" s="79">
        <v>3</v>
      </c>
      <c r="E23" s="77"/>
    </row>
    <row r="24" spans="1:5" ht="18.5" x14ac:dyDescent="0.45">
      <c r="A24" s="106">
        <v>202109450</v>
      </c>
      <c r="B24" s="55" t="s">
        <v>335</v>
      </c>
      <c r="C24" t="str">
        <f>VLOOKUP(B24,summary!$A$5:$B$5006,2,0)</f>
        <v>White Glutinous Rice白糯米</v>
      </c>
      <c r="D24" s="79">
        <v>1</v>
      </c>
      <c r="E24" s="77"/>
    </row>
    <row r="25" spans="1:5" ht="18.5" x14ac:dyDescent="0.45">
      <c r="A25" s="106">
        <v>202109450</v>
      </c>
      <c r="B25" s="55" t="s">
        <v>322</v>
      </c>
      <c r="C25" t="str">
        <f>VLOOKUP(B25,summary!$A$5:$B$5006,2,0)</f>
        <v>Split Green Mung Bean豆畔</v>
      </c>
      <c r="D25" s="79">
        <v>2</v>
      </c>
      <c r="E25" s="77"/>
    </row>
    <row r="26" spans="1:5" ht="18.5" x14ac:dyDescent="0.45">
      <c r="A26" s="106">
        <v>202109450</v>
      </c>
      <c r="B26" s="55" t="s">
        <v>340</v>
      </c>
      <c r="C26" t="str">
        <f>VLOOKUP(B26,summary!$A$5:$B$5006,2,0)</f>
        <v>Pearl Barley 薏米</v>
      </c>
      <c r="D26" s="79">
        <v>2</v>
      </c>
      <c r="E26" s="77"/>
    </row>
    <row r="27" spans="1:5" ht="18.5" x14ac:dyDescent="0.45">
      <c r="A27" s="106">
        <v>202109450</v>
      </c>
      <c r="B27" s="55" t="s">
        <v>347</v>
      </c>
      <c r="C27" t="str">
        <f>VLOOKUP(B27,summary!$A$5:$B$5006,2,0)</f>
        <v>Small Sago 小丸</v>
      </c>
      <c r="D27" s="79">
        <v>1</v>
      </c>
      <c r="E27" s="77"/>
    </row>
    <row r="28" spans="1:5" ht="18.5" x14ac:dyDescent="0.45">
      <c r="A28" s="106">
        <v>202109450</v>
      </c>
      <c r="B28" s="55" t="s">
        <v>351</v>
      </c>
      <c r="C28" t="str">
        <f>VLOOKUP(B28,summary!$A$5:$B$5006,2,0)</f>
        <v>Dried Longan 龙眼干</v>
      </c>
      <c r="D28" s="79">
        <v>1</v>
      </c>
      <c r="E28" s="77"/>
    </row>
    <row r="29" spans="1:5" ht="18.5" x14ac:dyDescent="0.45">
      <c r="A29" s="106">
        <v>202109450</v>
      </c>
      <c r="B29" s="55" t="s">
        <v>359</v>
      </c>
      <c r="C29" t="str">
        <f>VLOOKUP(B29,summary!$A$5:$B$5006,2,0)</f>
        <v>Fungus黄 木耳朵</v>
      </c>
      <c r="D29" s="79">
        <v>1</v>
      </c>
      <c r="E29" s="77"/>
    </row>
    <row r="30" spans="1:5" ht="18.5" x14ac:dyDescent="0.45">
      <c r="A30" s="106">
        <v>202109450</v>
      </c>
      <c r="B30" s="55" t="s">
        <v>364</v>
      </c>
      <c r="C30" t="str">
        <f>VLOOKUP(B30,summary!$A$5:$B$5006,2,0)</f>
        <v>Red Date 红枣</v>
      </c>
      <c r="D30" s="79">
        <v>1</v>
      </c>
      <c r="E30" s="77"/>
    </row>
    <row r="31" spans="1:5" ht="18.5" x14ac:dyDescent="0.45">
      <c r="A31" s="106">
        <v>202109450</v>
      </c>
      <c r="B31" s="55" t="s">
        <v>433</v>
      </c>
      <c r="C31" t="str">
        <f>VLOOKUP(B31,summary!$A$5:$B$5006,2,0)</f>
        <v>Sea Coconut海底椰</v>
      </c>
      <c r="D31" s="79">
        <v>6</v>
      </c>
      <c r="E31" s="77"/>
    </row>
    <row r="32" spans="1:5" ht="18.5" x14ac:dyDescent="0.45">
      <c r="A32" s="106">
        <v>202109450</v>
      </c>
      <c r="B32" s="55" t="s">
        <v>457</v>
      </c>
      <c r="C32" t="str">
        <f>VLOOKUP(B32,summary!$A$5:$B$5006,2,0)</f>
        <v>Fruit Cocktail杂果</v>
      </c>
      <c r="D32" s="79">
        <v>1</v>
      </c>
      <c r="E32" s="77"/>
    </row>
    <row r="33" spans="1:5" ht="18.5" x14ac:dyDescent="0.45">
      <c r="A33" s="106">
        <v>202109450</v>
      </c>
      <c r="B33" s="55" t="s">
        <v>495</v>
      </c>
      <c r="C33" t="str">
        <f>VLOOKUP(B33,summary!$A$5:$B$5006,2,0)</f>
        <v>Coconut Milk 椰浆</v>
      </c>
      <c r="D33" s="79">
        <v>3</v>
      </c>
      <c r="E33" s="77"/>
    </row>
    <row r="34" spans="1:5" ht="18.5" x14ac:dyDescent="0.45">
      <c r="A34" s="106">
        <v>202109450</v>
      </c>
      <c r="B34" s="55" t="s">
        <v>545</v>
      </c>
      <c r="C34" t="str">
        <f>VLOOKUP(B34,summary!$A$5:$B$5006,2,0)</f>
        <v>Coconut Sugar椰糖</v>
      </c>
      <c r="D34" s="79">
        <v>2</v>
      </c>
      <c r="E34" s="77"/>
    </row>
    <row r="35" spans="1:5" ht="18.5" x14ac:dyDescent="0.45">
      <c r="A35" s="106">
        <v>202109450</v>
      </c>
      <c r="B35" s="55" t="s">
        <v>579</v>
      </c>
      <c r="C35" t="str">
        <f>VLOOKUP(B35,summary!$A$5:$B$5006,2,0)</f>
        <v>Food Coloring - Liquid)颜色-水</v>
      </c>
      <c r="D35" s="79">
        <v>1</v>
      </c>
      <c r="E35" s="77"/>
    </row>
    <row r="36" spans="1:5" ht="18.5" x14ac:dyDescent="0.45">
      <c r="A36" s="106">
        <v>202109450</v>
      </c>
      <c r="B36" s="55" t="s">
        <v>583</v>
      </c>
      <c r="C36" t="str">
        <f>VLOOKUP(B36,summary!$A$5:$B$5006,2,0)</f>
        <v>Food Coloring - Liquid)颜色-水</v>
      </c>
      <c r="D36" s="79">
        <v>1</v>
      </c>
      <c r="E36" s="77"/>
    </row>
    <row r="37" spans="1:5" ht="18.5" x14ac:dyDescent="0.45">
      <c r="A37" s="106">
        <v>202109450</v>
      </c>
      <c r="B37" s="55" t="s">
        <v>436</v>
      </c>
      <c r="C37" t="str">
        <f>VLOOKUP(B37,summary!$A$5:$B$5006,2,0)</f>
        <v>Nata De Coco椰果芊 15mm</v>
      </c>
      <c r="D37" s="79">
        <v>1</v>
      </c>
      <c r="E37" s="77"/>
    </row>
    <row r="38" spans="1:5" ht="18.5" x14ac:dyDescent="0.45">
      <c r="A38" s="106">
        <v>202109450</v>
      </c>
      <c r="B38" s="55" t="s">
        <v>493</v>
      </c>
      <c r="C38" t="str">
        <f>VLOOKUP(B38,summary!$A$5:$B$5006,2,0)</f>
        <v>Planta Margarine  牛油</v>
      </c>
      <c r="D38" s="79">
        <v>1</v>
      </c>
      <c r="E38" s="77"/>
    </row>
    <row r="39" spans="1:5" ht="18.5" x14ac:dyDescent="0.45">
      <c r="A39" s="106">
        <v>202109451</v>
      </c>
      <c r="B39" s="55" t="s">
        <v>686</v>
      </c>
      <c r="C39" t="str">
        <f>VLOOKUP(B39,summary!$A$5:$B$5006,2,0)</f>
        <v>Citrus Plum Concentrate Juice 柑桔梅子汁</v>
      </c>
      <c r="D39" s="79">
        <v>10</v>
      </c>
      <c r="E39" s="77"/>
    </row>
    <row r="40" spans="1:5" ht="18.5" x14ac:dyDescent="0.45">
      <c r="A40" s="106">
        <v>202109451</v>
      </c>
      <c r="B40" s="55" t="s">
        <v>692</v>
      </c>
      <c r="C40" t="str">
        <f>VLOOKUP(B40,summary!$A$5:$B$5006,2,0)</f>
        <v>Taro Q - White芋头粉圆</v>
      </c>
      <c r="D40" s="79">
        <v>1</v>
      </c>
      <c r="E40" s="77"/>
    </row>
    <row r="41" spans="1:5" ht="18.5" x14ac:dyDescent="0.45">
      <c r="A41" s="106">
        <v>202109451</v>
      </c>
      <c r="B41" s="55" t="s">
        <v>690</v>
      </c>
      <c r="C41" t="str">
        <f>VLOOKUP(B41,summary!$A$5:$B$5006,2,0)</f>
        <v>Sweet Potato Q - Purple紫番薯粉圆</v>
      </c>
      <c r="D41" s="79">
        <v>1</v>
      </c>
      <c r="E41" s="77"/>
    </row>
    <row r="42" spans="1:5" ht="18.5" x14ac:dyDescent="0.45">
      <c r="A42" s="106">
        <v>202109451</v>
      </c>
      <c r="B42" s="55" t="s">
        <v>397</v>
      </c>
      <c r="C42" t="str">
        <f>VLOOKUP(B42,summary!$A$5:$B$5006,2,0)</f>
        <v>Sour Plum 酸梅（无子）</v>
      </c>
      <c r="D42" s="79">
        <v>1</v>
      </c>
      <c r="E42" s="77"/>
    </row>
    <row r="43" spans="1:5" ht="18.5" x14ac:dyDescent="0.45">
      <c r="A43" s="106">
        <v>202109451</v>
      </c>
      <c r="B43" s="55" t="s">
        <v>593</v>
      </c>
      <c r="C43" t="str">
        <f>VLOOKUP(B43,summary!$A$5:$B$5006,2,0)</f>
        <v>Food Coloring 颜色</v>
      </c>
      <c r="D43" s="79">
        <v>2</v>
      </c>
      <c r="E43" s="77"/>
    </row>
    <row r="44" spans="1:5" ht="18.5" x14ac:dyDescent="0.45">
      <c r="A44" s="106">
        <v>202109452</v>
      </c>
      <c r="B44" s="55" t="s">
        <v>563</v>
      </c>
      <c r="C44" t="str">
        <f>VLOOKUP(B44,summary!$A$5:$B$5006,2,0)</f>
        <v>Yam 芋头</v>
      </c>
      <c r="D44" s="79">
        <v>5</v>
      </c>
      <c r="E44" s="77"/>
    </row>
    <row r="45" spans="1:5" ht="18.5" x14ac:dyDescent="0.45">
      <c r="A45" s="106">
        <v>202109452</v>
      </c>
      <c r="B45" s="55" t="s">
        <v>565</v>
      </c>
      <c r="C45" t="str">
        <f>VLOOKUP(B45,summary!$A$5:$B$5006,2,0)</f>
        <v>Pandan Leaf 班兰叶</v>
      </c>
      <c r="D45" s="79">
        <v>3</v>
      </c>
      <c r="E45" s="77"/>
    </row>
    <row r="46" spans="1:5" ht="18.5" x14ac:dyDescent="0.45">
      <c r="A46" s="106">
        <v>202109453</v>
      </c>
      <c r="B46" s="55" t="s">
        <v>291</v>
      </c>
      <c r="C46" t="str">
        <f>VLOOKUP(B46,summary!$A$5:$B$5006,2,0)</f>
        <v>Atap Seeds in Syrup亚嗒子</v>
      </c>
      <c r="D46" s="79">
        <v>2</v>
      </c>
      <c r="E46" s="77"/>
    </row>
    <row r="47" spans="1:5" ht="18.5" x14ac:dyDescent="0.45">
      <c r="A47" s="106">
        <v>202109453</v>
      </c>
      <c r="B47" s="55" t="s">
        <v>351</v>
      </c>
      <c r="C47" t="str">
        <f>VLOOKUP(B47,summary!$A$5:$B$5006,2,0)</f>
        <v>Dried Longan 龙眼干</v>
      </c>
      <c r="D47" s="79">
        <v>2</v>
      </c>
      <c r="E47" s="77"/>
    </row>
    <row r="48" spans="1:5" ht="18.5" x14ac:dyDescent="0.45">
      <c r="A48" s="106">
        <v>202109453</v>
      </c>
      <c r="B48" s="55" t="s">
        <v>454</v>
      </c>
      <c r="C48" t="str">
        <f>VLOOKUP(B48,summary!$A$5:$B$5006,2,0)</f>
        <v>Fruit Cocktail杂果</v>
      </c>
      <c r="D48" s="79">
        <v>1</v>
      </c>
      <c r="E48" s="77"/>
    </row>
    <row r="49" spans="1:5" ht="18.5" x14ac:dyDescent="0.45">
      <c r="A49" s="106">
        <v>202109453</v>
      </c>
      <c r="B49" s="55" t="s">
        <v>545</v>
      </c>
      <c r="C49" t="str">
        <f>VLOOKUP(B49,summary!$A$5:$B$5006,2,0)</f>
        <v>Coconut Sugar椰糖</v>
      </c>
      <c r="D49" s="79">
        <v>1</v>
      </c>
      <c r="E49" s="77"/>
    </row>
    <row r="50" spans="1:5" ht="18.5" x14ac:dyDescent="0.45">
      <c r="A50" s="106">
        <v>202109453</v>
      </c>
      <c r="B50" s="55" t="s">
        <v>578</v>
      </c>
      <c r="C50" t="str">
        <f>VLOOKUP(B50,summary!$A$5:$B$5006,2,0)</f>
        <v>Yu Tiao 油条</v>
      </c>
      <c r="D50" s="79">
        <v>20</v>
      </c>
      <c r="E50" s="77"/>
    </row>
    <row r="51" spans="1:5" ht="18.5" x14ac:dyDescent="0.45">
      <c r="A51" s="106">
        <v>202109453</v>
      </c>
      <c r="B51" s="55" t="s">
        <v>565</v>
      </c>
      <c r="C51" t="str">
        <f>VLOOKUP(B51,summary!$A$5:$B$5006,2,0)</f>
        <v>Pandan Leaf 班兰叶</v>
      </c>
      <c r="D51" s="79">
        <v>1</v>
      </c>
      <c r="E51" s="77"/>
    </row>
    <row r="52" spans="1:5" ht="18.5" x14ac:dyDescent="0.45">
      <c r="A52" s="106">
        <v>202109453</v>
      </c>
      <c r="B52" s="55" t="s">
        <v>562</v>
      </c>
      <c r="C52" t="str">
        <f>VLOOKUP(B52,summary!$A$5:$B$5006,2,0)</f>
        <v>Yam 芋头</v>
      </c>
      <c r="D52" s="79">
        <v>5</v>
      </c>
      <c r="E52" s="77"/>
    </row>
    <row r="53" spans="1:5" ht="18.5" x14ac:dyDescent="0.45">
      <c r="A53" s="106">
        <v>202109453</v>
      </c>
      <c r="B53" s="55" t="s">
        <v>559</v>
      </c>
      <c r="C53" t="str">
        <f>VLOOKUP(B53,summary!$A$5:$B$5006,2,0)</f>
        <v>Sweet Potato 番薯</v>
      </c>
      <c r="D53" s="79">
        <v>20</v>
      </c>
      <c r="E53" s="77"/>
    </row>
    <row r="54" spans="1:5" ht="18.5" x14ac:dyDescent="0.45">
      <c r="A54" s="106">
        <v>202109454</v>
      </c>
      <c r="B54" s="55" t="s">
        <v>291</v>
      </c>
      <c r="C54" t="str">
        <f>VLOOKUP(B54,summary!$A$5:$B$5006,2,0)</f>
        <v>Atap Seeds in Syrup亚嗒子</v>
      </c>
      <c r="D54" s="79">
        <v>0</v>
      </c>
      <c r="E54" s="77"/>
    </row>
    <row r="55" spans="1:5" ht="18.5" x14ac:dyDescent="0.45">
      <c r="A55" s="106">
        <v>202109454</v>
      </c>
      <c r="B55" s="55" t="s">
        <v>658</v>
      </c>
      <c r="C55" t="str">
        <f>VLOOKUP(B55,summary!$A$5:$B$5006,2,0)</f>
        <v>Bobo Cha Cubes.摩摩喳喳</v>
      </c>
      <c r="D55" s="79">
        <v>1</v>
      </c>
      <c r="E55" s="77"/>
    </row>
    <row r="56" spans="1:5" ht="18.5" x14ac:dyDescent="0.45">
      <c r="A56" s="106">
        <v>202109454</v>
      </c>
      <c r="B56" s="55" t="s">
        <v>294</v>
      </c>
      <c r="C56" t="str">
        <f>VLOOKUP(B56,summary!$A$5:$B$5006,2,0)</f>
        <v>Chin Chow  仙 草</v>
      </c>
      <c r="D56" s="79">
        <v>1</v>
      </c>
      <c r="E56" s="77"/>
    </row>
    <row r="57" spans="1:5" ht="18.5" x14ac:dyDescent="0.45">
      <c r="A57" s="106">
        <v>202109454</v>
      </c>
      <c r="B57" s="55" t="s">
        <v>390</v>
      </c>
      <c r="C57" t="str">
        <f>VLOOKUP(B57,summary!$A$5:$B$5006,2,0)</f>
        <v>SALT 盐</v>
      </c>
      <c r="D57" s="79">
        <v>3</v>
      </c>
      <c r="E57" s="77"/>
    </row>
    <row r="58" spans="1:5" ht="18.5" x14ac:dyDescent="0.45">
      <c r="A58" s="106">
        <v>202109454</v>
      </c>
      <c r="B58" s="55" t="s">
        <v>351</v>
      </c>
      <c r="C58" t="str">
        <f>VLOOKUP(B58,summary!$A$5:$B$5006,2,0)</f>
        <v>Dried Longan 龙眼干</v>
      </c>
      <c r="D58" s="79">
        <v>2</v>
      </c>
      <c r="E58" s="77"/>
    </row>
    <row r="59" spans="1:5" ht="18.5" x14ac:dyDescent="0.45">
      <c r="A59" s="106">
        <v>202109454</v>
      </c>
      <c r="B59" s="55" t="s">
        <v>299</v>
      </c>
      <c r="C59" t="str">
        <f>VLOOKUP(B59,summary!$A$5:$B$5006,2,0)</f>
        <v>Red Bean红豆</v>
      </c>
      <c r="D59" s="79">
        <v>1</v>
      </c>
      <c r="E59" s="77"/>
    </row>
    <row r="60" spans="1:5" ht="18.5" x14ac:dyDescent="0.45">
      <c r="A60" s="106">
        <v>202109454</v>
      </c>
      <c r="B60" s="55" t="s">
        <v>322</v>
      </c>
      <c r="C60" t="str">
        <f>VLOOKUP(B60,summary!$A$5:$B$5006,2,0)</f>
        <v>Split Green Mung Bean豆畔</v>
      </c>
      <c r="D60" s="79">
        <v>1</v>
      </c>
      <c r="E60" s="77"/>
    </row>
    <row r="61" spans="1:5" ht="18.5" x14ac:dyDescent="0.45">
      <c r="A61" s="106">
        <v>202109454</v>
      </c>
      <c r="B61" s="55" t="s">
        <v>458</v>
      </c>
      <c r="C61" t="str">
        <f>VLOOKUP(B61,summary!$A$5:$B$5006,2,0)</f>
        <v>Cream Corn玉米浆</v>
      </c>
      <c r="D61" s="79">
        <v>1</v>
      </c>
      <c r="E61" s="77"/>
    </row>
    <row r="62" spans="1:5" ht="18.5" x14ac:dyDescent="0.45">
      <c r="A62" s="106">
        <v>202109454</v>
      </c>
      <c r="B62" s="55" t="s">
        <v>446</v>
      </c>
      <c r="C62" t="str">
        <f>VLOOKUP(B62,summary!$A$5:$B$5006,2,0)</f>
        <v>Lychee in Syrup荔枝</v>
      </c>
      <c r="D62" s="79">
        <v>2</v>
      </c>
      <c r="E62" s="77"/>
    </row>
    <row r="63" spans="1:5" ht="18.5" x14ac:dyDescent="0.45">
      <c r="A63" s="106">
        <v>202109454</v>
      </c>
      <c r="B63" s="55" t="s">
        <v>572</v>
      </c>
      <c r="C63" t="str">
        <f>VLOOKUP(B63,summary!$A$5:$B$5006,2,0)</f>
        <v>Ginger 老姜</v>
      </c>
      <c r="D63" s="79">
        <v>1</v>
      </c>
      <c r="E63" s="77"/>
    </row>
    <row r="64" spans="1:5" ht="18.5" x14ac:dyDescent="0.45">
      <c r="A64" s="106">
        <v>202109454</v>
      </c>
      <c r="B64" s="55" t="s">
        <v>297</v>
      </c>
      <c r="C64" t="str">
        <f>VLOOKUP(B64,summary!$A$5:$B$5006,2,0)</f>
        <v>GingKo Nut (Peel off)白果仁</v>
      </c>
      <c r="D64" s="79">
        <v>2</v>
      </c>
      <c r="E64" s="77"/>
    </row>
    <row r="65" spans="1:5" ht="18.5" x14ac:dyDescent="0.45">
      <c r="A65" s="106">
        <v>202109454</v>
      </c>
      <c r="B65" s="55" t="s">
        <v>533</v>
      </c>
      <c r="C65" t="str">
        <f>VLOOKUP(B65,summary!$A$5:$B$5006,2,0)</f>
        <v>Brown Sugar 黑糖</v>
      </c>
      <c r="D65" s="79">
        <v>1</v>
      </c>
      <c r="E65" s="77"/>
    </row>
    <row r="66" spans="1:5" ht="18.5" x14ac:dyDescent="0.45">
      <c r="A66" s="106">
        <v>202109454</v>
      </c>
      <c r="B66" s="55" t="s">
        <v>660</v>
      </c>
      <c r="C66" t="str">
        <f>VLOOKUP(B66,summary!$A$5:$B$5006,2,0)</f>
        <v>Chendol浆咯</v>
      </c>
      <c r="D66" s="79">
        <v>3</v>
      </c>
      <c r="E66" s="77"/>
    </row>
    <row r="67" spans="1:5" ht="18.5" x14ac:dyDescent="0.45">
      <c r="A67" s="106">
        <v>202109454</v>
      </c>
      <c r="B67" s="55" t="s">
        <v>565</v>
      </c>
      <c r="C67" t="str">
        <f>VLOOKUP(B67,summary!$A$5:$B$5006,2,0)</f>
        <v>Pandan Leaf 班兰叶</v>
      </c>
      <c r="D67" s="79">
        <v>2</v>
      </c>
      <c r="E67" s="77"/>
    </row>
    <row r="68" spans="1:5" ht="18.5" x14ac:dyDescent="0.45">
      <c r="A68" s="106">
        <v>202109454</v>
      </c>
      <c r="B68" s="55" t="s">
        <v>562</v>
      </c>
      <c r="C68" t="str">
        <f>VLOOKUP(B68,summary!$A$5:$B$5006,2,0)</f>
        <v>Yam 芋头</v>
      </c>
      <c r="D68" s="79">
        <v>4</v>
      </c>
      <c r="E68" s="77"/>
    </row>
    <row r="69" spans="1:5" ht="18.5" x14ac:dyDescent="0.45">
      <c r="A69" s="106">
        <v>202109454</v>
      </c>
      <c r="B69" s="55" t="s">
        <v>578</v>
      </c>
      <c r="C69" t="str">
        <f>VLOOKUP(B69,summary!$A$5:$B$5006,2,0)</f>
        <v>Yu Tiao 油条</v>
      </c>
      <c r="D69" s="79">
        <v>20</v>
      </c>
      <c r="E69" s="77"/>
    </row>
    <row r="70" spans="1:5" ht="18.5" x14ac:dyDescent="0.45">
      <c r="A70" s="106">
        <v>202109454</v>
      </c>
      <c r="B70" s="55" t="s">
        <v>559</v>
      </c>
      <c r="C70" t="str">
        <f>VLOOKUP(B70,summary!$A$5:$B$5006,2,0)</f>
        <v>Sweet Potato 番薯</v>
      </c>
      <c r="D70" s="79">
        <v>30</v>
      </c>
      <c r="E70" s="77"/>
    </row>
    <row r="71" spans="1:5" ht="18.5" x14ac:dyDescent="0.45">
      <c r="A71" s="106">
        <v>202109455</v>
      </c>
      <c r="B71" s="55" t="s">
        <v>559</v>
      </c>
      <c r="C71" t="str">
        <f>VLOOKUP(B71,summary!$A$5:$B$5006,2,0)</f>
        <v>Sweet Potato 番薯</v>
      </c>
      <c r="D71" s="79">
        <v>57</v>
      </c>
      <c r="E71" s="77"/>
    </row>
    <row r="72" spans="1:5" ht="18.5" x14ac:dyDescent="0.45">
      <c r="A72" s="106">
        <v>202109456</v>
      </c>
      <c r="B72" s="55" t="s">
        <v>446</v>
      </c>
      <c r="C72" t="str">
        <f>VLOOKUP(B72,summary!$A$5:$B$5006,2,0)</f>
        <v>Lychee in Syrup荔枝</v>
      </c>
      <c r="D72" s="79">
        <v>2</v>
      </c>
      <c r="E72" s="77"/>
    </row>
    <row r="73" spans="1:5" ht="18.5" x14ac:dyDescent="0.45">
      <c r="A73" s="106">
        <v>202109457</v>
      </c>
      <c r="B73" s="55" t="s">
        <v>300</v>
      </c>
      <c r="C73" t="str">
        <f>VLOOKUP(B73,summary!$A$5:$B$5006,2,0)</f>
        <v>Red Bean红豆</v>
      </c>
      <c r="D73" s="78">
        <v>1</v>
      </c>
      <c r="E73" s="77"/>
    </row>
    <row r="74" spans="1:5" ht="18.5" x14ac:dyDescent="0.45">
      <c r="A74" s="106">
        <v>202109457</v>
      </c>
      <c r="B74" s="55" t="s">
        <v>315</v>
      </c>
      <c r="C74" t="str">
        <f>VLOOKUP(B74,summary!$A$5:$B$5006,2,0)</f>
        <v>Green Bean 绿豆</v>
      </c>
      <c r="D74" s="78">
        <v>1</v>
      </c>
      <c r="E74" s="77"/>
    </row>
    <row r="75" spans="1:5" ht="18.5" x14ac:dyDescent="0.45">
      <c r="A75" s="106">
        <v>202109457</v>
      </c>
      <c r="B75" s="55" t="s">
        <v>324</v>
      </c>
      <c r="C75" t="str">
        <f>VLOOKUP(B75,summary!$A$5:$B$5006,2,0)</f>
        <v>Split Green Mung Bean豆畔</v>
      </c>
      <c r="D75" s="78">
        <v>1</v>
      </c>
      <c r="E75" s="77"/>
    </row>
    <row r="76" spans="1:5" ht="18.5" x14ac:dyDescent="0.45">
      <c r="A76" s="106">
        <v>202109457</v>
      </c>
      <c r="B76" s="55" t="s">
        <v>332</v>
      </c>
      <c r="C76" t="str">
        <f>VLOOKUP(B76,summary!$A$5:$B$5006,2,0)</f>
        <v>Black Glutinous Rice 黑糯米</v>
      </c>
      <c r="D76" s="78">
        <v>1</v>
      </c>
      <c r="E76" s="77"/>
    </row>
    <row r="77" spans="1:5" ht="18.5" x14ac:dyDescent="0.45">
      <c r="A77" s="106">
        <v>202109457</v>
      </c>
      <c r="B77" s="55" t="s">
        <v>361</v>
      </c>
      <c r="C77" t="str">
        <f>VLOOKUP(B77,summary!$A$5:$B$5006,2,0)</f>
        <v>Lotus Seed 莲子(无）</v>
      </c>
      <c r="D77" s="78">
        <v>2</v>
      </c>
      <c r="E77" s="77"/>
    </row>
    <row r="78" spans="1:5" ht="18.5" x14ac:dyDescent="0.45">
      <c r="A78" s="106">
        <v>202109457</v>
      </c>
      <c r="B78" s="55" t="s">
        <v>369</v>
      </c>
      <c r="C78" t="str">
        <f>VLOOKUP(B78,summary!$A$5:$B$5006,2,0)</f>
        <v>GingKo Nut白果粒</v>
      </c>
      <c r="D78" s="78">
        <v>1</v>
      </c>
      <c r="E78" s="77"/>
    </row>
    <row r="79" spans="1:5" ht="18.5" x14ac:dyDescent="0.45">
      <c r="A79" s="106">
        <v>202109457</v>
      </c>
      <c r="B79" s="55" t="s">
        <v>559</v>
      </c>
      <c r="C79" t="str">
        <f>VLOOKUP(B79,summary!$A$5:$B$5006,2,0)</f>
        <v>Sweet Potato 番薯</v>
      </c>
      <c r="D79" s="78">
        <v>5</v>
      </c>
      <c r="E79" s="77"/>
    </row>
    <row r="80" spans="1:5" ht="18.5" x14ac:dyDescent="0.45">
      <c r="A80" s="106">
        <v>202109457</v>
      </c>
      <c r="B80" s="55" t="s">
        <v>562</v>
      </c>
      <c r="C80" t="str">
        <f>VLOOKUP(B80,summary!$A$5:$B$5006,2,0)</f>
        <v>Yam 芋头</v>
      </c>
      <c r="D80" s="78">
        <v>1</v>
      </c>
      <c r="E80" s="77"/>
    </row>
    <row r="81" spans="1:5" ht="18.5" x14ac:dyDescent="0.45">
      <c r="A81" s="106">
        <v>202109457</v>
      </c>
      <c r="B81" s="55" t="s">
        <v>565</v>
      </c>
      <c r="C81" t="str">
        <f>VLOOKUP(B81,summary!$A$5:$B$5006,2,0)</f>
        <v>Pandan Leaf 班兰叶</v>
      </c>
      <c r="D81" s="78">
        <v>4</v>
      </c>
      <c r="E81" s="77"/>
    </row>
    <row r="82" spans="1:5" ht="18.5" x14ac:dyDescent="0.45">
      <c r="A82" s="106">
        <v>202109457</v>
      </c>
      <c r="B82" s="55" t="s">
        <v>558</v>
      </c>
      <c r="C82" t="str">
        <f>VLOOKUP(B82,summary!$A$5:$B$5006,2,0)</f>
        <v>Tapioca木薯</v>
      </c>
      <c r="D82" s="78">
        <v>2</v>
      </c>
      <c r="E82" s="77"/>
    </row>
    <row r="83" spans="1:5" ht="18.5" x14ac:dyDescent="0.45">
      <c r="A83" s="106">
        <v>202109457</v>
      </c>
      <c r="B83" s="55" t="s">
        <v>647</v>
      </c>
      <c r="C83" t="str">
        <f>VLOOKUP(B83,summary!$A$5:$B$5006,2,0)</f>
        <v>Mango Puree芒果</v>
      </c>
      <c r="D83" s="79">
        <v>1</v>
      </c>
      <c r="E83" s="77"/>
    </row>
    <row r="84" spans="1:5" ht="18.5" x14ac:dyDescent="0.45">
      <c r="A84" s="106">
        <v>202109457</v>
      </c>
      <c r="B84" s="55" t="s">
        <v>200</v>
      </c>
      <c r="C84" t="str">
        <f>VLOOKUP(B84,summary!$A$5:$B$5006,2,0)</f>
        <v>Tadpole蝌蚪</v>
      </c>
      <c r="D84" s="79">
        <v>1</v>
      </c>
      <c r="E84" s="77"/>
    </row>
    <row r="85" spans="1:5" ht="18.5" x14ac:dyDescent="0.45">
      <c r="A85" s="106">
        <v>202109457</v>
      </c>
      <c r="B85" s="55" t="s">
        <v>351</v>
      </c>
      <c r="C85" t="str">
        <f>VLOOKUP(B85,summary!$A$5:$B$5006,2,0)</f>
        <v>Dried Longan 龙眼干</v>
      </c>
      <c r="D85" s="79">
        <v>2</v>
      </c>
      <c r="E85" s="77"/>
    </row>
    <row r="86" spans="1:5" ht="18.5" x14ac:dyDescent="0.45">
      <c r="A86" s="106">
        <v>202109457</v>
      </c>
      <c r="B86" s="55" t="s">
        <v>566</v>
      </c>
      <c r="C86" t="str">
        <f>VLOOKUP(B86,summary!$A$5:$B$5006,2,0)</f>
        <v>Lime 酸甘</v>
      </c>
      <c r="D86" s="79">
        <v>1</v>
      </c>
      <c r="E86" s="77"/>
    </row>
    <row r="87" spans="1:5" ht="18.5" x14ac:dyDescent="0.45">
      <c r="A87" s="106">
        <v>202109457</v>
      </c>
      <c r="B87" s="55" t="s">
        <v>572</v>
      </c>
      <c r="C87" t="str">
        <f>VLOOKUP(B87,summary!$A$5:$B$5006,2,0)</f>
        <v>Ginger 老姜</v>
      </c>
      <c r="D87" s="79">
        <v>1</v>
      </c>
      <c r="E87" s="77"/>
    </row>
    <row r="88" spans="1:5" ht="18.5" x14ac:dyDescent="0.45">
      <c r="A88" s="106">
        <v>202109458</v>
      </c>
      <c r="B88" s="55" t="s">
        <v>690</v>
      </c>
      <c r="C88" t="str">
        <f>VLOOKUP(B88,summary!$A$5:$B$5006,2,0)</f>
        <v>Sweet Potato Q - Purple紫番薯粉圆</v>
      </c>
      <c r="D88" s="79">
        <v>1</v>
      </c>
      <c r="E88" s="77"/>
    </row>
    <row r="89" spans="1:5" ht="18.5" x14ac:dyDescent="0.45">
      <c r="A89" s="106">
        <v>202109458</v>
      </c>
      <c r="B89" s="55" t="s">
        <v>692</v>
      </c>
      <c r="C89" t="str">
        <f>VLOOKUP(B89,summary!$A$5:$B$5006,2,0)</f>
        <v>Taro Q - White芋头粉圆</v>
      </c>
      <c r="D89" s="79">
        <v>1</v>
      </c>
      <c r="E89" s="77"/>
    </row>
    <row r="90" spans="1:5" ht="18.5" x14ac:dyDescent="0.45">
      <c r="A90" s="106">
        <v>202109459</v>
      </c>
      <c r="B90" s="55" t="s">
        <v>458</v>
      </c>
      <c r="C90" t="str">
        <f>VLOOKUP(B90,summary!$A$5:$B$5006,2,0)</f>
        <v>Cream Corn玉米浆</v>
      </c>
      <c r="D90" s="79">
        <v>1</v>
      </c>
      <c r="E90" s="77"/>
    </row>
    <row r="91" spans="1:5" ht="18.5" x14ac:dyDescent="0.45">
      <c r="A91" s="106">
        <v>202109459</v>
      </c>
      <c r="B91" s="55" t="s">
        <v>461</v>
      </c>
      <c r="C91" t="str">
        <f>VLOOKUP(B91,summary!$A$5:$B$5006,2,0)</f>
        <v>Whole Corn玉米粒</v>
      </c>
      <c r="D91" s="79">
        <v>1</v>
      </c>
      <c r="E91" s="77"/>
    </row>
    <row r="92" spans="1:5" ht="18.5" x14ac:dyDescent="0.45">
      <c r="A92" s="106">
        <v>202109459</v>
      </c>
      <c r="B92" s="55" t="s">
        <v>441</v>
      </c>
      <c r="C92" t="str">
        <f>VLOOKUP(B92,summary!$A$5:$B$5006,2,0)</f>
        <v>Longan in Syrup龙眼</v>
      </c>
      <c r="D92" s="79">
        <v>1</v>
      </c>
      <c r="E92" s="77"/>
    </row>
    <row r="93" spans="1:5" ht="18.5" x14ac:dyDescent="0.45">
      <c r="A93" s="106">
        <v>202109459</v>
      </c>
      <c r="B93" s="55" t="s">
        <v>289</v>
      </c>
      <c r="C93" t="str">
        <f>VLOOKUP(B93,summary!$A$5:$B$5006,2,0)</f>
        <v>Atap Seeds in Syrup亚嗒子</v>
      </c>
      <c r="D93" s="91">
        <v>2</v>
      </c>
      <c r="E93" s="77"/>
    </row>
    <row r="94" spans="1:5" ht="18.5" x14ac:dyDescent="0.45">
      <c r="A94" s="106">
        <v>202109460</v>
      </c>
      <c r="B94" s="55" t="s">
        <v>660</v>
      </c>
      <c r="C94" t="str">
        <f>VLOOKUP(B94,summary!$A$5:$B$5006,2,0)</f>
        <v>Chendol浆咯</v>
      </c>
      <c r="D94" s="91">
        <v>1</v>
      </c>
      <c r="E94" s="77"/>
    </row>
    <row r="95" spans="1:5" ht="18.5" x14ac:dyDescent="0.45">
      <c r="A95" s="106">
        <v>202109460</v>
      </c>
      <c r="B95" s="55" t="s">
        <v>322</v>
      </c>
      <c r="C95" t="str">
        <f>VLOOKUP(B95,summary!$A$5:$B$5006,2,0)</f>
        <v>Split Green Mung Bean豆畔</v>
      </c>
      <c r="D95" s="91">
        <v>1</v>
      </c>
      <c r="E95" s="77"/>
    </row>
    <row r="96" spans="1:5" ht="18.5" x14ac:dyDescent="0.45">
      <c r="A96" s="106">
        <v>202109460</v>
      </c>
      <c r="B96" s="55" t="s">
        <v>647</v>
      </c>
      <c r="C96" t="str">
        <f>VLOOKUP(B96,summary!$A$5:$B$5006,2,0)</f>
        <v>Mango Puree芒果</v>
      </c>
      <c r="D96" s="91">
        <v>4</v>
      </c>
      <c r="E96" s="77"/>
    </row>
    <row r="97" spans="1:5" ht="18.5" x14ac:dyDescent="0.45">
      <c r="A97" s="106">
        <v>202109460</v>
      </c>
      <c r="B97" s="55" t="s">
        <v>298</v>
      </c>
      <c r="C97" t="str">
        <f>VLOOKUP(B97,summary!$A$5:$B$5006,2,0)</f>
        <v>Red Bean红豆</v>
      </c>
      <c r="D97" s="91">
        <v>1</v>
      </c>
      <c r="E97" s="77"/>
    </row>
    <row r="98" spans="1:5" ht="18.5" x14ac:dyDescent="0.45">
      <c r="A98" s="106">
        <v>202109460</v>
      </c>
      <c r="B98" s="55" t="s">
        <v>313</v>
      </c>
      <c r="C98" t="str">
        <f>VLOOKUP(B98,summary!$A$5:$B$5006,2,0)</f>
        <v>Green Bean 绿豆</v>
      </c>
      <c r="D98" s="91">
        <v>1</v>
      </c>
      <c r="E98" s="77"/>
    </row>
    <row r="99" spans="1:5" ht="18.5" x14ac:dyDescent="0.45">
      <c r="A99" s="106">
        <v>202109460</v>
      </c>
      <c r="B99" s="55" t="s">
        <v>331</v>
      </c>
      <c r="C99" t="str">
        <f>VLOOKUP(B99,summary!$A$5:$B$5006,2,0)</f>
        <v>Black Glutinous Rice 黑糯米</v>
      </c>
      <c r="D99" s="91">
        <v>1</v>
      </c>
      <c r="E99" s="77"/>
    </row>
    <row r="100" spans="1:5" ht="18.5" x14ac:dyDescent="0.45">
      <c r="A100" s="106">
        <v>202109460</v>
      </c>
      <c r="B100" s="55" t="s">
        <v>338</v>
      </c>
      <c r="C100" t="str">
        <f>VLOOKUP(B100,summary!$A$5:$B$5006,2,0)</f>
        <v>White Wheat 大麦</v>
      </c>
      <c r="D100" s="91">
        <v>1</v>
      </c>
      <c r="E100" s="77"/>
    </row>
    <row r="101" spans="1:5" ht="18.5" x14ac:dyDescent="0.45">
      <c r="A101" s="106">
        <v>202109460</v>
      </c>
      <c r="B101" s="55" t="s">
        <v>351</v>
      </c>
      <c r="C101" t="str">
        <f>VLOOKUP(B101,summary!$A$5:$B$5006,2,0)</f>
        <v>Dried Longan 龙眼干</v>
      </c>
      <c r="D101" s="91">
        <v>3</v>
      </c>
      <c r="E101" s="77"/>
    </row>
    <row r="102" spans="1:5" ht="18.5" x14ac:dyDescent="0.45">
      <c r="A102" s="106">
        <v>202109460</v>
      </c>
      <c r="B102" s="55" t="s">
        <v>377</v>
      </c>
      <c r="C102" t="str">
        <f>VLOOKUP(B102,summary!$A$5:$B$5006,2,0)</f>
        <v>Bean Curd Sheet 腐竹</v>
      </c>
      <c r="D102" s="91">
        <v>10</v>
      </c>
      <c r="E102" s="77"/>
    </row>
    <row r="103" spans="1:5" ht="18.5" x14ac:dyDescent="0.45">
      <c r="A103" s="106">
        <v>202109460</v>
      </c>
      <c r="B103" s="55" t="s">
        <v>547</v>
      </c>
      <c r="C103" t="str">
        <f>VLOOKUP(B103,summary!$A$5:$B$5006,2,0)</f>
        <v>Coconut Sugar椰糖</v>
      </c>
      <c r="D103" s="91">
        <v>1</v>
      </c>
      <c r="E103" s="77"/>
    </row>
    <row r="104" spans="1:5" ht="18.5" x14ac:dyDescent="0.45">
      <c r="A104" s="106">
        <v>202109460</v>
      </c>
      <c r="B104" s="55" t="s">
        <v>289</v>
      </c>
      <c r="C104" t="str">
        <f>VLOOKUP(B104,summary!$A$5:$B$5006,2,0)</f>
        <v>Atap Seeds in Syrup亚嗒子</v>
      </c>
      <c r="D104" s="91">
        <v>1</v>
      </c>
      <c r="E104" s="77"/>
    </row>
    <row r="105" spans="1:5" ht="18.5" x14ac:dyDescent="0.45">
      <c r="A105" s="106">
        <v>202109460</v>
      </c>
      <c r="B105" s="55" t="s">
        <v>533</v>
      </c>
      <c r="C105" t="str">
        <f>VLOOKUP(B105,summary!$A$5:$B$5006,2,0)</f>
        <v>Brown Sugar 黑糖</v>
      </c>
      <c r="D105" s="91">
        <v>1</v>
      </c>
      <c r="E105" s="77"/>
    </row>
    <row r="106" spans="1:5" ht="18.5" x14ac:dyDescent="0.45">
      <c r="A106" s="106">
        <v>202109460</v>
      </c>
      <c r="B106" s="55" t="s">
        <v>537</v>
      </c>
      <c r="C106" t="str">
        <f>VLOOKUP(B106,summary!$A$5:$B$5006,2,0)</f>
        <v>Fine Sugar 白糖</v>
      </c>
      <c r="D106" s="91">
        <v>2</v>
      </c>
      <c r="E106" s="77"/>
    </row>
    <row r="107" spans="1:5" ht="18.5" x14ac:dyDescent="0.45">
      <c r="A107" s="106">
        <v>202109460</v>
      </c>
      <c r="B107" s="55" t="s">
        <v>559</v>
      </c>
      <c r="C107" t="str">
        <f>VLOOKUP(B107,summary!$A$5:$B$5006,2,0)</f>
        <v>Sweet Potato 番薯</v>
      </c>
      <c r="D107" s="91">
        <v>30</v>
      </c>
      <c r="E107" s="77"/>
    </row>
    <row r="108" spans="1:5" ht="18.5" x14ac:dyDescent="0.45">
      <c r="A108" s="106">
        <v>202109460</v>
      </c>
      <c r="B108" s="55" t="s">
        <v>562</v>
      </c>
      <c r="C108" t="str">
        <f>VLOOKUP(B108,summary!$A$5:$B$5006,2,0)</f>
        <v>Yam 芋头</v>
      </c>
      <c r="D108" s="91">
        <v>6</v>
      </c>
      <c r="E108" s="77"/>
    </row>
    <row r="109" spans="1:5" ht="18.5" x14ac:dyDescent="0.45">
      <c r="A109" s="106">
        <v>202109460</v>
      </c>
      <c r="B109" s="55" t="s">
        <v>566</v>
      </c>
      <c r="C109" t="str">
        <f>VLOOKUP(B109,summary!$A$5:$B$5006,2,0)</f>
        <v>Lime 酸甘</v>
      </c>
      <c r="D109" s="91">
        <v>2</v>
      </c>
      <c r="E109" s="77"/>
    </row>
    <row r="110" spans="1:5" ht="18.5" x14ac:dyDescent="0.45">
      <c r="A110" s="106">
        <v>202109460</v>
      </c>
      <c r="B110" s="55" t="s">
        <v>565</v>
      </c>
      <c r="C110" t="str">
        <f>VLOOKUP(B110,summary!$A$5:$B$5006,2,0)</f>
        <v>Pandan Leaf 班兰叶</v>
      </c>
      <c r="D110" s="91">
        <v>3</v>
      </c>
      <c r="E110" s="77"/>
    </row>
    <row r="111" spans="1:5" ht="18.5" x14ac:dyDescent="0.45">
      <c r="A111" s="106">
        <v>202109460</v>
      </c>
      <c r="B111" s="55" t="s">
        <v>430</v>
      </c>
      <c r="C111" t="str">
        <f>VLOOKUP(B111,summary!$A$5:$B$5006,2,0)</f>
        <v>Sea Coconut海底椰</v>
      </c>
      <c r="D111" s="91">
        <v>1</v>
      </c>
      <c r="E111" s="77"/>
    </row>
    <row r="112" spans="1:5" ht="18.5" x14ac:dyDescent="0.45">
      <c r="A112" s="106">
        <v>202109460</v>
      </c>
      <c r="B112" s="55" t="s">
        <v>254</v>
      </c>
      <c r="C112" t="str">
        <f>VLOOKUP(B112,summary!$A$5:$B$5006,2,0)</f>
        <v>Sweet Potato Powder番薯粉</v>
      </c>
      <c r="D112" s="91">
        <v>1</v>
      </c>
      <c r="E112" s="77"/>
    </row>
    <row r="113" spans="1:5" ht="18.5" x14ac:dyDescent="0.45">
      <c r="A113" s="106">
        <v>202109461</v>
      </c>
      <c r="B113" s="55" t="s">
        <v>646</v>
      </c>
      <c r="C113" t="str">
        <f>VLOOKUP(B113,summary!$A$5:$B$5006,2,0)</f>
        <v>Durian Puree 榴莲</v>
      </c>
      <c r="D113" s="91">
        <v>2</v>
      </c>
      <c r="E113" s="77"/>
    </row>
    <row r="114" spans="1:5" ht="18.5" x14ac:dyDescent="0.45">
      <c r="A114" s="106">
        <v>202109461</v>
      </c>
      <c r="B114" s="55" t="s">
        <v>288</v>
      </c>
      <c r="C114" t="str">
        <f>VLOOKUP(B114,summary!$A$5:$B$5006,2,0)</f>
        <v>Atap Seeds in Syrup亚嗒子</v>
      </c>
      <c r="D114" s="91">
        <v>1</v>
      </c>
      <c r="E114" s="77"/>
    </row>
    <row r="115" spans="1:5" ht="18.5" x14ac:dyDescent="0.45">
      <c r="A115" s="106">
        <v>202109461</v>
      </c>
      <c r="B115" s="55" t="s">
        <v>299</v>
      </c>
      <c r="C115" t="str">
        <f>VLOOKUP(B115,summary!$A$5:$B$5006,2,0)</f>
        <v>Red Bean红豆</v>
      </c>
      <c r="D115" s="91">
        <v>2</v>
      </c>
      <c r="E115" s="77"/>
    </row>
    <row r="116" spans="1:5" ht="18.5" x14ac:dyDescent="0.45">
      <c r="A116" s="106">
        <v>202109461</v>
      </c>
      <c r="B116" s="55" t="s">
        <v>322</v>
      </c>
      <c r="C116" t="str">
        <f>VLOOKUP(B116,summary!$A$5:$B$5006,2,0)</f>
        <v>Split Green Mung Bean豆畔</v>
      </c>
      <c r="D116" s="91">
        <v>2</v>
      </c>
      <c r="E116" s="77"/>
    </row>
    <row r="117" spans="1:5" ht="18.5" x14ac:dyDescent="0.45">
      <c r="A117" s="106">
        <v>202109461</v>
      </c>
      <c r="B117" s="55" t="s">
        <v>314</v>
      </c>
      <c r="C117" t="str">
        <f>VLOOKUP(B117,summary!$A$5:$B$5006,2,0)</f>
        <v>Green Bean 绿豆</v>
      </c>
      <c r="D117" s="91">
        <v>2</v>
      </c>
      <c r="E117" s="77"/>
    </row>
    <row r="118" spans="1:5" ht="18.5" x14ac:dyDescent="0.45">
      <c r="A118" s="106">
        <v>202109461</v>
      </c>
      <c r="B118" s="55" t="s">
        <v>331</v>
      </c>
      <c r="C118" t="str">
        <f>VLOOKUP(B118,summary!$A$5:$B$5006,2,0)</f>
        <v>Black Glutinous Rice 黑糯米</v>
      </c>
      <c r="D118" s="91">
        <v>1</v>
      </c>
      <c r="E118" s="77"/>
    </row>
    <row r="119" spans="1:5" ht="18.5" x14ac:dyDescent="0.45">
      <c r="A119" s="106">
        <v>202109461</v>
      </c>
      <c r="B119" s="55" t="s">
        <v>269</v>
      </c>
      <c r="C119" t="str">
        <f>VLOOKUP(B119,summary!$A$5:$B$5006,2,0)</f>
        <v>Potato Starch 风车粉</v>
      </c>
      <c r="D119" s="91">
        <v>1</v>
      </c>
      <c r="E119" s="77"/>
    </row>
    <row r="120" spans="1:5" ht="18.5" x14ac:dyDescent="0.45">
      <c r="A120" s="106">
        <v>202109461</v>
      </c>
      <c r="B120" s="55" t="s">
        <v>354</v>
      </c>
      <c r="C120" t="str">
        <f>VLOOKUP(B120,summary!$A$5:$B$5006,2,0)</f>
        <v>Dried Longan 龙眼干</v>
      </c>
      <c r="D120" s="91">
        <v>2</v>
      </c>
      <c r="E120" s="77"/>
    </row>
    <row r="121" spans="1:5" ht="18.5" x14ac:dyDescent="0.45">
      <c r="A121" s="106">
        <v>202109461</v>
      </c>
      <c r="B121" s="55" t="s">
        <v>377</v>
      </c>
      <c r="C121" t="str">
        <f>VLOOKUP(B121,summary!$A$5:$B$5006,2,0)</f>
        <v>Bean Curd Sheet 腐竹</v>
      </c>
      <c r="D121" s="91">
        <v>10</v>
      </c>
      <c r="E121" s="77"/>
    </row>
    <row r="122" spans="1:5" ht="18.5" x14ac:dyDescent="0.45">
      <c r="A122" s="106">
        <v>202109461</v>
      </c>
      <c r="B122" s="55" t="s">
        <v>537</v>
      </c>
      <c r="C122" t="str">
        <f>VLOOKUP(B122,summary!$A$5:$B$5006,2,0)</f>
        <v>Fine Sugar 白糖</v>
      </c>
      <c r="D122" s="91">
        <v>2</v>
      </c>
      <c r="E122" s="77"/>
    </row>
    <row r="123" spans="1:5" ht="18.5" x14ac:dyDescent="0.45">
      <c r="A123" s="106">
        <v>202109461</v>
      </c>
      <c r="B123" s="55" t="s">
        <v>433</v>
      </c>
      <c r="C123" t="str">
        <f>VLOOKUP(B123,summary!$A$5:$B$5006,2,0)</f>
        <v>Sea Coconut海底椰</v>
      </c>
      <c r="D123" s="91">
        <v>1</v>
      </c>
      <c r="E123" s="77"/>
    </row>
    <row r="124" spans="1:5" ht="18.5" x14ac:dyDescent="0.45">
      <c r="A124" s="106">
        <v>202109461</v>
      </c>
      <c r="B124" s="55" t="s">
        <v>495</v>
      </c>
      <c r="C124" t="str">
        <f>VLOOKUP(B124,summary!$A$5:$B$5006,2,0)</f>
        <v>Coconut Milk 椰浆</v>
      </c>
      <c r="D124" s="91">
        <v>1</v>
      </c>
      <c r="E124" s="77"/>
    </row>
    <row r="125" spans="1:5" ht="18.5" x14ac:dyDescent="0.45">
      <c r="A125" s="106">
        <v>202109461</v>
      </c>
      <c r="B125" s="55" t="s">
        <v>441</v>
      </c>
      <c r="C125" t="str">
        <f>VLOOKUP(B125,summary!$A$5:$B$5006,2,0)</f>
        <v>Longan in Syrup龙眼</v>
      </c>
      <c r="D125" s="91">
        <v>2</v>
      </c>
      <c r="E125" s="77"/>
    </row>
    <row r="126" spans="1:5" ht="18.5" x14ac:dyDescent="0.45">
      <c r="A126" s="106">
        <v>202109462</v>
      </c>
      <c r="B126" s="55" t="s">
        <v>294</v>
      </c>
      <c r="C126" t="str">
        <f>VLOOKUP(B126,summary!$A$5:$B$5006,2,0)</f>
        <v>Chin Chow  仙 草</v>
      </c>
      <c r="D126" s="91">
        <v>5</v>
      </c>
      <c r="E126" s="77"/>
    </row>
    <row r="127" spans="1:5" ht="18.5" x14ac:dyDescent="0.45">
      <c r="A127" s="106">
        <v>202109462</v>
      </c>
      <c r="B127" s="55" t="s">
        <v>299</v>
      </c>
      <c r="C127" t="str">
        <f>VLOOKUP(B127,summary!$A$5:$B$5006,2,0)</f>
        <v>Red Bean红豆</v>
      </c>
      <c r="D127" s="91">
        <v>2</v>
      </c>
      <c r="E127" s="77"/>
    </row>
    <row r="128" spans="1:5" ht="18.5" x14ac:dyDescent="0.45">
      <c r="A128" s="106">
        <v>202109462</v>
      </c>
      <c r="B128" s="55" t="s">
        <v>355</v>
      </c>
      <c r="C128" t="str">
        <f>VLOOKUP(B128,summary!$A$5:$B$5006,2,0)</f>
        <v>Fungus 黄木耳</v>
      </c>
      <c r="D128" s="91">
        <v>1</v>
      </c>
      <c r="E128" s="77"/>
    </row>
    <row r="129" spans="1:5" ht="18.5" x14ac:dyDescent="0.45">
      <c r="A129" s="106">
        <v>202109462</v>
      </c>
      <c r="B129" s="55" t="s">
        <v>596</v>
      </c>
      <c r="C129" t="str">
        <f>VLOOKUP(B129,summary!$A$5:$B$5006,2,0)</f>
        <v>Flavour Essence香精</v>
      </c>
      <c r="D129" s="91">
        <v>1</v>
      </c>
      <c r="E129" s="77"/>
    </row>
    <row r="130" spans="1:5" ht="18.5" x14ac:dyDescent="0.45">
      <c r="A130" s="106">
        <v>202109463</v>
      </c>
      <c r="B130" s="55" t="s">
        <v>646</v>
      </c>
      <c r="C130" t="str">
        <f>VLOOKUP(B130,summary!$A$5:$B$5006,2,0)</f>
        <v>Durian Puree 榴莲</v>
      </c>
      <c r="D130" s="91">
        <v>3</v>
      </c>
      <c r="E130" s="77"/>
    </row>
    <row r="131" spans="1:5" ht="18.5" x14ac:dyDescent="0.45">
      <c r="A131" s="106">
        <v>202109463</v>
      </c>
      <c r="B131" s="55" t="s">
        <v>647</v>
      </c>
      <c r="C131" t="str">
        <f>VLOOKUP(B131,summary!$A$5:$B$5006,2,0)</f>
        <v>Mango Puree芒果</v>
      </c>
      <c r="D131" s="91">
        <v>3</v>
      </c>
      <c r="E131" s="77"/>
    </row>
    <row r="132" spans="1:5" ht="18.5" x14ac:dyDescent="0.45">
      <c r="A132" s="106">
        <v>202109463</v>
      </c>
      <c r="B132" s="55" t="s">
        <v>221</v>
      </c>
      <c r="C132" t="str">
        <f>VLOOKUP(B132,summary!$A$5:$B$5006,2,0)</f>
        <v>Jelly Powder 文头雪粉</v>
      </c>
      <c r="D132" s="91">
        <v>1</v>
      </c>
      <c r="E132" s="77"/>
    </row>
    <row r="133" spans="1:5" ht="18.5" x14ac:dyDescent="0.45">
      <c r="A133" s="106">
        <v>202109463</v>
      </c>
      <c r="B133" s="55" t="s">
        <v>637</v>
      </c>
      <c r="C133" t="str">
        <f>VLOOKUP(B133,summary!$A$5:$B$5006,2,0)</f>
        <v xml:space="preserve">Fresh Soursop 红毛榴莲 </v>
      </c>
      <c r="D133" s="91">
        <v>1</v>
      </c>
      <c r="E133" s="77"/>
    </row>
    <row r="134" spans="1:5" ht="18.5" x14ac:dyDescent="0.45">
      <c r="A134" s="106">
        <v>202109463</v>
      </c>
      <c r="B134" s="55" t="s">
        <v>252</v>
      </c>
      <c r="C134" t="str">
        <f>VLOOKUP(B134,summary!$A$5:$B$5006,2,0)</f>
        <v>Sweet Potato Powder番薯粉</v>
      </c>
      <c r="D134" s="91">
        <v>1</v>
      </c>
      <c r="E134" s="77"/>
    </row>
    <row r="135" spans="1:5" ht="18.5" x14ac:dyDescent="0.45">
      <c r="A135" s="106">
        <v>202109463</v>
      </c>
      <c r="B135" s="55" t="s">
        <v>579</v>
      </c>
      <c r="C135" t="str">
        <f>VLOOKUP(B135,summary!$A$5:$B$5006,2,0)</f>
        <v>Food Coloring - Liquid)颜色-水</v>
      </c>
      <c r="D135" s="91">
        <v>1</v>
      </c>
      <c r="E135" s="77"/>
    </row>
    <row r="136" spans="1:5" ht="18.5" x14ac:dyDescent="0.45">
      <c r="A136" s="106">
        <v>202109463</v>
      </c>
      <c r="B136" s="55" t="s">
        <v>583</v>
      </c>
      <c r="C136" t="str">
        <f>VLOOKUP(B136,summary!$A$5:$B$5006,2,0)</f>
        <v>Food Coloring - Liquid)颜色-水</v>
      </c>
      <c r="D136" s="91">
        <v>1</v>
      </c>
      <c r="E136" s="77"/>
    </row>
    <row r="137" spans="1:5" ht="18.5" x14ac:dyDescent="0.45">
      <c r="A137" s="106">
        <v>202109465</v>
      </c>
      <c r="B137" s="55" t="s">
        <v>647</v>
      </c>
      <c r="C137" t="str">
        <f>VLOOKUP(B137,summary!$A$5:$B$5006,2,0)</f>
        <v>Mango Puree芒果</v>
      </c>
      <c r="D137" s="91">
        <v>1</v>
      </c>
      <c r="E137" s="77"/>
    </row>
    <row r="138" spans="1:5" ht="18.5" x14ac:dyDescent="0.45">
      <c r="A138" s="106">
        <v>202109465</v>
      </c>
      <c r="B138" s="55" t="s">
        <v>660</v>
      </c>
      <c r="C138" t="str">
        <f>VLOOKUP(B138,summary!$A$5:$B$5006,2,0)</f>
        <v>Chendol浆咯</v>
      </c>
      <c r="D138" s="91">
        <v>1</v>
      </c>
      <c r="E138" s="77"/>
    </row>
    <row r="139" spans="1:5" ht="18.5" x14ac:dyDescent="0.45">
      <c r="A139" s="106">
        <v>202109465</v>
      </c>
      <c r="B139" s="55" t="s">
        <v>252</v>
      </c>
      <c r="C139" t="str">
        <f>VLOOKUP(B139,summary!$A$5:$B$5006,2,0)</f>
        <v>Sweet Potato Powder番薯粉</v>
      </c>
      <c r="D139" s="91">
        <v>3</v>
      </c>
      <c r="E139" s="77"/>
    </row>
    <row r="140" spans="1:5" ht="18.5" x14ac:dyDescent="0.45">
      <c r="A140" s="106">
        <v>202109465</v>
      </c>
      <c r="B140" s="55" t="s">
        <v>294</v>
      </c>
      <c r="C140" t="str">
        <f>VLOOKUP(B140,summary!$A$5:$B$5006,2,0)</f>
        <v>Chin Chow  仙 草</v>
      </c>
      <c r="D140" s="91">
        <v>1</v>
      </c>
      <c r="E140" s="77"/>
    </row>
    <row r="141" spans="1:5" ht="18.5" x14ac:dyDescent="0.45">
      <c r="A141" s="106">
        <v>202109465</v>
      </c>
      <c r="B141" s="55" t="s">
        <v>299</v>
      </c>
      <c r="C141" t="str">
        <f>VLOOKUP(B141,summary!$A$5:$B$5006,2,0)</f>
        <v>Red Bean红豆</v>
      </c>
      <c r="D141" s="91">
        <v>1</v>
      </c>
      <c r="E141" s="77"/>
    </row>
    <row r="142" spans="1:5" ht="18.5" x14ac:dyDescent="0.45">
      <c r="A142" s="106">
        <v>202109465</v>
      </c>
      <c r="B142" s="55" t="s">
        <v>314</v>
      </c>
      <c r="C142" t="str">
        <f>VLOOKUP(B142,summary!$A$5:$B$5006,2,0)</f>
        <v>Green Bean 绿豆</v>
      </c>
      <c r="D142" s="91">
        <v>1</v>
      </c>
      <c r="E142" s="77"/>
    </row>
    <row r="143" spans="1:5" ht="18.5" x14ac:dyDescent="0.45">
      <c r="A143" s="106">
        <v>202109465</v>
      </c>
      <c r="B143" s="55" t="s">
        <v>322</v>
      </c>
      <c r="C143" t="str">
        <f>VLOOKUP(B143,summary!$A$5:$B$5006,2,0)</f>
        <v>Split Green Mung Bean豆畔</v>
      </c>
      <c r="D143" s="91">
        <v>3</v>
      </c>
      <c r="E143" s="77"/>
    </row>
    <row r="144" spans="1:5" ht="18.5" x14ac:dyDescent="0.45">
      <c r="A144" s="106">
        <v>202109465</v>
      </c>
      <c r="B144" s="55" t="s">
        <v>331</v>
      </c>
      <c r="C144" t="str">
        <f>VLOOKUP(B144,summary!$A$5:$B$5006,2,0)</f>
        <v>Black Glutinous Rice 黑糯米</v>
      </c>
      <c r="D144" s="91">
        <v>2</v>
      </c>
      <c r="E144" s="77"/>
    </row>
    <row r="145" spans="1:5" ht="18.5" x14ac:dyDescent="0.45">
      <c r="A145" s="106">
        <v>202109465</v>
      </c>
      <c r="B145" s="55" t="s">
        <v>338</v>
      </c>
      <c r="C145" t="str">
        <f>VLOOKUP(B145,summary!$A$5:$B$5006,2,0)</f>
        <v>White Wheat 大麦</v>
      </c>
      <c r="D145" s="91">
        <v>1</v>
      </c>
      <c r="E145" s="77"/>
    </row>
    <row r="146" spans="1:5" ht="18.5" x14ac:dyDescent="0.45">
      <c r="A146" s="106">
        <v>202109465</v>
      </c>
      <c r="B146" s="55" t="s">
        <v>351</v>
      </c>
      <c r="C146" t="str">
        <f>VLOOKUP(B146,summary!$A$5:$B$5006,2,0)</f>
        <v>Dried Longan 龙眼干</v>
      </c>
      <c r="D146" s="91">
        <v>2</v>
      </c>
      <c r="E146" s="77"/>
    </row>
    <row r="147" spans="1:5" ht="18.5" x14ac:dyDescent="0.45">
      <c r="A147" s="106">
        <v>202109465</v>
      </c>
      <c r="B147" s="55" t="s">
        <v>297</v>
      </c>
      <c r="C147" t="str">
        <f>VLOOKUP(B147,summary!$A$5:$B$5006,2,0)</f>
        <v>GingKo Nut (Peel off)白果仁</v>
      </c>
      <c r="D147" s="91">
        <v>2</v>
      </c>
      <c r="E147" s="77"/>
    </row>
    <row r="148" spans="1:5" ht="18.5" x14ac:dyDescent="0.45">
      <c r="A148" s="106">
        <v>202109465</v>
      </c>
      <c r="B148" s="55" t="s">
        <v>433</v>
      </c>
      <c r="C148" t="str">
        <f>VLOOKUP(B148,summary!$A$5:$B$5006,2,0)</f>
        <v>Sea Coconut海底椰</v>
      </c>
      <c r="D148" s="91">
        <v>2</v>
      </c>
      <c r="E148" s="77"/>
    </row>
    <row r="149" spans="1:5" ht="18.5" x14ac:dyDescent="0.45">
      <c r="A149" s="106">
        <v>202109465</v>
      </c>
      <c r="B149" s="55" t="s">
        <v>436</v>
      </c>
      <c r="C149" t="str">
        <f>VLOOKUP(B149,summary!$A$5:$B$5006,2,0)</f>
        <v>Nata De Coco椰果芊 15mm</v>
      </c>
      <c r="D149" s="91">
        <v>1</v>
      </c>
      <c r="E149" s="77"/>
    </row>
    <row r="150" spans="1:5" ht="18.5" x14ac:dyDescent="0.45">
      <c r="A150" s="106">
        <v>202109465</v>
      </c>
      <c r="B150" s="55" t="s">
        <v>454</v>
      </c>
      <c r="C150" t="str">
        <f>VLOOKUP(B150,summary!$A$5:$B$5006,2,0)</f>
        <v>Fruit Cocktail杂果</v>
      </c>
      <c r="D150" s="91">
        <v>1</v>
      </c>
      <c r="E150" s="77"/>
    </row>
    <row r="151" spans="1:5" ht="18.5" x14ac:dyDescent="0.45">
      <c r="A151" s="106">
        <v>202109465</v>
      </c>
      <c r="B151" s="55" t="s">
        <v>537</v>
      </c>
      <c r="C151" t="str">
        <f>VLOOKUP(B151,summary!$A$5:$B$5006,2,0)</f>
        <v>Fine Sugar 白糖</v>
      </c>
      <c r="D151" s="91">
        <v>1</v>
      </c>
      <c r="E151" s="77"/>
    </row>
    <row r="152" spans="1:5" ht="18.5" x14ac:dyDescent="0.45">
      <c r="A152" s="106">
        <v>202109465</v>
      </c>
      <c r="C152" t="e">
        <f>VLOOKUP(B152,summary!$A$5:$B$5006,2,0)</f>
        <v>#N/A</v>
      </c>
      <c r="D152" s="91"/>
      <c r="E152" s="77"/>
    </row>
    <row r="153" spans="1:5" ht="18.5" x14ac:dyDescent="0.45">
      <c r="C153" t="e">
        <f>VLOOKUP(B153,summary!$A$5:$B$5006,2,0)</f>
        <v>#N/A</v>
      </c>
      <c r="D153" s="91"/>
      <c r="E153" s="77"/>
    </row>
    <row r="154" spans="1:5" x14ac:dyDescent="0.35">
      <c r="C154" t="e">
        <f>VLOOKUP(B154,summary!$A$5:$B$5006,2,0)</f>
        <v>#N/A</v>
      </c>
      <c r="D154" s="77"/>
      <c r="E154" s="77"/>
    </row>
    <row r="155" spans="1:5" x14ac:dyDescent="0.35">
      <c r="C155" t="e">
        <f>VLOOKUP(B155,summary!$A$5:$B$5006,2,0)</f>
        <v>#N/A</v>
      </c>
      <c r="D155" s="77"/>
      <c r="E155" s="77"/>
    </row>
    <row r="156" spans="1:5" x14ac:dyDescent="0.35">
      <c r="C156" t="e">
        <f>VLOOKUP(B156,summary!$A$5:$B$5006,2,0)</f>
        <v>#N/A</v>
      </c>
      <c r="D156" s="77"/>
      <c r="E156" s="77"/>
    </row>
    <row r="157" spans="1:5" x14ac:dyDescent="0.35">
      <c r="C157" t="e">
        <f>VLOOKUP(B157,summary!$A$5:$B$5006,2,0)</f>
        <v>#N/A</v>
      </c>
      <c r="D157" s="77"/>
      <c r="E157" s="77"/>
    </row>
    <row r="158" spans="1:5" x14ac:dyDescent="0.35">
      <c r="C158" t="e">
        <f>VLOOKUP(B158,summary!$A$5:$B$5006,2,0)</f>
        <v>#N/A</v>
      </c>
      <c r="D158" s="77"/>
      <c r="E158" s="77"/>
    </row>
    <row r="159" spans="1:5" x14ac:dyDescent="0.35">
      <c r="C159" t="e">
        <f>VLOOKUP(B159,summary!$A$5:$B$5006,2,0)</f>
        <v>#N/A</v>
      </c>
      <c r="D159" s="77"/>
      <c r="E159" s="77"/>
    </row>
    <row r="160" spans="1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E565"/>
  <sheetViews>
    <sheetView workbookViewId="0">
      <selection activeCell="A2" sqref="A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x14ac:dyDescent="0.35">
      <c r="C3" t="e">
        <f>VLOOKUP(B3,summary!$A$5:$B$5006,2,0)</f>
        <v>#N/A</v>
      </c>
      <c r="D3" s="77"/>
      <c r="E3" s="77"/>
    </row>
    <row r="4" spans="1:5" x14ac:dyDescent="0.35">
      <c r="C4" t="e">
        <f>VLOOKUP(B4,summary!$A$5:$B$5006,2,0)</f>
        <v>#N/A</v>
      </c>
      <c r="D4" s="77"/>
      <c r="E4" s="77"/>
    </row>
    <row r="5" spans="1:5" x14ac:dyDescent="0.35">
      <c r="C5" t="e">
        <f>VLOOKUP(B5,summary!$A$5:$B$5006,2,0)</f>
        <v>#N/A</v>
      </c>
      <c r="D5" s="77"/>
      <c r="E5" s="77"/>
    </row>
    <row r="6" spans="1:5" x14ac:dyDescent="0.35">
      <c r="C6" t="e">
        <f>VLOOKUP(B6,summary!$A$5:$B$5006,2,0)</f>
        <v>#N/A</v>
      </c>
      <c r="D6" s="77"/>
      <c r="E6" s="77"/>
    </row>
    <row r="7" spans="1:5" x14ac:dyDescent="0.35">
      <c r="C7" t="e">
        <f>VLOOKUP(B7,summary!$A$5:$B$5006,2,0)</f>
        <v>#N/A</v>
      </c>
      <c r="D7" s="77"/>
      <c r="E7" s="77"/>
    </row>
    <row r="8" spans="1:5" x14ac:dyDescent="0.35">
      <c r="C8" t="e">
        <f>VLOOKUP(B8,summary!$A$5:$B$5006,2,0)</f>
        <v>#N/A</v>
      </c>
      <c r="D8" s="77"/>
      <c r="E8" s="77"/>
    </row>
    <row r="9" spans="1:5" x14ac:dyDescent="0.35">
      <c r="C9" t="e">
        <f>VLOOKUP(B9,summary!$A$5:$B$5006,2,0)</f>
        <v>#N/A</v>
      </c>
      <c r="D9" s="77"/>
      <c r="E9" s="77"/>
    </row>
    <row r="10" spans="1:5" x14ac:dyDescent="0.35">
      <c r="C10" t="e">
        <f>VLOOKUP(B10,summary!$A$5:$B$5006,2,0)</f>
        <v>#N/A</v>
      </c>
      <c r="D10" s="77"/>
      <c r="E10" s="77"/>
    </row>
    <row r="11" spans="1:5" ht="18.5" x14ac:dyDescent="0.45">
      <c r="B11" s="55"/>
      <c r="C11" t="e">
        <f>VLOOKUP(B11,summary!$A$5:$B$5006,2,0)</f>
        <v>#N/A</v>
      </c>
      <c r="D11" s="78"/>
      <c r="E11" s="77"/>
    </row>
    <row r="12" spans="1:5" ht="18.5" x14ac:dyDescent="0.45">
      <c r="B12" s="55"/>
      <c r="C12" t="e">
        <f>VLOOKUP(B12,summary!$A$5:$B$5006,2,0)</f>
        <v>#N/A</v>
      </c>
      <c r="D12" s="79"/>
      <c r="E12" s="77"/>
    </row>
    <row r="13" spans="1:5" ht="18.5" x14ac:dyDescent="0.45">
      <c r="B13" s="55"/>
      <c r="C13" t="e">
        <f>VLOOKUP(B13,summary!$A$5:$B$5006,2,0)</f>
        <v>#N/A</v>
      </c>
      <c r="D13" s="79"/>
      <c r="E13" s="77"/>
    </row>
    <row r="14" spans="1:5" ht="18.5" x14ac:dyDescent="0.45">
      <c r="B14" s="55"/>
      <c r="C14" t="e">
        <f>VLOOKUP(B14,summary!$A$5:$B$5006,2,0)</f>
        <v>#N/A</v>
      </c>
      <c r="D14" s="79"/>
      <c r="E14" s="77"/>
    </row>
    <row r="15" spans="1:5" ht="18.5" x14ac:dyDescent="0.45">
      <c r="B15" s="55"/>
      <c r="C15" t="e">
        <f>VLOOKUP(B15,summary!$A$5:$B$5006,2,0)</f>
        <v>#N/A</v>
      </c>
      <c r="D15" s="79"/>
      <c r="E15" s="77"/>
    </row>
    <row r="16" spans="1:5" ht="18.5" x14ac:dyDescent="0.45">
      <c r="B16" s="55"/>
      <c r="C16" t="e">
        <f>VLOOKUP(B16,summary!$A$5:$B$5006,2,0)</f>
        <v>#N/A</v>
      </c>
      <c r="D16" s="78"/>
      <c r="E16" s="77"/>
    </row>
    <row r="17" spans="2:5" ht="18.5" x14ac:dyDescent="0.45">
      <c r="B17" s="55"/>
      <c r="C17" t="e">
        <f>VLOOKUP(B17,summary!$A$5:$B$5006,2,0)</f>
        <v>#N/A</v>
      </c>
      <c r="D17" s="78"/>
      <c r="E17" s="77"/>
    </row>
    <row r="18" spans="2:5" ht="18.5" x14ac:dyDescent="0.45">
      <c r="B18" s="55"/>
      <c r="C18" t="e">
        <f>VLOOKUP(B18,summary!$A$5:$B$5006,2,0)</f>
        <v>#N/A</v>
      </c>
      <c r="D18" s="78"/>
      <c r="E18" s="77"/>
    </row>
    <row r="19" spans="2:5" ht="18.5" x14ac:dyDescent="0.45">
      <c r="B19" s="55"/>
      <c r="C19" t="e">
        <f>VLOOKUP(B19,summary!$A$5:$B$5006,2,0)</f>
        <v>#N/A</v>
      </c>
      <c r="D19" s="79"/>
      <c r="E19" s="77"/>
    </row>
    <row r="20" spans="2:5" ht="18.5" x14ac:dyDescent="0.45">
      <c r="B20" s="55"/>
      <c r="C20" t="e">
        <f>VLOOKUP(B20,summary!$A$5:$B$5006,2,0)</f>
        <v>#N/A</v>
      </c>
      <c r="D20" s="78"/>
      <c r="E20" s="77"/>
    </row>
    <row r="21" spans="2:5" ht="18.5" x14ac:dyDescent="0.45">
      <c r="B21" s="55"/>
      <c r="C21" t="e">
        <f>VLOOKUP(B21,summary!$A$5:$B$5006,2,0)</f>
        <v>#N/A</v>
      </c>
      <c r="D21" s="79"/>
      <c r="E21" s="77"/>
    </row>
    <row r="22" spans="2:5" ht="18.5" x14ac:dyDescent="0.45">
      <c r="B22" s="55"/>
      <c r="C22" t="e">
        <f>VLOOKUP(B22,summary!$A$5:$B$5006,2,0)</f>
        <v>#N/A</v>
      </c>
      <c r="D22" s="79"/>
      <c r="E22" s="77"/>
    </row>
    <row r="23" spans="2:5" ht="18.5" x14ac:dyDescent="0.45">
      <c r="B23" s="55"/>
      <c r="C23" t="e">
        <f>VLOOKUP(B23,summary!$A$5:$B$5006,2,0)</f>
        <v>#N/A</v>
      </c>
      <c r="D23" s="79"/>
      <c r="E23" s="77"/>
    </row>
    <row r="24" spans="2:5" ht="18.5" x14ac:dyDescent="0.45">
      <c r="B24" s="55"/>
      <c r="C24" t="e">
        <f>VLOOKUP(B24,summary!$A$5:$B$5006,2,0)</f>
        <v>#N/A</v>
      </c>
      <c r="D24" s="79"/>
      <c r="E24" s="77"/>
    </row>
    <row r="25" spans="2:5" x14ac:dyDescent="0.35">
      <c r="C25" t="e">
        <f>VLOOKUP(B25,summary!$A$5:$B$5006,2,0)</f>
        <v>#N/A</v>
      </c>
      <c r="D25" s="77"/>
      <c r="E25" s="77"/>
    </row>
    <row r="26" spans="2:5" x14ac:dyDescent="0.35">
      <c r="C26" t="e">
        <f>VLOOKUP(B26,summary!$A$5:$B$5006,2,0)</f>
        <v>#N/A</v>
      </c>
      <c r="D26" s="77"/>
      <c r="E26" s="77"/>
    </row>
    <row r="27" spans="2:5" x14ac:dyDescent="0.35">
      <c r="C27" t="e">
        <f>VLOOKUP(B27,summary!$A$5:$B$5006,2,0)</f>
        <v>#N/A</v>
      </c>
      <c r="D27" s="77"/>
      <c r="E27" s="77"/>
    </row>
    <row r="28" spans="2:5" x14ac:dyDescent="0.35">
      <c r="C28" t="e">
        <f>VLOOKUP(B28,summary!$A$5:$B$5006,2,0)</f>
        <v>#N/A</v>
      </c>
      <c r="D28" s="77"/>
      <c r="E28" s="77"/>
    </row>
    <row r="29" spans="2:5" x14ac:dyDescent="0.35">
      <c r="C29" t="e">
        <f>VLOOKUP(B29,summary!$A$5:$B$5006,2,0)</f>
        <v>#N/A</v>
      </c>
      <c r="D29" s="77"/>
      <c r="E29" s="77"/>
    </row>
    <row r="30" spans="2:5" x14ac:dyDescent="0.35">
      <c r="C30" t="e">
        <f>VLOOKUP(B30,summary!$A$5:$B$5006,2,0)</f>
        <v>#N/A</v>
      </c>
      <c r="D30" s="77"/>
      <c r="E30" s="77"/>
    </row>
    <row r="31" spans="2:5" x14ac:dyDescent="0.35">
      <c r="C31" t="e">
        <f>VLOOKUP(B31,summary!$A$5:$B$5006,2,0)</f>
        <v>#N/A</v>
      </c>
      <c r="D31" s="77"/>
      <c r="E31" s="77"/>
    </row>
    <row r="32" spans="2:5" x14ac:dyDescent="0.35">
      <c r="C32" t="e">
        <f>VLOOKUP(B32,summary!$A$5:$B$5006,2,0)</f>
        <v>#N/A</v>
      </c>
      <c r="D32" s="77"/>
      <c r="E32" s="77"/>
    </row>
    <row r="33" spans="3:5" x14ac:dyDescent="0.35">
      <c r="C33" t="e">
        <f>VLOOKUP(B33,summary!$A$5:$B$5006,2,0)</f>
        <v>#N/A</v>
      </c>
      <c r="D33" s="77"/>
      <c r="E33" s="77"/>
    </row>
    <row r="34" spans="3:5" x14ac:dyDescent="0.35">
      <c r="C34" t="e">
        <f>VLOOKUP(B34,summary!$A$5:$B$5006,2,0)</f>
        <v>#N/A</v>
      </c>
      <c r="D34" s="77"/>
      <c r="E34" s="77"/>
    </row>
    <row r="35" spans="3:5" x14ac:dyDescent="0.35">
      <c r="C35" t="e">
        <f>VLOOKUP(B35,summary!$A$5:$B$5006,2,0)</f>
        <v>#N/A</v>
      </c>
      <c r="D35" s="77"/>
      <c r="E35" s="77"/>
    </row>
    <row r="36" spans="3:5" x14ac:dyDescent="0.35">
      <c r="C36" t="e">
        <f>VLOOKUP(B36,summary!$A$5:$B$5006,2,0)</f>
        <v>#N/A</v>
      </c>
      <c r="D36" s="77"/>
      <c r="E36" s="77"/>
    </row>
    <row r="37" spans="3:5" x14ac:dyDescent="0.35">
      <c r="C37" t="e">
        <f>VLOOKUP(B37,summary!$A$5:$B$5006,2,0)</f>
        <v>#N/A</v>
      </c>
      <c r="D37" s="77"/>
      <c r="E37" s="77"/>
    </row>
    <row r="38" spans="3:5" x14ac:dyDescent="0.35">
      <c r="C38" t="e">
        <f>VLOOKUP(B38,summary!$A$5:$B$5006,2,0)</f>
        <v>#N/A</v>
      </c>
      <c r="D38" s="77"/>
      <c r="E38" s="77"/>
    </row>
    <row r="39" spans="3:5" x14ac:dyDescent="0.35">
      <c r="C39" t="e">
        <f>VLOOKUP(B39,summary!$A$5:$B$5006,2,0)</f>
        <v>#N/A</v>
      </c>
      <c r="D39" s="77"/>
      <c r="E39" s="77"/>
    </row>
    <row r="40" spans="3:5" x14ac:dyDescent="0.35">
      <c r="C40" t="e">
        <f>VLOOKUP(B40,summary!$A$5:$B$5006,2,0)</f>
        <v>#N/A</v>
      </c>
      <c r="D40" s="77"/>
      <c r="E40" s="77"/>
    </row>
    <row r="41" spans="3:5" x14ac:dyDescent="0.35">
      <c r="C41" t="e">
        <f>VLOOKUP(B41,summary!$A$5:$B$5006,2,0)</f>
        <v>#N/A</v>
      </c>
      <c r="D41" s="77"/>
      <c r="E41" s="77"/>
    </row>
    <row r="42" spans="3:5" x14ac:dyDescent="0.35">
      <c r="C42" t="e">
        <f>VLOOKUP(B42,summary!$A$5:$B$5006,2,0)</f>
        <v>#N/A</v>
      </c>
      <c r="D42" s="77"/>
      <c r="E42" s="77"/>
    </row>
    <row r="43" spans="3:5" x14ac:dyDescent="0.35">
      <c r="C43" t="e">
        <f>VLOOKUP(B43,summary!$A$5:$B$5006,2,0)</f>
        <v>#N/A</v>
      </c>
      <c r="D43" s="77"/>
      <c r="E43" s="77"/>
    </row>
    <row r="44" spans="3:5" x14ac:dyDescent="0.35">
      <c r="C44" t="e">
        <f>VLOOKUP(B44,summary!$A$5:$B$5006,2,0)</f>
        <v>#N/A</v>
      </c>
      <c r="D44" s="77"/>
      <c r="E44" s="77"/>
    </row>
    <row r="45" spans="3:5" x14ac:dyDescent="0.35">
      <c r="C45" t="e">
        <f>VLOOKUP(B45,summary!$A$5:$B$5006,2,0)</f>
        <v>#N/A</v>
      </c>
      <c r="D45" s="77"/>
      <c r="E45" s="77"/>
    </row>
    <row r="46" spans="3:5" x14ac:dyDescent="0.35">
      <c r="C46" t="e">
        <f>VLOOKUP(B46,summary!$A$5:$B$5006,2,0)</f>
        <v>#N/A</v>
      </c>
      <c r="D46" s="77"/>
      <c r="E46" s="77"/>
    </row>
    <row r="47" spans="3:5" x14ac:dyDescent="0.35">
      <c r="C47" t="e">
        <f>VLOOKUP(B47,summary!$A$5:$B$5006,2,0)</f>
        <v>#N/A</v>
      </c>
      <c r="D47" s="77"/>
      <c r="E47" s="77"/>
    </row>
    <row r="48" spans="3:5" x14ac:dyDescent="0.35">
      <c r="C48" t="e">
        <f>VLOOKUP(B48,summary!$A$5:$B$5006,2,0)</f>
        <v>#N/A</v>
      </c>
      <c r="D48" s="77"/>
      <c r="E48" s="77"/>
    </row>
    <row r="49" spans="3:5" x14ac:dyDescent="0.35">
      <c r="C49" t="e">
        <f>VLOOKUP(B49,summary!$A$5:$B$5006,2,0)</f>
        <v>#N/A</v>
      </c>
      <c r="D49" s="77"/>
      <c r="E49" s="77"/>
    </row>
    <row r="50" spans="3:5" x14ac:dyDescent="0.35">
      <c r="C50" t="e">
        <f>VLOOKUP(B50,summary!$A$5:$B$5006,2,0)</f>
        <v>#N/A</v>
      </c>
      <c r="D50" s="77"/>
      <c r="E50" s="77"/>
    </row>
    <row r="51" spans="3:5" x14ac:dyDescent="0.35">
      <c r="C51" t="e">
        <f>VLOOKUP(B51,summary!$A$5:$B$5006,2,0)</f>
        <v>#N/A</v>
      </c>
      <c r="D51" s="77"/>
      <c r="E51" s="77"/>
    </row>
    <row r="52" spans="3:5" x14ac:dyDescent="0.35">
      <c r="C52" t="e">
        <f>VLOOKUP(B52,summary!$A$5:$B$5006,2,0)</f>
        <v>#N/A</v>
      </c>
      <c r="D52" s="77"/>
      <c r="E52" s="77"/>
    </row>
    <row r="53" spans="3:5" x14ac:dyDescent="0.35">
      <c r="C53" t="e">
        <f>VLOOKUP(B53,summary!$A$5:$B$5006,2,0)</f>
        <v>#N/A</v>
      </c>
      <c r="D53" s="77"/>
      <c r="E53" s="77"/>
    </row>
    <row r="54" spans="3:5" x14ac:dyDescent="0.35">
      <c r="C54" t="e">
        <f>VLOOKUP(B54,summary!$A$5:$B$5006,2,0)</f>
        <v>#N/A</v>
      </c>
      <c r="D54" s="77"/>
      <c r="E54" s="77"/>
    </row>
    <row r="55" spans="3:5" x14ac:dyDescent="0.35">
      <c r="C55" t="e">
        <f>VLOOKUP(B55,summary!$A$5:$B$5006,2,0)</f>
        <v>#N/A</v>
      </c>
      <c r="D55" s="77"/>
      <c r="E55" s="77"/>
    </row>
    <row r="56" spans="3:5" x14ac:dyDescent="0.35">
      <c r="C56" t="e">
        <f>VLOOKUP(B56,summary!$A$5:$B$5006,2,0)</f>
        <v>#N/A</v>
      </c>
      <c r="D56" s="77"/>
      <c r="E56" s="77"/>
    </row>
    <row r="57" spans="3:5" x14ac:dyDescent="0.35">
      <c r="C57" t="e">
        <f>VLOOKUP(B57,summary!$A$5:$B$5006,2,0)</f>
        <v>#N/A</v>
      </c>
      <c r="D57" s="77"/>
      <c r="E57" s="77"/>
    </row>
    <row r="58" spans="3:5" x14ac:dyDescent="0.35">
      <c r="C58" t="e">
        <f>VLOOKUP(B58,summary!$A$5:$B$5006,2,0)</f>
        <v>#N/A</v>
      </c>
      <c r="D58" s="77"/>
      <c r="E58" s="77"/>
    </row>
    <row r="59" spans="3:5" x14ac:dyDescent="0.35">
      <c r="C59" t="e">
        <f>VLOOKUP(B59,summary!$A$5:$B$5006,2,0)</f>
        <v>#N/A</v>
      </c>
      <c r="D59" s="77"/>
      <c r="E59" s="77"/>
    </row>
    <row r="60" spans="3:5" x14ac:dyDescent="0.35">
      <c r="C60" t="e">
        <f>VLOOKUP(B60,summary!$A$5:$B$5006,2,0)</f>
        <v>#N/A</v>
      </c>
      <c r="D60" s="77"/>
      <c r="E60" s="77"/>
    </row>
    <row r="61" spans="3:5" x14ac:dyDescent="0.35">
      <c r="C61" t="e">
        <f>VLOOKUP(B61,summary!$A$5:$B$5006,2,0)</f>
        <v>#N/A</v>
      </c>
      <c r="D61" s="77"/>
      <c r="E61" s="77"/>
    </row>
    <row r="62" spans="3:5" x14ac:dyDescent="0.35">
      <c r="C62" t="e">
        <f>VLOOKUP(B62,summary!$A$5:$B$5006,2,0)</f>
        <v>#N/A</v>
      </c>
      <c r="D62" s="77"/>
      <c r="E62" s="77"/>
    </row>
    <row r="63" spans="3:5" x14ac:dyDescent="0.35">
      <c r="C63" t="e">
        <f>VLOOKUP(B63,summary!$A$5:$B$5006,2,0)</f>
        <v>#N/A</v>
      </c>
      <c r="D63" s="77"/>
      <c r="E63" s="77"/>
    </row>
    <row r="64" spans="3:5" x14ac:dyDescent="0.35">
      <c r="C64" t="e">
        <f>VLOOKUP(B64,summary!$A$5:$B$5006,2,0)</f>
        <v>#N/A</v>
      </c>
      <c r="D64" s="77"/>
      <c r="E64" s="77"/>
    </row>
    <row r="65" spans="3:5" x14ac:dyDescent="0.35">
      <c r="C65" t="e">
        <f>VLOOKUP(B65,summary!$A$5:$B$5006,2,0)</f>
        <v>#N/A</v>
      </c>
      <c r="D65" s="77"/>
      <c r="E65" s="77"/>
    </row>
    <row r="66" spans="3:5" x14ac:dyDescent="0.35">
      <c r="C66" t="e">
        <f>VLOOKUP(B66,summary!$A$5:$B$5006,2,0)</f>
        <v>#N/A</v>
      </c>
      <c r="D66" s="77"/>
      <c r="E66" s="77"/>
    </row>
    <row r="67" spans="3:5" x14ac:dyDescent="0.35">
      <c r="C67" t="e">
        <f>VLOOKUP(B67,summary!$A$5:$B$5006,2,0)</f>
        <v>#N/A</v>
      </c>
      <c r="D67" s="77"/>
      <c r="E67" s="77"/>
    </row>
    <row r="68" spans="3:5" x14ac:dyDescent="0.35">
      <c r="C68" t="e">
        <f>VLOOKUP(B68,summary!$A$5:$B$5006,2,0)</f>
        <v>#N/A</v>
      </c>
      <c r="D68" s="77"/>
      <c r="E68" s="77"/>
    </row>
    <row r="69" spans="3:5" x14ac:dyDescent="0.35">
      <c r="C69" t="e">
        <f>VLOOKUP(B69,summary!$A$5:$B$5006,2,0)</f>
        <v>#N/A</v>
      </c>
      <c r="D69" s="77"/>
      <c r="E69" s="77"/>
    </row>
    <row r="70" spans="3:5" x14ac:dyDescent="0.35">
      <c r="C70" t="e">
        <f>VLOOKUP(B70,summary!$A$5:$B$5006,2,0)</f>
        <v>#N/A</v>
      </c>
      <c r="D70" s="77"/>
      <c r="E70" s="77"/>
    </row>
    <row r="71" spans="3:5" x14ac:dyDescent="0.35">
      <c r="C71" t="e">
        <f>VLOOKUP(B71,summary!$A$5:$B$5006,2,0)</f>
        <v>#N/A</v>
      </c>
      <c r="D71" s="77"/>
      <c r="E71" s="77"/>
    </row>
    <row r="72" spans="3:5" x14ac:dyDescent="0.35">
      <c r="C72" t="e">
        <f>VLOOKUP(B72,summary!$A$5:$B$5006,2,0)</f>
        <v>#N/A</v>
      </c>
      <c r="D72" s="77"/>
      <c r="E72" s="77"/>
    </row>
    <row r="73" spans="3:5" x14ac:dyDescent="0.35">
      <c r="C73" t="e">
        <f>VLOOKUP(B73,summary!$A$5:$B$5006,2,0)</f>
        <v>#N/A</v>
      </c>
      <c r="D73" s="77"/>
      <c r="E73" s="77"/>
    </row>
    <row r="74" spans="3:5" x14ac:dyDescent="0.35">
      <c r="C74" t="e">
        <f>VLOOKUP(B74,summary!$A$5:$B$5006,2,0)</f>
        <v>#N/A</v>
      </c>
      <c r="D74" s="77"/>
      <c r="E74" s="77"/>
    </row>
    <row r="75" spans="3:5" x14ac:dyDescent="0.35">
      <c r="C75" t="e">
        <f>VLOOKUP(B75,summary!$A$5:$B$5006,2,0)</f>
        <v>#N/A</v>
      </c>
      <c r="D75" s="77"/>
      <c r="E75" s="77"/>
    </row>
    <row r="76" spans="3:5" x14ac:dyDescent="0.35">
      <c r="C76" t="e">
        <f>VLOOKUP(B76,summary!$A$5:$B$5006,2,0)</f>
        <v>#N/A</v>
      </c>
      <c r="D76" s="77"/>
      <c r="E76" s="77"/>
    </row>
    <row r="77" spans="3:5" x14ac:dyDescent="0.35">
      <c r="C77" t="e">
        <f>VLOOKUP(B77,summary!$A$5:$B$5006,2,0)</f>
        <v>#N/A</v>
      </c>
      <c r="D77" s="77"/>
      <c r="E77" s="77"/>
    </row>
    <row r="78" spans="3:5" x14ac:dyDescent="0.35">
      <c r="C78" t="e">
        <f>VLOOKUP(B78,summary!$A$5:$B$5006,2,0)</f>
        <v>#N/A</v>
      </c>
      <c r="D78" s="77"/>
      <c r="E78" s="77"/>
    </row>
    <row r="79" spans="3:5" x14ac:dyDescent="0.35">
      <c r="C79" t="e">
        <f>VLOOKUP(B79,summary!$A$5:$B$5006,2,0)</f>
        <v>#N/A</v>
      </c>
      <c r="D79" s="77"/>
      <c r="E79" s="77"/>
    </row>
    <row r="80" spans="3:5" x14ac:dyDescent="0.35">
      <c r="C80" t="e">
        <f>VLOOKUP(B80,summary!$A$5:$B$5006,2,0)</f>
        <v>#N/A</v>
      </c>
      <c r="D80" s="77"/>
      <c r="E80" s="77"/>
    </row>
    <row r="81" spans="3:5" x14ac:dyDescent="0.35">
      <c r="C81" t="e">
        <f>VLOOKUP(B81,summary!$A$5:$B$5006,2,0)</f>
        <v>#N/A</v>
      </c>
      <c r="D81" s="77"/>
      <c r="E81" s="77"/>
    </row>
    <row r="82" spans="3:5" x14ac:dyDescent="0.35">
      <c r="C82" t="e">
        <f>VLOOKUP(B82,summary!$A$5:$B$5006,2,0)</f>
        <v>#N/A</v>
      </c>
      <c r="D82" s="77"/>
      <c r="E82" s="77"/>
    </row>
    <row r="83" spans="3:5" x14ac:dyDescent="0.35">
      <c r="C83" t="e">
        <f>VLOOKUP(B83,summary!$A$5:$B$5006,2,0)</f>
        <v>#N/A</v>
      </c>
      <c r="D83" s="77"/>
      <c r="E83" s="77"/>
    </row>
    <row r="84" spans="3:5" x14ac:dyDescent="0.35">
      <c r="C84" t="e">
        <f>VLOOKUP(B84,summary!$A$5:$B$5006,2,0)</f>
        <v>#N/A</v>
      </c>
      <c r="D84" s="77"/>
      <c r="E84" s="77"/>
    </row>
    <row r="85" spans="3:5" x14ac:dyDescent="0.35">
      <c r="C85" t="e">
        <f>VLOOKUP(B85,summary!$A$5:$B$5006,2,0)</f>
        <v>#N/A</v>
      </c>
      <c r="D85" s="77"/>
      <c r="E85" s="77"/>
    </row>
    <row r="86" spans="3:5" x14ac:dyDescent="0.35">
      <c r="C86" t="e">
        <f>VLOOKUP(B86,summary!$A$5:$B$5006,2,0)</f>
        <v>#N/A</v>
      </c>
      <c r="D86" s="77"/>
      <c r="E86" s="77"/>
    </row>
    <row r="87" spans="3:5" x14ac:dyDescent="0.35">
      <c r="C87" t="e">
        <f>VLOOKUP(B87,summary!$A$5:$B$5006,2,0)</f>
        <v>#N/A</v>
      </c>
      <c r="D87" s="77"/>
      <c r="E87" s="77"/>
    </row>
    <row r="88" spans="3:5" x14ac:dyDescent="0.35">
      <c r="C88" t="e">
        <f>VLOOKUP(B88,summary!$A$5:$B$5006,2,0)</f>
        <v>#N/A</v>
      </c>
      <c r="D88" s="77"/>
      <c r="E88" s="77"/>
    </row>
    <row r="89" spans="3:5" x14ac:dyDescent="0.35">
      <c r="C89" t="e">
        <f>VLOOKUP(B89,summary!$A$5:$B$5006,2,0)</f>
        <v>#N/A</v>
      </c>
      <c r="D89" s="77"/>
      <c r="E89" s="77"/>
    </row>
    <row r="90" spans="3:5" x14ac:dyDescent="0.35">
      <c r="C90" t="e">
        <f>VLOOKUP(B90,summary!$A$5:$B$5006,2,0)</f>
        <v>#N/A</v>
      </c>
      <c r="D90" s="77"/>
      <c r="E90" s="77"/>
    </row>
    <row r="91" spans="3:5" x14ac:dyDescent="0.35">
      <c r="C91" t="e">
        <f>VLOOKUP(B91,summary!$A$5:$B$5006,2,0)</f>
        <v>#N/A</v>
      </c>
      <c r="D91" s="77"/>
      <c r="E91" s="77"/>
    </row>
    <row r="92" spans="3:5" x14ac:dyDescent="0.35">
      <c r="C92" t="e">
        <f>VLOOKUP(B92,summary!$A$5:$B$5006,2,0)</f>
        <v>#N/A</v>
      </c>
      <c r="D92" s="77"/>
      <c r="E92" s="77"/>
    </row>
    <row r="93" spans="3:5" x14ac:dyDescent="0.35">
      <c r="C93" t="e">
        <f>VLOOKUP(B93,summary!$A$5:$B$5006,2,0)</f>
        <v>#N/A</v>
      </c>
      <c r="D93" s="77"/>
      <c r="E93" s="77"/>
    </row>
    <row r="94" spans="3:5" x14ac:dyDescent="0.35">
      <c r="C94" t="e">
        <f>VLOOKUP(B94,summary!$A$5:$B$5006,2,0)</f>
        <v>#N/A</v>
      </c>
      <c r="D94" s="77"/>
      <c r="E94" s="77"/>
    </row>
    <row r="95" spans="3:5" x14ac:dyDescent="0.35">
      <c r="C95" t="e">
        <f>VLOOKUP(B95,summary!$A$5:$B$5006,2,0)</f>
        <v>#N/A</v>
      </c>
      <c r="D95" s="77"/>
      <c r="E95" s="77"/>
    </row>
    <row r="96" spans="3:5" x14ac:dyDescent="0.35">
      <c r="C96" t="e">
        <f>VLOOKUP(B96,summary!$A$5:$B$5006,2,0)</f>
        <v>#N/A</v>
      </c>
      <c r="D96" s="77"/>
      <c r="E96" s="77"/>
    </row>
    <row r="97" spans="3:5" x14ac:dyDescent="0.35">
      <c r="C97" t="e">
        <f>VLOOKUP(B97,summary!$A$5:$B$5006,2,0)</f>
        <v>#N/A</v>
      </c>
      <c r="D97" s="77"/>
      <c r="E97" s="77"/>
    </row>
    <row r="98" spans="3:5" x14ac:dyDescent="0.35">
      <c r="C98" t="e">
        <f>VLOOKUP(B98,summary!$A$5:$B$5006,2,0)</f>
        <v>#N/A</v>
      </c>
      <c r="D98" s="77"/>
      <c r="E98" s="77"/>
    </row>
    <row r="99" spans="3:5" x14ac:dyDescent="0.35">
      <c r="C99" t="e">
        <f>VLOOKUP(B99,summary!$A$5:$B$5006,2,0)</f>
        <v>#N/A</v>
      </c>
      <c r="D99" s="77"/>
      <c r="E99" s="77"/>
    </row>
    <row r="100" spans="3:5" x14ac:dyDescent="0.35">
      <c r="C100" t="e">
        <f>VLOOKUP(B100,summary!$A$5:$B$5006,2,0)</f>
        <v>#N/A</v>
      </c>
      <c r="D100" s="77"/>
      <c r="E100" s="77"/>
    </row>
    <row r="101" spans="3:5" x14ac:dyDescent="0.35">
      <c r="C101" t="e">
        <f>VLOOKUP(B101,summary!$A$5:$B$5006,2,0)</f>
        <v>#N/A</v>
      </c>
      <c r="D101" s="77"/>
      <c r="E101" s="77"/>
    </row>
    <row r="102" spans="3:5" x14ac:dyDescent="0.35">
      <c r="C102" t="e">
        <f>VLOOKUP(B102,summary!$A$5:$B$5006,2,0)</f>
        <v>#N/A</v>
      </c>
      <c r="D102" s="77"/>
      <c r="E102" s="77"/>
    </row>
    <row r="103" spans="3:5" x14ac:dyDescent="0.35">
      <c r="C103" t="e">
        <f>VLOOKUP(B103,summary!$A$5:$B$5006,2,0)</f>
        <v>#N/A</v>
      </c>
      <c r="D103" s="77"/>
      <c r="E103" s="77"/>
    </row>
    <row r="104" spans="3:5" x14ac:dyDescent="0.35">
      <c r="C104" t="e">
        <f>VLOOKUP(B104,summary!$A$5:$B$5006,2,0)</f>
        <v>#N/A</v>
      </c>
      <c r="D104" s="77"/>
      <c r="E104" s="77"/>
    </row>
    <row r="105" spans="3:5" x14ac:dyDescent="0.35">
      <c r="C105" t="e">
        <f>VLOOKUP(B105,summary!$A$5:$B$5006,2,0)</f>
        <v>#N/A</v>
      </c>
      <c r="D105" s="77"/>
      <c r="E105" s="77"/>
    </row>
    <row r="106" spans="3:5" x14ac:dyDescent="0.35">
      <c r="C106" t="e">
        <f>VLOOKUP(B106,summary!$A$5:$B$5006,2,0)</f>
        <v>#N/A</v>
      </c>
      <c r="D106" s="77"/>
      <c r="E106" s="77"/>
    </row>
    <row r="107" spans="3:5" x14ac:dyDescent="0.35">
      <c r="C107" t="e">
        <f>VLOOKUP(B107,summary!$A$5:$B$5006,2,0)</f>
        <v>#N/A</v>
      </c>
      <c r="D107" s="77"/>
      <c r="E107" s="77"/>
    </row>
    <row r="108" spans="3:5" x14ac:dyDescent="0.35">
      <c r="C108" t="e">
        <f>VLOOKUP(B108,summary!$A$5:$B$5006,2,0)</f>
        <v>#N/A</v>
      </c>
      <c r="D108" s="77"/>
      <c r="E108" s="77"/>
    </row>
    <row r="109" spans="3:5" x14ac:dyDescent="0.35">
      <c r="C109" t="e">
        <f>VLOOKUP(B109,summary!$A$5:$B$5006,2,0)</f>
        <v>#N/A</v>
      </c>
      <c r="D109" s="77"/>
      <c r="E109" s="77"/>
    </row>
    <row r="110" spans="3:5" x14ac:dyDescent="0.35">
      <c r="C110" t="e">
        <f>VLOOKUP(B110,summary!$A$5:$B$5006,2,0)</f>
        <v>#N/A</v>
      </c>
      <c r="D110" s="77"/>
      <c r="E110" s="77"/>
    </row>
    <row r="111" spans="3:5" x14ac:dyDescent="0.35">
      <c r="C111" t="e">
        <f>VLOOKUP(B111,summary!$A$5:$B$5006,2,0)</f>
        <v>#N/A</v>
      </c>
      <c r="D111" s="77"/>
      <c r="E111" s="77"/>
    </row>
    <row r="112" spans="3:5" x14ac:dyDescent="0.35">
      <c r="C112" t="e">
        <f>VLOOKUP(B112,summary!$A$5:$B$5006,2,0)</f>
        <v>#N/A</v>
      </c>
      <c r="D112" s="77"/>
      <c r="E112" s="77"/>
    </row>
    <row r="113" spans="3:5" x14ac:dyDescent="0.35">
      <c r="C113" t="e">
        <f>VLOOKUP(B113,summary!$A$5:$B$5006,2,0)</f>
        <v>#N/A</v>
      </c>
      <c r="D113" s="77"/>
      <c r="E113" s="77"/>
    </row>
    <row r="114" spans="3:5" x14ac:dyDescent="0.35">
      <c r="C114" t="e">
        <f>VLOOKUP(B114,summary!$A$5:$B$5006,2,0)</f>
        <v>#N/A</v>
      </c>
      <c r="D114" s="77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04">
    <sortCondition ref="A3:A104"/>
  </sortState>
  <conditionalFormatting sqref="B39:B40">
    <cfRule type="duplicateValues" dxfId="25" priority="25"/>
  </conditionalFormatting>
  <conditionalFormatting sqref="B41">
    <cfRule type="duplicateValues" dxfId="24" priority="26"/>
  </conditionalFormatting>
  <conditionalFormatting sqref="B64">
    <cfRule type="duplicateValues" dxfId="23" priority="18"/>
  </conditionalFormatting>
  <conditionalFormatting sqref="B64">
    <cfRule type="duplicateValues" dxfId="22" priority="19"/>
  </conditionalFormatting>
  <conditionalFormatting sqref="B68">
    <cfRule type="duplicateValues" dxfId="21" priority="16"/>
  </conditionalFormatting>
  <conditionalFormatting sqref="B68">
    <cfRule type="duplicateValues" dxfId="20" priority="17"/>
  </conditionalFormatting>
  <conditionalFormatting sqref="B61">
    <cfRule type="duplicateValues" dxfId="19" priority="15"/>
  </conditionalFormatting>
  <conditionalFormatting sqref="B57">
    <cfRule type="duplicateValues" dxfId="18" priority="14"/>
  </conditionalFormatting>
  <conditionalFormatting sqref="B62">
    <cfRule type="duplicateValues" dxfId="17" priority="20"/>
  </conditionalFormatting>
  <conditionalFormatting sqref="B62 B55">
    <cfRule type="duplicateValues" dxfId="16" priority="21"/>
  </conditionalFormatting>
  <conditionalFormatting sqref="B68">
    <cfRule type="duplicateValues" dxfId="15" priority="11"/>
  </conditionalFormatting>
  <conditionalFormatting sqref="B68">
    <cfRule type="duplicateValues" dxfId="14" priority="12"/>
  </conditionalFormatting>
  <conditionalFormatting sqref="B64">
    <cfRule type="duplicateValues" dxfId="13" priority="13"/>
  </conditionalFormatting>
  <conditionalFormatting sqref="B65:B66">
    <cfRule type="duplicateValues" dxfId="12" priority="22"/>
  </conditionalFormatting>
  <conditionalFormatting sqref="B56">
    <cfRule type="duplicateValues" dxfId="11" priority="23"/>
  </conditionalFormatting>
  <conditionalFormatting sqref="B59:B60 B70:B73">
    <cfRule type="duplicateValues" dxfId="10" priority="24"/>
  </conditionalFormatting>
  <conditionalFormatting sqref="B63">
    <cfRule type="duplicateValues" dxfId="9" priority="10"/>
  </conditionalFormatting>
  <conditionalFormatting sqref="B58">
    <cfRule type="duplicateValues" dxfId="8" priority="9"/>
  </conditionalFormatting>
  <conditionalFormatting sqref="B69">
    <cfRule type="duplicateValues" dxfId="7" priority="7"/>
  </conditionalFormatting>
  <conditionalFormatting sqref="B69">
    <cfRule type="duplicateValues" dxfId="6" priority="8"/>
  </conditionalFormatting>
  <conditionalFormatting sqref="B69">
    <cfRule type="duplicateValues" dxfId="5" priority="5"/>
  </conditionalFormatting>
  <conditionalFormatting sqref="B69">
    <cfRule type="duplicateValues" dxfId="4" priority="6"/>
  </conditionalFormatting>
  <conditionalFormatting sqref="B67">
    <cfRule type="duplicateValues" dxfId="3" priority="3"/>
  </conditionalFormatting>
  <conditionalFormatting sqref="B67">
    <cfRule type="duplicateValues" dxfId="2" priority="4"/>
  </conditionalFormatting>
  <conditionalFormatting sqref="B67">
    <cfRule type="duplicateValues" dxfId="1" priority="1"/>
  </conditionalFormatting>
  <conditionalFormatting sqref="B67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F565"/>
  <sheetViews>
    <sheetView topLeftCell="A157" workbookViewId="0">
      <selection activeCell="B172" sqref="B17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563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202109027</v>
      </c>
      <c r="B3" s="55" t="s">
        <v>294</v>
      </c>
      <c r="C3" t="str">
        <f>VLOOKUP(B3,summary!$A$5:$B$5006,2,0)</f>
        <v>Chin Chow  仙 草</v>
      </c>
      <c r="D3" s="91">
        <v>4</v>
      </c>
      <c r="E3" s="77"/>
    </row>
    <row r="4" spans="1:5" ht="18.5" x14ac:dyDescent="0.45">
      <c r="A4" s="106">
        <v>202109027</v>
      </c>
      <c r="B4" s="55" t="s">
        <v>299</v>
      </c>
      <c r="C4" t="str">
        <f>VLOOKUP(B4,summary!$A$5:$B$5006,2,0)</f>
        <v>Red Bean红豆</v>
      </c>
      <c r="D4" s="91">
        <v>1</v>
      </c>
      <c r="E4" s="77"/>
    </row>
    <row r="5" spans="1:5" ht="18.5" x14ac:dyDescent="0.45">
      <c r="A5" s="106">
        <v>202109027</v>
      </c>
      <c r="B5" s="55" t="s">
        <v>314</v>
      </c>
      <c r="C5" t="str">
        <f>VLOOKUP(B5,summary!$A$5:$B$5006,2,0)</f>
        <v>Green Bean 绿豆</v>
      </c>
      <c r="D5" s="91">
        <v>1</v>
      </c>
      <c r="E5" s="77"/>
    </row>
    <row r="6" spans="1:5" ht="18.5" x14ac:dyDescent="0.45">
      <c r="A6" s="106">
        <v>202109027</v>
      </c>
      <c r="B6" s="55" t="s">
        <v>331</v>
      </c>
      <c r="C6" t="str">
        <f>VLOOKUP(B6,summary!$A$5:$B$5006,2,0)</f>
        <v>Black Glutinous Rice 黑糯米</v>
      </c>
      <c r="D6" s="91">
        <v>1</v>
      </c>
      <c r="E6" s="77"/>
    </row>
    <row r="7" spans="1:5" ht="18.5" x14ac:dyDescent="0.45">
      <c r="A7" s="106">
        <v>202109027</v>
      </c>
      <c r="B7" s="55" t="s">
        <v>340</v>
      </c>
      <c r="C7" t="str">
        <f>VLOOKUP(B7,summary!$A$5:$B$5006,2,0)</f>
        <v>Pearl Barley 薏米</v>
      </c>
      <c r="D7" s="91">
        <v>1</v>
      </c>
      <c r="E7" s="77"/>
    </row>
    <row r="8" spans="1:5" ht="18.5" x14ac:dyDescent="0.45">
      <c r="A8" s="106">
        <v>202109027</v>
      </c>
      <c r="B8" s="55" t="s">
        <v>377</v>
      </c>
      <c r="C8" t="str">
        <f>VLOOKUP(B8,summary!$A$5:$B$5006,2,0)</f>
        <v>Bean Curd Sheet 腐竹</v>
      </c>
      <c r="D8" s="91">
        <v>10</v>
      </c>
      <c r="E8" s="77"/>
    </row>
    <row r="9" spans="1:5" ht="18.5" x14ac:dyDescent="0.45">
      <c r="A9" s="106">
        <v>202109027</v>
      </c>
      <c r="B9" s="55" t="s">
        <v>533</v>
      </c>
      <c r="C9" t="str">
        <f>VLOOKUP(B9,summary!$A$5:$B$5006,2,0)</f>
        <v>Brown Sugar 黑糖</v>
      </c>
      <c r="D9" s="91">
        <v>1</v>
      </c>
      <c r="E9" s="77"/>
    </row>
    <row r="10" spans="1:5" ht="18.5" x14ac:dyDescent="0.45">
      <c r="A10" s="106">
        <v>202109027</v>
      </c>
      <c r="B10" s="55" t="s">
        <v>537</v>
      </c>
      <c r="C10" t="str">
        <f>VLOOKUP(B10,summary!$A$5:$B$5006,2,0)</f>
        <v>Fine Sugar 白糖</v>
      </c>
      <c r="D10" s="91">
        <v>1</v>
      </c>
      <c r="E10" s="77"/>
    </row>
    <row r="11" spans="1:5" ht="18.5" x14ac:dyDescent="0.45">
      <c r="A11" s="106">
        <v>202109027</v>
      </c>
      <c r="B11" s="55" t="s">
        <v>559</v>
      </c>
      <c r="C11" t="str">
        <f>VLOOKUP(B11,summary!$A$5:$B$5006,2,0)</f>
        <v>Sweet Potato 番薯</v>
      </c>
      <c r="D11" s="91">
        <v>10</v>
      </c>
      <c r="E11" s="77"/>
    </row>
    <row r="12" spans="1:5" ht="18.5" x14ac:dyDescent="0.45">
      <c r="A12" s="106">
        <v>202109027</v>
      </c>
      <c r="B12" s="55" t="s">
        <v>565</v>
      </c>
      <c r="C12" t="str">
        <f>VLOOKUP(B12,summary!$A$5:$B$5006,2,0)</f>
        <v>Pandan Leaf 班兰叶</v>
      </c>
      <c r="D12" s="91">
        <v>2</v>
      </c>
      <c r="E12" s="77"/>
    </row>
    <row r="13" spans="1:5" ht="18.5" x14ac:dyDescent="0.45">
      <c r="A13" s="106">
        <v>202109028</v>
      </c>
      <c r="B13" s="55" t="s">
        <v>658</v>
      </c>
      <c r="C13" t="str">
        <f>VLOOKUP(B13,summary!$A$5:$B$5006,2,0)</f>
        <v>Bobo Cha Cubes.摩摩喳喳</v>
      </c>
      <c r="D13" s="91">
        <v>1</v>
      </c>
      <c r="E13" s="77"/>
    </row>
    <row r="14" spans="1:5" ht="18.5" x14ac:dyDescent="0.45">
      <c r="A14" s="106">
        <v>202109028</v>
      </c>
      <c r="B14" s="55" t="s">
        <v>291</v>
      </c>
      <c r="C14" t="str">
        <f>VLOOKUP(B14,summary!$A$5:$B$5006,2,0)</f>
        <v>Atap Seeds in Syrup亚嗒子</v>
      </c>
      <c r="D14" s="91">
        <v>2</v>
      </c>
      <c r="E14" s="77"/>
    </row>
    <row r="15" spans="1:5" ht="18.5" x14ac:dyDescent="0.45">
      <c r="A15" s="106">
        <v>202109028</v>
      </c>
      <c r="B15" s="55" t="s">
        <v>294</v>
      </c>
      <c r="C15" t="str">
        <f>VLOOKUP(B15,summary!$A$5:$B$5006,2,0)</f>
        <v>Chin Chow  仙 草</v>
      </c>
      <c r="D15" s="91">
        <v>1</v>
      </c>
      <c r="E15" s="77"/>
    </row>
    <row r="16" spans="1:5" ht="18.5" x14ac:dyDescent="0.45">
      <c r="A16" s="106">
        <v>202109028</v>
      </c>
      <c r="B16" s="55" t="s">
        <v>299</v>
      </c>
      <c r="C16" t="str">
        <f>VLOOKUP(B16,summary!$A$5:$B$5006,2,0)</f>
        <v>Red Bean红豆</v>
      </c>
      <c r="D16" s="91">
        <v>1</v>
      </c>
      <c r="E16" s="77"/>
    </row>
    <row r="17" spans="1:5" ht="18.5" x14ac:dyDescent="0.45">
      <c r="A17" s="106">
        <v>202109028</v>
      </c>
      <c r="B17" s="55" t="s">
        <v>331</v>
      </c>
      <c r="C17" t="str">
        <f>VLOOKUP(B17,summary!$A$5:$B$5006,2,0)</f>
        <v>Black Glutinous Rice 黑糯米</v>
      </c>
      <c r="D17" s="91">
        <v>1</v>
      </c>
      <c r="E17" s="77"/>
    </row>
    <row r="18" spans="1:5" ht="18.5" x14ac:dyDescent="0.45">
      <c r="A18" s="106">
        <v>202109028</v>
      </c>
      <c r="B18" s="55" t="s">
        <v>343</v>
      </c>
      <c r="C18" t="str">
        <f>VLOOKUP(B18,summary!$A$5:$B$5006,2,0)</f>
        <v>Big Sago 大丸</v>
      </c>
      <c r="D18" s="91">
        <v>1</v>
      </c>
      <c r="E18" s="77"/>
    </row>
    <row r="19" spans="1:5" ht="18.5" x14ac:dyDescent="0.45">
      <c r="A19" s="106">
        <v>202109028</v>
      </c>
      <c r="B19" s="55" t="s">
        <v>351</v>
      </c>
      <c r="C19" t="str">
        <f>VLOOKUP(B19,summary!$A$5:$B$5006,2,0)</f>
        <v>Dried Longan 龙眼干</v>
      </c>
      <c r="D19" s="91">
        <v>2</v>
      </c>
      <c r="E19" s="77"/>
    </row>
    <row r="20" spans="1:5" ht="18.5" x14ac:dyDescent="0.45">
      <c r="A20" s="106">
        <v>202109028</v>
      </c>
      <c r="B20" s="55" t="s">
        <v>660</v>
      </c>
      <c r="C20" t="str">
        <f>VLOOKUP(B20,summary!$A$5:$B$5006,2,0)</f>
        <v>Chendol浆咯</v>
      </c>
      <c r="D20" s="91">
        <v>2</v>
      </c>
      <c r="E20" s="77"/>
    </row>
    <row r="21" spans="1:5" ht="18.5" x14ac:dyDescent="0.45">
      <c r="A21" s="106">
        <v>202109028</v>
      </c>
      <c r="B21" s="55" t="s">
        <v>361</v>
      </c>
      <c r="C21" t="str">
        <f>VLOOKUP(B21,summary!$A$5:$B$5006,2,0)</f>
        <v>Lotus Seed 莲子(无）</v>
      </c>
      <c r="D21" s="91">
        <v>1</v>
      </c>
      <c r="E21" s="77"/>
    </row>
    <row r="22" spans="1:5" ht="18.5" x14ac:dyDescent="0.45">
      <c r="A22" s="106">
        <v>202109028</v>
      </c>
      <c r="B22" s="55" t="s">
        <v>572</v>
      </c>
      <c r="C22" t="str">
        <f>VLOOKUP(B22,summary!$A$5:$B$5006,2,0)</f>
        <v>Ginger 老姜</v>
      </c>
      <c r="D22" s="91">
        <v>1</v>
      </c>
      <c r="E22" s="77"/>
    </row>
    <row r="23" spans="1:5" ht="18.5" x14ac:dyDescent="0.45">
      <c r="A23" s="106">
        <v>202109028</v>
      </c>
      <c r="B23" s="55" t="s">
        <v>566</v>
      </c>
      <c r="C23" t="str">
        <f>VLOOKUP(B23,summary!$A$5:$B$5006,2,0)</f>
        <v>Lime 酸甘</v>
      </c>
      <c r="D23" s="91">
        <v>1</v>
      </c>
      <c r="E23" s="77"/>
    </row>
    <row r="24" spans="1:5" ht="18.5" x14ac:dyDescent="0.45">
      <c r="A24" s="106">
        <v>202109028</v>
      </c>
      <c r="B24" s="55" t="s">
        <v>545</v>
      </c>
      <c r="C24" t="str">
        <f>VLOOKUP(B24,summary!$A$5:$B$5006,2,0)</f>
        <v>Coconut Sugar椰糖</v>
      </c>
      <c r="D24" s="91">
        <v>1</v>
      </c>
      <c r="E24" s="77"/>
    </row>
    <row r="25" spans="1:5" ht="18.5" x14ac:dyDescent="0.45">
      <c r="A25" s="106">
        <v>202109028</v>
      </c>
      <c r="B25" s="55" t="s">
        <v>297</v>
      </c>
      <c r="C25" t="str">
        <f>VLOOKUP(B25,summary!$A$5:$B$5006,2,0)</f>
        <v>GingKo Nut (Peel off)白果仁</v>
      </c>
      <c r="D25" s="91">
        <v>2</v>
      </c>
      <c r="E25" s="77"/>
    </row>
    <row r="26" spans="1:5" ht="18.5" x14ac:dyDescent="0.45">
      <c r="A26" s="106">
        <v>202109028</v>
      </c>
      <c r="B26" s="55" t="s">
        <v>565</v>
      </c>
      <c r="C26" t="str">
        <f>VLOOKUP(B26,summary!$A$5:$B$5006,2,0)</f>
        <v>Pandan Leaf 班兰叶</v>
      </c>
      <c r="D26" s="91">
        <v>2</v>
      </c>
      <c r="E26" s="77"/>
    </row>
    <row r="27" spans="1:5" ht="18.5" x14ac:dyDescent="0.45">
      <c r="A27" s="106">
        <v>202109028</v>
      </c>
      <c r="B27" s="55" t="s">
        <v>562</v>
      </c>
      <c r="C27" t="str">
        <f>VLOOKUP(B27,summary!$A$5:$B$5006,2,0)</f>
        <v>Yam 芋头</v>
      </c>
      <c r="D27" s="91">
        <v>5</v>
      </c>
      <c r="E27" s="77"/>
    </row>
    <row r="28" spans="1:5" ht="18.5" x14ac:dyDescent="0.45">
      <c r="A28" s="106">
        <v>202109028</v>
      </c>
      <c r="B28" s="55" t="s">
        <v>559</v>
      </c>
      <c r="C28" t="str">
        <f>VLOOKUP(B28,summary!$A$5:$B$5006,2,0)</f>
        <v>Sweet Potato 番薯</v>
      </c>
      <c r="D28" s="91">
        <v>40</v>
      </c>
      <c r="E28" s="77"/>
    </row>
    <row r="29" spans="1:5" ht="18.5" x14ac:dyDescent="0.45">
      <c r="A29" s="106">
        <v>202109028</v>
      </c>
      <c r="B29" s="55" t="s">
        <v>578</v>
      </c>
      <c r="C29" t="str">
        <f>VLOOKUP(B29,summary!$A$5:$B$5006,2,0)</f>
        <v>Yu Tiao 油条</v>
      </c>
      <c r="D29" s="91">
        <v>20</v>
      </c>
      <c r="E29" s="77"/>
    </row>
    <row r="30" spans="1:5" ht="18.5" x14ac:dyDescent="0.45">
      <c r="A30" s="106">
        <v>202109028</v>
      </c>
      <c r="B30" s="55" t="s">
        <v>446</v>
      </c>
      <c r="C30" t="str">
        <f>VLOOKUP(B30,summary!$A$5:$B$5006,2,0)</f>
        <v>Lychee in Syrup荔枝</v>
      </c>
      <c r="D30" s="91">
        <v>2</v>
      </c>
      <c r="E30" s="77"/>
    </row>
    <row r="31" spans="1:5" ht="18.5" x14ac:dyDescent="0.45">
      <c r="A31" s="106">
        <v>202109029</v>
      </c>
      <c r="B31" s="55" t="s">
        <v>291</v>
      </c>
      <c r="C31" t="str">
        <f>VLOOKUP(B31,summary!$A$5:$B$5006,2,0)</f>
        <v>Atap Seeds in Syrup亚嗒子</v>
      </c>
      <c r="D31" s="91">
        <v>2</v>
      </c>
      <c r="E31" s="77"/>
    </row>
    <row r="32" spans="1:5" ht="18.5" x14ac:dyDescent="0.45">
      <c r="A32" s="106">
        <v>202109029</v>
      </c>
      <c r="B32" s="55" t="s">
        <v>340</v>
      </c>
      <c r="C32" t="str">
        <f>VLOOKUP(B32,summary!$A$5:$B$5006,2,0)</f>
        <v>Pearl Barley 薏米</v>
      </c>
      <c r="D32" s="91">
        <v>1</v>
      </c>
      <c r="E32" s="77"/>
    </row>
    <row r="33" spans="1:5" ht="18.5" x14ac:dyDescent="0.45">
      <c r="A33" s="106">
        <v>202109029</v>
      </c>
      <c r="B33" s="55" t="s">
        <v>351</v>
      </c>
      <c r="C33" t="str">
        <f>VLOOKUP(B33,summary!$A$5:$B$5006,2,0)</f>
        <v>Dried Longan 龙眼干</v>
      </c>
      <c r="D33" s="91">
        <v>1</v>
      </c>
      <c r="E33" s="77"/>
    </row>
    <row r="34" spans="1:5" ht="18.5" x14ac:dyDescent="0.45">
      <c r="A34" s="106">
        <v>202109029</v>
      </c>
      <c r="B34" s="55" t="s">
        <v>322</v>
      </c>
      <c r="C34" t="str">
        <f>VLOOKUP(B34,summary!$A$5:$B$5006,2,0)</f>
        <v>Split Green Mung Bean豆畔</v>
      </c>
      <c r="D34" s="91">
        <v>1</v>
      </c>
      <c r="E34" s="77"/>
    </row>
    <row r="35" spans="1:5" ht="18.5" x14ac:dyDescent="0.45">
      <c r="A35" s="106">
        <v>202109029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202109029</v>
      </c>
      <c r="B36" s="55" t="s">
        <v>299</v>
      </c>
      <c r="C36" t="str">
        <f>VLOOKUP(B36,summary!$A$5:$B$5006,2,0)</f>
        <v>Red Bean红豆</v>
      </c>
      <c r="D36" s="91">
        <v>2</v>
      </c>
      <c r="E36" s="77"/>
    </row>
    <row r="37" spans="1:5" ht="18.5" x14ac:dyDescent="0.45">
      <c r="A37" s="106">
        <v>202109029</v>
      </c>
      <c r="B37" s="55" t="s">
        <v>533</v>
      </c>
      <c r="C37" t="str">
        <f>VLOOKUP(B37,summary!$A$5:$B$5006,2,0)</f>
        <v>Brown Sugar 黑糖</v>
      </c>
      <c r="D37" s="91">
        <v>1</v>
      </c>
      <c r="E37" s="77"/>
    </row>
    <row r="38" spans="1:5" ht="18.5" x14ac:dyDescent="0.45">
      <c r="A38" s="106">
        <v>202109029</v>
      </c>
      <c r="B38" s="55" t="s">
        <v>297</v>
      </c>
      <c r="C38" t="str">
        <f>VLOOKUP(B38,summary!$A$5:$B$5006,2,0)</f>
        <v>GingKo Nut (Peel off)白果仁</v>
      </c>
      <c r="D38" s="91">
        <v>1</v>
      </c>
      <c r="E38" s="77"/>
    </row>
    <row r="39" spans="1:5" ht="18.5" x14ac:dyDescent="0.45">
      <c r="A39" s="106">
        <v>202109029</v>
      </c>
      <c r="B39" s="55" t="s">
        <v>565</v>
      </c>
      <c r="C39" t="str">
        <f>VLOOKUP(B39,summary!$A$5:$B$5006,2,0)</f>
        <v>Pandan Leaf 班兰叶</v>
      </c>
      <c r="D39" s="91">
        <v>1</v>
      </c>
      <c r="E39" s="77"/>
    </row>
    <row r="40" spans="1:5" ht="18.5" x14ac:dyDescent="0.45">
      <c r="A40" s="106">
        <v>202109029</v>
      </c>
      <c r="B40" s="55" t="s">
        <v>559</v>
      </c>
      <c r="C40" t="str">
        <f>VLOOKUP(B40,summary!$A$5:$B$5006,2,0)</f>
        <v>Sweet Potato 番薯</v>
      </c>
      <c r="D40" s="91">
        <v>30</v>
      </c>
      <c r="E40" s="77"/>
    </row>
    <row r="41" spans="1:5" ht="18.5" x14ac:dyDescent="0.45">
      <c r="A41" s="106">
        <v>202109029</v>
      </c>
      <c r="B41" s="55" t="s">
        <v>562</v>
      </c>
      <c r="C41" t="str">
        <f>VLOOKUP(B41,summary!$A$5:$B$5006,2,0)</f>
        <v>Yam 芋头</v>
      </c>
      <c r="D41" s="91">
        <v>7</v>
      </c>
      <c r="E41" s="77"/>
    </row>
    <row r="42" spans="1:5" ht="18.5" x14ac:dyDescent="0.45">
      <c r="A42" s="106">
        <v>202109029</v>
      </c>
      <c r="B42" s="55" t="s">
        <v>578</v>
      </c>
      <c r="C42" t="str">
        <f>VLOOKUP(B42,summary!$A$5:$B$5006,2,0)</f>
        <v>Yu Tiao 油条</v>
      </c>
      <c r="D42" s="91">
        <v>20</v>
      </c>
      <c r="E42" s="77"/>
    </row>
    <row r="43" spans="1:5" ht="18.5" x14ac:dyDescent="0.45">
      <c r="A43" s="106">
        <v>202109029</v>
      </c>
      <c r="B43" s="55" t="s">
        <v>458</v>
      </c>
      <c r="C43" t="str">
        <f>VLOOKUP(B43,summary!$A$5:$B$5006,2,0)</f>
        <v>Cream Corn玉米浆</v>
      </c>
      <c r="D43" s="91">
        <v>1</v>
      </c>
      <c r="E43" s="77"/>
    </row>
    <row r="44" spans="1:5" ht="18.5" x14ac:dyDescent="0.45">
      <c r="A44" s="106">
        <v>202109029</v>
      </c>
      <c r="B44" s="55" t="s">
        <v>454</v>
      </c>
      <c r="C44" t="str">
        <f>VLOOKUP(B44,summary!$A$5:$B$5006,2,0)</f>
        <v>Fruit Cocktail杂果</v>
      </c>
      <c r="D44" s="91">
        <v>1</v>
      </c>
      <c r="E44" s="77"/>
    </row>
    <row r="45" spans="1:5" ht="18.5" x14ac:dyDescent="0.45">
      <c r="A45" s="106">
        <v>202109029</v>
      </c>
      <c r="B45" s="55" t="s">
        <v>545</v>
      </c>
      <c r="C45" t="str">
        <f>VLOOKUP(B45,summary!$A$5:$B$5006,2,0)</f>
        <v>Coconut Sugar椰糖</v>
      </c>
      <c r="D45" s="91">
        <v>1</v>
      </c>
      <c r="E45" s="77"/>
    </row>
    <row r="46" spans="1:5" ht="18.5" x14ac:dyDescent="0.45">
      <c r="A46" s="106">
        <v>202109030</v>
      </c>
      <c r="B46" s="55" t="s">
        <v>533</v>
      </c>
      <c r="C46" t="str">
        <f>VLOOKUP(B46,summary!$A$5:$B$5006,2,0)</f>
        <v>Brown Sugar 黑糖</v>
      </c>
      <c r="D46" s="91">
        <v>1</v>
      </c>
      <c r="E46" s="77"/>
    </row>
    <row r="47" spans="1:5" ht="18.5" x14ac:dyDescent="0.45">
      <c r="A47" s="106">
        <v>202109030</v>
      </c>
      <c r="B47" s="55" t="s">
        <v>340</v>
      </c>
      <c r="C47" t="str">
        <f>VLOOKUP(B47,summary!$A$5:$B$5006,2,0)</f>
        <v>Pearl Barley 薏米</v>
      </c>
      <c r="D47" s="91">
        <v>1</v>
      </c>
      <c r="E47" s="77"/>
    </row>
    <row r="48" spans="1:5" ht="18.5" x14ac:dyDescent="0.45">
      <c r="A48" s="106">
        <v>202109030</v>
      </c>
      <c r="B48" s="55" t="s">
        <v>566</v>
      </c>
      <c r="C48" t="str">
        <f>VLOOKUP(B48,summary!$A$5:$B$5006,2,0)</f>
        <v>Lime 酸甘</v>
      </c>
      <c r="D48" s="91">
        <v>2</v>
      </c>
      <c r="E48" s="77"/>
    </row>
    <row r="49" spans="1:5" ht="18.5" x14ac:dyDescent="0.45">
      <c r="A49" s="106">
        <v>202109030</v>
      </c>
      <c r="B49" s="55" t="s">
        <v>565</v>
      </c>
      <c r="C49" t="str">
        <f>VLOOKUP(B49,summary!$A$5:$B$5006,2,0)</f>
        <v>Pandan Leaf 班兰叶</v>
      </c>
      <c r="D49" s="91">
        <v>2</v>
      </c>
      <c r="E49" s="77"/>
    </row>
    <row r="50" spans="1:5" ht="18.5" x14ac:dyDescent="0.45">
      <c r="A50" s="106">
        <v>202109030</v>
      </c>
      <c r="B50" s="55" t="s">
        <v>397</v>
      </c>
      <c r="C50" t="str">
        <f>VLOOKUP(B50,summary!$A$5:$B$5006,2,0)</f>
        <v>Sour Plum 酸梅（无子）</v>
      </c>
      <c r="D50" s="91">
        <v>2</v>
      </c>
      <c r="E50" s="77"/>
    </row>
    <row r="51" spans="1:5" ht="18.5" x14ac:dyDescent="0.45">
      <c r="A51" s="106">
        <v>202109030</v>
      </c>
      <c r="B51" s="55" t="s">
        <v>446</v>
      </c>
      <c r="C51" t="str">
        <f>VLOOKUP(B51,summary!$A$5:$B$5006,2,0)</f>
        <v>Lychee in Syrup荔枝</v>
      </c>
      <c r="D51" s="91">
        <v>2</v>
      </c>
      <c r="E51" s="77"/>
    </row>
    <row r="52" spans="1:5" ht="18.5" x14ac:dyDescent="0.45">
      <c r="A52" s="106">
        <v>202109031</v>
      </c>
      <c r="B52" s="55" t="s">
        <v>200</v>
      </c>
      <c r="C52" t="str">
        <f>VLOOKUP(B52,summary!$A$5:$B$5006,2,0)</f>
        <v>Tadpole蝌蚪</v>
      </c>
      <c r="D52" s="91">
        <v>1</v>
      </c>
      <c r="E52" s="77"/>
    </row>
    <row r="53" spans="1:5" ht="18.5" x14ac:dyDescent="0.45">
      <c r="A53" s="106">
        <v>202109031</v>
      </c>
      <c r="B53" s="55" t="s">
        <v>202</v>
      </c>
      <c r="C53" t="str">
        <f>VLOOKUP(B53,summary!$A$5:$B$5006,2,0)</f>
        <v>Q Ball Q圆</v>
      </c>
      <c r="D53" s="91">
        <v>1</v>
      </c>
      <c r="E53" s="77"/>
    </row>
    <row r="54" spans="1:5" ht="18.5" x14ac:dyDescent="0.45">
      <c r="A54" s="106">
        <v>202109031</v>
      </c>
      <c r="B54" s="55" t="s">
        <v>269</v>
      </c>
      <c r="C54" t="str">
        <f>VLOOKUP(B54,summary!$A$5:$B$5006,2,0)</f>
        <v>Potato Starch 风车粉</v>
      </c>
      <c r="D54" s="91">
        <v>1</v>
      </c>
      <c r="E54" s="77"/>
    </row>
    <row r="55" spans="1:5" ht="18.5" x14ac:dyDescent="0.45">
      <c r="A55" s="106">
        <v>202109031</v>
      </c>
      <c r="B55" s="55" t="s">
        <v>288</v>
      </c>
      <c r="C55" t="str">
        <f>VLOOKUP(B55,summary!$A$5:$B$5006,2,0)</f>
        <v>Atap Seeds in Syrup亚嗒子</v>
      </c>
      <c r="D55" s="91">
        <v>1</v>
      </c>
      <c r="E55" s="77"/>
    </row>
    <row r="56" spans="1:5" ht="18.5" x14ac:dyDescent="0.45">
      <c r="A56" s="106">
        <v>202109031</v>
      </c>
      <c r="B56" s="55" t="s">
        <v>294</v>
      </c>
      <c r="C56" t="str">
        <f>VLOOKUP(B56,summary!$A$5:$B$5006,2,0)</f>
        <v>Chin Chow  仙 草</v>
      </c>
      <c r="D56" s="91">
        <v>2</v>
      </c>
      <c r="E56" s="77"/>
    </row>
    <row r="57" spans="1:5" ht="18.5" x14ac:dyDescent="0.45">
      <c r="A57" s="106">
        <v>202109031</v>
      </c>
      <c r="B57" s="55" t="s">
        <v>299</v>
      </c>
      <c r="C57" t="str">
        <f>VLOOKUP(B57,summary!$A$5:$B$5006,2,0)</f>
        <v>Red Bean红豆</v>
      </c>
      <c r="D57" s="91">
        <v>3</v>
      </c>
      <c r="E57" s="77"/>
    </row>
    <row r="58" spans="1:5" ht="18.5" x14ac:dyDescent="0.45">
      <c r="A58" s="106">
        <v>202109031</v>
      </c>
      <c r="B58" s="55" t="s">
        <v>314</v>
      </c>
      <c r="C58" t="str">
        <f>VLOOKUP(B58,summary!$A$5:$B$5006,2,0)</f>
        <v>Green Bean 绿豆</v>
      </c>
      <c r="D58" s="91">
        <v>2</v>
      </c>
      <c r="E58" s="77"/>
    </row>
    <row r="59" spans="1:5" ht="18.5" x14ac:dyDescent="0.45">
      <c r="A59" s="106">
        <v>202109031</v>
      </c>
      <c r="B59" s="55" t="s">
        <v>322</v>
      </c>
      <c r="C59" t="str">
        <f>VLOOKUP(B59,summary!$A$5:$B$5006,2,0)</f>
        <v>Split Green Mung Bean豆畔</v>
      </c>
      <c r="D59" s="91">
        <v>1</v>
      </c>
      <c r="E59" s="77"/>
    </row>
    <row r="60" spans="1:5" ht="18.5" x14ac:dyDescent="0.45">
      <c r="A60" s="106">
        <v>202109031</v>
      </c>
      <c r="B60" s="55" t="s">
        <v>343</v>
      </c>
      <c r="C60" t="str">
        <f>VLOOKUP(B60,summary!$A$5:$B$5006,2,0)</f>
        <v>Big Sago 大丸</v>
      </c>
      <c r="D60" s="91">
        <v>1</v>
      </c>
      <c r="E60" s="77"/>
    </row>
    <row r="61" spans="1:5" ht="18.5" x14ac:dyDescent="0.45">
      <c r="A61" s="106">
        <v>202109031</v>
      </c>
      <c r="B61" s="55" t="s">
        <v>354</v>
      </c>
      <c r="C61" t="str">
        <f>VLOOKUP(B61,summary!$A$5:$B$5006,2,0)</f>
        <v>Dried Longan 龙眼干</v>
      </c>
      <c r="D61" s="91">
        <v>2</v>
      </c>
      <c r="E61" s="77"/>
    </row>
    <row r="62" spans="1:5" ht="18.5" x14ac:dyDescent="0.45">
      <c r="A62" s="106">
        <v>202109031</v>
      </c>
      <c r="B62" s="55" t="s">
        <v>433</v>
      </c>
      <c r="C62" t="str">
        <f>VLOOKUP(B62,summary!$A$5:$B$5006,2,0)</f>
        <v>Sea Coconut海底椰</v>
      </c>
      <c r="D62" s="91">
        <v>2</v>
      </c>
      <c r="E62" s="77"/>
    </row>
    <row r="63" spans="1:5" ht="18.5" x14ac:dyDescent="0.45">
      <c r="A63" s="106">
        <v>202109031</v>
      </c>
      <c r="B63" s="55" t="s">
        <v>436</v>
      </c>
      <c r="C63" t="str">
        <f>VLOOKUP(B63,summary!$A$5:$B$5006,2,0)</f>
        <v>Nata De Coco椰果芊 15mm</v>
      </c>
      <c r="D63" s="91">
        <v>1</v>
      </c>
      <c r="E63" s="77"/>
    </row>
    <row r="64" spans="1:5" ht="18.5" x14ac:dyDescent="0.45">
      <c r="A64" s="106">
        <v>202109032</v>
      </c>
      <c r="B64" s="55" t="s">
        <v>299</v>
      </c>
      <c r="C64" t="str">
        <f>VLOOKUP(B64,summary!$A$5:$B$5006,2,0)</f>
        <v>Red Bean红豆</v>
      </c>
      <c r="D64" s="91">
        <v>4</v>
      </c>
      <c r="E64" s="77"/>
    </row>
    <row r="65" spans="1:5" ht="18.5" x14ac:dyDescent="0.45">
      <c r="A65" s="106">
        <v>202109032</v>
      </c>
      <c r="B65" s="55" t="s">
        <v>314</v>
      </c>
      <c r="C65" t="str">
        <f>VLOOKUP(B65,summary!$A$5:$B$5006,2,0)</f>
        <v>Green Bean 绿豆</v>
      </c>
      <c r="D65" s="91">
        <v>4</v>
      </c>
      <c r="E65" s="77"/>
    </row>
    <row r="66" spans="1:5" ht="18.5" x14ac:dyDescent="0.45">
      <c r="A66" s="106">
        <v>202109032</v>
      </c>
      <c r="B66" s="55" t="s">
        <v>322</v>
      </c>
      <c r="C66" t="str">
        <f>VLOOKUP(B66,summary!$A$5:$B$5006,2,0)</f>
        <v>Split Green Mung Bean豆畔</v>
      </c>
      <c r="D66" s="91">
        <v>3</v>
      </c>
      <c r="E66" s="77"/>
    </row>
    <row r="67" spans="1:5" ht="18.5" x14ac:dyDescent="0.45">
      <c r="A67" s="106">
        <v>202109032</v>
      </c>
      <c r="B67" s="55" t="s">
        <v>331</v>
      </c>
      <c r="C67" t="str">
        <f>VLOOKUP(B67,summary!$A$5:$B$5006,2,0)</f>
        <v>Black Glutinous Rice 黑糯米</v>
      </c>
      <c r="D67" s="91">
        <v>2</v>
      </c>
      <c r="E67" s="77"/>
    </row>
    <row r="68" spans="1:5" ht="18.5" x14ac:dyDescent="0.45">
      <c r="A68" s="106">
        <v>202109032</v>
      </c>
      <c r="B68" s="55" t="s">
        <v>347</v>
      </c>
      <c r="C68" t="str">
        <f>VLOOKUP(B68,summary!$A$5:$B$5006,2,0)</f>
        <v>Small Sago 小丸</v>
      </c>
      <c r="D68" s="91">
        <v>1</v>
      </c>
      <c r="E68" s="77"/>
    </row>
    <row r="69" spans="1:5" ht="18.5" x14ac:dyDescent="0.45">
      <c r="A69" s="106">
        <v>202109032</v>
      </c>
      <c r="B69" s="55" t="s">
        <v>219</v>
      </c>
      <c r="C69" t="str">
        <f>VLOOKUP(B69,summary!$A$5:$B$5006,2,0)</f>
        <v>Jelly Powder 文头雪粉</v>
      </c>
      <c r="D69" s="91">
        <v>1</v>
      </c>
      <c r="E69" s="77"/>
    </row>
    <row r="70" spans="1:5" ht="18.5" x14ac:dyDescent="0.45">
      <c r="A70" s="106">
        <v>202109032</v>
      </c>
      <c r="B70" s="55" t="s">
        <v>223</v>
      </c>
      <c r="C70" t="str">
        <f>VLOOKUP(B70,summary!$A$5:$B$5006,2,0)</f>
        <v>Agar Powder菜燕粉</v>
      </c>
      <c r="D70" s="91">
        <v>1</v>
      </c>
      <c r="E70" s="77"/>
    </row>
    <row r="71" spans="1:5" ht="18.5" x14ac:dyDescent="0.45">
      <c r="A71" s="106">
        <v>202109032</v>
      </c>
      <c r="B71" s="55" t="s">
        <v>433</v>
      </c>
      <c r="C71" t="str">
        <f>VLOOKUP(B71,summary!$A$5:$B$5006,2,0)</f>
        <v>Sea Coconut海底椰</v>
      </c>
      <c r="D71" s="91">
        <v>2</v>
      </c>
      <c r="E71" s="77"/>
    </row>
    <row r="72" spans="1:5" ht="18.5" x14ac:dyDescent="0.45">
      <c r="A72" s="106">
        <v>202109032</v>
      </c>
      <c r="B72" s="55" t="s">
        <v>440</v>
      </c>
      <c r="C72" t="str">
        <f>VLOOKUP(B72,summary!$A$5:$B$5006,2,0)</f>
        <v>Aloe Vera芦荟 10MM</v>
      </c>
      <c r="D72" s="91">
        <v>2</v>
      </c>
      <c r="E72" s="77"/>
    </row>
    <row r="73" spans="1:5" ht="18.5" x14ac:dyDescent="0.45">
      <c r="A73" s="106">
        <v>202109032</v>
      </c>
      <c r="B73" s="55" t="s">
        <v>441</v>
      </c>
      <c r="C73" t="str">
        <f>VLOOKUP(B73,summary!$A$5:$B$5006,2,0)</f>
        <v>Longan in Syrup龙眼</v>
      </c>
      <c r="D73" s="91">
        <v>1</v>
      </c>
      <c r="E73" s="77"/>
    </row>
    <row r="74" spans="1:5" ht="18.5" x14ac:dyDescent="0.45">
      <c r="A74" s="106">
        <v>202109032</v>
      </c>
      <c r="B74" s="55" t="s">
        <v>457</v>
      </c>
      <c r="C74" t="str">
        <f>VLOOKUP(B74,summary!$A$5:$B$5006,2,0)</f>
        <v>Fruit Cocktail杂果</v>
      </c>
      <c r="D74" s="91">
        <v>1</v>
      </c>
      <c r="E74" s="77"/>
    </row>
    <row r="75" spans="1:5" ht="18.5" x14ac:dyDescent="0.45">
      <c r="A75" s="106">
        <v>202109032</v>
      </c>
      <c r="B75" s="55" t="s">
        <v>460</v>
      </c>
      <c r="C75" t="str">
        <f>VLOOKUP(B75,summary!$A$5:$B$5006,2,0)</f>
        <v>Cream Corn玉米浆</v>
      </c>
      <c r="D75" s="91">
        <v>1</v>
      </c>
      <c r="E75" s="77"/>
    </row>
    <row r="76" spans="1:5" ht="18.5" x14ac:dyDescent="0.45">
      <c r="A76" s="106">
        <v>202109032</v>
      </c>
      <c r="B76" s="55" t="s">
        <v>463</v>
      </c>
      <c r="C76" t="str">
        <f>VLOOKUP(B76,summary!$A$5:$B$5006,2,0)</f>
        <v>Whole Corn玉米粒</v>
      </c>
      <c r="D76" s="91">
        <v>1</v>
      </c>
      <c r="E76" s="77"/>
    </row>
    <row r="77" spans="1:5" ht="18.5" x14ac:dyDescent="0.45">
      <c r="A77" s="106">
        <v>202109032</v>
      </c>
      <c r="B77" s="55" t="s">
        <v>473</v>
      </c>
      <c r="C77" t="str">
        <f>VLOOKUP(B77,summary!$A$5:$B$5006,2,0)</f>
        <v>Carnation Milk三花淡奶水</v>
      </c>
      <c r="D77" s="91">
        <v>12</v>
      </c>
      <c r="E77" s="77"/>
    </row>
    <row r="78" spans="1:5" ht="18.5" x14ac:dyDescent="0.45">
      <c r="A78" s="106">
        <v>202109033</v>
      </c>
      <c r="B78" s="55" t="s">
        <v>658</v>
      </c>
      <c r="C78" t="str">
        <f>VLOOKUP(B78,summary!$A$5:$B$5006,2,0)</f>
        <v>Bobo Cha Cubes.摩摩喳喳</v>
      </c>
      <c r="D78" s="91">
        <v>4</v>
      </c>
      <c r="E78" s="77"/>
    </row>
    <row r="79" spans="1:5" ht="18.5" x14ac:dyDescent="0.45">
      <c r="A79" s="106">
        <v>202109033</v>
      </c>
      <c r="B79" s="55" t="s">
        <v>361</v>
      </c>
      <c r="C79" t="str">
        <f>VLOOKUP(B79,summary!$A$5:$B$5006,2,0)</f>
        <v>Lotus Seed 莲子(无）</v>
      </c>
      <c r="D79" s="91">
        <v>4</v>
      </c>
      <c r="E79" s="77"/>
    </row>
    <row r="80" spans="1:5" ht="18.5" x14ac:dyDescent="0.45">
      <c r="A80" s="106">
        <v>202109034</v>
      </c>
      <c r="B80" s="55" t="s">
        <v>252</v>
      </c>
      <c r="C80" t="str">
        <f>VLOOKUP(B80,summary!$A$5:$B$5006,2,0)</f>
        <v>Sweet Potato Powder番薯粉</v>
      </c>
      <c r="D80" s="91">
        <v>1</v>
      </c>
      <c r="E80" s="77"/>
    </row>
    <row r="81" spans="1:5" ht="18.5" x14ac:dyDescent="0.45">
      <c r="A81" s="106">
        <v>202109034</v>
      </c>
      <c r="B81" s="55" t="s">
        <v>495</v>
      </c>
      <c r="C81" t="str">
        <f>VLOOKUP(B81,summary!$A$5:$B$5006,2,0)</f>
        <v>Coconut Milk 椰浆</v>
      </c>
      <c r="D81" s="91">
        <v>4</v>
      </c>
      <c r="E81" s="77"/>
    </row>
    <row r="82" spans="1:5" ht="18.5" x14ac:dyDescent="0.45">
      <c r="A82" s="106">
        <v>202109034</v>
      </c>
      <c r="B82" s="55" t="s">
        <v>565</v>
      </c>
      <c r="C82" t="str">
        <f>VLOOKUP(B82,summary!$A$5:$B$5006,2,0)</f>
        <v>Pandan Leaf 班兰叶</v>
      </c>
      <c r="D82" s="91">
        <v>3</v>
      </c>
      <c r="E82" s="77"/>
    </row>
    <row r="83" spans="1:5" ht="18.5" x14ac:dyDescent="0.45">
      <c r="A83" s="106">
        <v>202109035</v>
      </c>
      <c r="B83" s="55" t="s">
        <v>662</v>
      </c>
      <c r="C83" t="str">
        <f>VLOOKUP(B83,summary!$A$5:$B$5006,2,0)</f>
        <v>Coconut Sugar Syrup 椰糖汁</v>
      </c>
      <c r="D83" s="91">
        <v>2</v>
      </c>
      <c r="E83" s="77"/>
    </row>
    <row r="84" spans="1:5" ht="18.5" x14ac:dyDescent="0.45">
      <c r="A84" s="106">
        <v>202109035</v>
      </c>
      <c r="B84" s="55" t="s">
        <v>299</v>
      </c>
      <c r="C84" t="str">
        <f>VLOOKUP(B84,summary!$A$5:$B$5006,2,0)</f>
        <v>Red Bean红豆</v>
      </c>
      <c r="D84" s="91">
        <v>1</v>
      </c>
      <c r="E84" s="77"/>
    </row>
    <row r="85" spans="1:5" ht="18.5" x14ac:dyDescent="0.45">
      <c r="A85" s="106">
        <v>202109035</v>
      </c>
      <c r="B85" s="55" t="s">
        <v>314</v>
      </c>
      <c r="C85" t="str">
        <f>VLOOKUP(B85,summary!$A$5:$B$5006,2,0)</f>
        <v>Green Bean 绿豆</v>
      </c>
      <c r="D85" s="91">
        <v>1</v>
      </c>
      <c r="E85" s="77"/>
    </row>
    <row r="86" spans="1:5" ht="18.5" x14ac:dyDescent="0.45">
      <c r="A86" s="106">
        <v>202109035</v>
      </c>
      <c r="B86" s="55" t="s">
        <v>433</v>
      </c>
      <c r="C86" t="str">
        <f>VLOOKUP(B86,summary!$A$5:$B$5006,2,0)</f>
        <v>Sea Coconut海底椰</v>
      </c>
      <c r="D86" s="91">
        <v>1</v>
      </c>
      <c r="E86" s="77"/>
    </row>
    <row r="87" spans="1:5" ht="18.5" x14ac:dyDescent="0.45">
      <c r="A87" s="106">
        <v>202109035</v>
      </c>
      <c r="B87" s="55" t="s">
        <v>441</v>
      </c>
      <c r="C87" t="str">
        <f>VLOOKUP(B87,summary!$A$5:$B$5006,2,0)</f>
        <v>Longan in Syrup龙眼</v>
      </c>
      <c r="D87" s="91">
        <v>1</v>
      </c>
      <c r="E87" s="77"/>
    </row>
    <row r="88" spans="1:5" ht="18.5" x14ac:dyDescent="0.45">
      <c r="A88" s="106">
        <v>202109035</v>
      </c>
      <c r="B88" s="55" t="s">
        <v>457</v>
      </c>
      <c r="C88" t="str">
        <f>VLOOKUP(B88,summary!$A$5:$B$5006,2,0)</f>
        <v>Fruit Cocktail杂果</v>
      </c>
      <c r="D88" s="91">
        <v>1</v>
      </c>
      <c r="E88" s="77"/>
    </row>
    <row r="89" spans="1:5" ht="18.5" x14ac:dyDescent="0.45">
      <c r="A89" s="106">
        <v>202109035</v>
      </c>
      <c r="B89" s="55" t="s">
        <v>458</v>
      </c>
      <c r="C89" t="str">
        <f>VLOOKUP(B89,summary!$A$5:$B$5006,2,0)</f>
        <v>Cream Corn玉米浆</v>
      </c>
      <c r="D89" s="91">
        <v>1</v>
      </c>
      <c r="E89" s="77"/>
    </row>
    <row r="90" spans="1:5" ht="18.5" x14ac:dyDescent="0.45">
      <c r="A90" s="106">
        <v>202109035</v>
      </c>
      <c r="B90" s="55" t="s">
        <v>461</v>
      </c>
      <c r="C90" t="str">
        <f>VLOOKUP(B90,summary!$A$5:$B$5006,2,0)</f>
        <v>Whole Corn玉米粒</v>
      </c>
      <c r="D90" s="91">
        <v>1</v>
      </c>
      <c r="E90" s="77"/>
    </row>
    <row r="91" spans="1:5" ht="18.5" x14ac:dyDescent="0.45">
      <c r="A91" s="106">
        <v>202109035</v>
      </c>
      <c r="B91" s="55" t="s">
        <v>530</v>
      </c>
      <c r="C91" t="str">
        <f>VLOOKUP(B91,summary!$A$5:$B$5006,2,0)</f>
        <v>Rock Sugar冰糖</v>
      </c>
      <c r="D91" s="91">
        <v>1</v>
      </c>
      <c r="E91" s="77"/>
    </row>
    <row r="92" spans="1:5" ht="18.5" x14ac:dyDescent="0.45">
      <c r="A92" s="106">
        <v>202109035</v>
      </c>
      <c r="B92" s="55" t="s">
        <v>533</v>
      </c>
      <c r="C92" t="str">
        <f>VLOOKUP(B92,summary!$A$5:$B$5006,2,0)</f>
        <v>Brown Sugar 黑糖</v>
      </c>
      <c r="D92" s="91">
        <v>1</v>
      </c>
      <c r="E92" s="77"/>
    </row>
    <row r="93" spans="1:5" ht="18.5" x14ac:dyDescent="0.45">
      <c r="A93" s="106">
        <v>202109035</v>
      </c>
      <c r="B93" s="55" t="s">
        <v>578</v>
      </c>
      <c r="C93" t="str">
        <f>VLOOKUP(B93,summary!$A$5:$B$5006,2,0)</f>
        <v>Yu Tiao 油条</v>
      </c>
      <c r="D93" s="91">
        <v>20</v>
      </c>
      <c r="E93" s="77"/>
    </row>
    <row r="94" spans="1:5" ht="18.5" x14ac:dyDescent="0.45">
      <c r="A94" s="106">
        <v>202109036</v>
      </c>
      <c r="B94" s="55" t="s">
        <v>216</v>
      </c>
      <c r="C94" t="str">
        <f>VLOOKUP(B94,summary!$A$5:$B$5006,2,0)</f>
        <v>Chin Chow powder 仙 草粉</v>
      </c>
      <c r="D94" s="91">
        <v>2</v>
      </c>
      <c r="E94" s="77"/>
    </row>
    <row r="95" spans="1:5" ht="18.5" x14ac:dyDescent="0.45">
      <c r="A95" s="106">
        <v>202109037</v>
      </c>
      <c r="B95" s="55" t="s">
        <v>637</v>
      </c>
      <c r="C95" t="str">
        <f>VLOOKUP(B95,summary!$A$5:$B$5006,2,0)</f>
        <v xml:space="preserve">Fresh Soursop 红毛榴莲 </v>
      </c>
      <c r="D95" s="91">
        <v>2</v>
      </c>
      <c r="E95" s="77"/>
    </row>
    <row r="96" spans="1:5" ht="18.5" customHeight="1" x14ac:dyDescent="0.45">
      <c r="A96" s="106">
        <v>202109037</v>
      </c>
      <c r="B96" s="55" t="s">
        <v>289</v>
      </c>
      <c r="C96" t="str">
        <f>VLOOKUP(B96,summary!$A$5:$B$5006,2,0)</f>
        <v>Atap Seeds in Syrup亚嗒子</v>
      </c>
      <c r="D96" s="91">
        <v>3</v>
      </c>
      <c r="E96" s="77"/>
    </row>
    <row r="97" spans="1:5" ht="18.5" customHeight="1" x14ac:dyDescent="0.45">
      <c r="A97" s="106">
        <v>202109037</v>
      </c>
      <c r="B97" s="55" t="s">
        <v>294</v>
      </c>
      <c r="C97" t="str">
        <f>VLOOKUP(B97,summary!$A$5:$B$5006,2,0)</f>
        <v>Chin Chow  仙 草</v>
      </c>
      <c r="D97" s="91">
        <v>8</v>
      </c>
      <c r="E97" s="77"/>
    </row>
    <row r="98" spans="1:5" ht="18.5" customHeight="1" x14ac:dyDescent="0.45">
      <c r="A98" s="106">
        <v>202109037</v>
      </c>
      <c r="B98" s="55" t="s">
        <v>298</v>
      </c>
      <c r="C98" t="str">
        <f>VLOOKUP(B98,summary!$A$5:$B$5006,2,0)</f>
        <v>Red Bean红豆</v>
      </c>
      <c r="D98" s="91">
        <v>1</v>
      </c>
      <c r="E98" s="77"/>
    </row>
    <row r="99" spans="1:5" ht="18.5" customHeight="1" x14ac:dyDescent="0.45">
      <c r="A99" s="106">
        <v>202109037</v>
      </c>
      <c r="B99" s="55" t="s">
        <v>355</v>
      </c>
      <c r="C99" t="str">
        <f>VLOOKUP(B99,summary!$A$5:$B$5006,2,0)</f>
        <v>Fungus 黄木耳</v>
      </c>
      <c r="D99" s="91">
        <v>3</v>
      </c>
      <c r="E99" s="77"/>
    </row>
    <row r="100" spans="1:5" ht="18.5" customHeight="1" x14ac:dyDescent="0.45">
      <c r="A100" s="106">
        <v>202109037</v>
      </c>
      <c r="B100" s="55" t="s">
        <v>374</v>
      </c>
      <c r="C100" t="str">
        <f>VLOOKUP(B100,summary!$A$5:$B$5006,2,0)</f>
        <v>Bean Curd Sheet 腐竹</v>
      </c>
      <c r="D100" s="91">
        <v>60</v>
      </c>
      <c r="E100" s="77"/>
    </row>
    <row r="101" spans="1:5" ht="18.5" customHeight="1" x14ac:dyDescent="0.45">
      <c r="A101" s="106">
        <v>202109037</v>
      </c>
      <c r="B101" s="55" t="s">
        <v>433</v>
      </c>
      <c r="C101" t="str">
        <f>VLOOKUP(B101,summary!$A$5:$B$5006,2,0)</f>
        <v>Sea Coconut海底椰</v>
      </c>
      <c r="D101" s="91">
        <v>6</v>
      </c>
      <c r="E101" s="77"/>
    </row>
    <row r="102" spans="1:5" ht="18.5" customHeight="1" x14ac:dyDescent="0.45">
      <c r="A102" s="106">
        <v>202109037</v>
      </c>
      <c r="B102" s="55" t="s">
        <v>533</v>
      </c>
      <c r="C102" t="str">
        <f>VLOOKUP(B102,summary!$A$5:$B$5006,2,0)</f>
        <v>Brown Sugar 黑糖</v>
      </c>
      <c r="D102" s="91">
        <v>2</v>
      </c>
      <c r="E102" s="77"/>
    </row>
    <row r="103" spans="1:5" ht="18.5" customHeight="1" x14ac:dyDescent="0.45">
      <c r="A103" s="106">
        <v>202109037</v>
      </c>
      <c r="B103" s="55" t="s">
        <v>537</v>
      </c>
      <c r="C103" t="str">
        <f>VLOOKUP(B103,summary!$A$5:$B$5006,2,0)</f>
        <v>Fine Sugar 白糖</v>
      </c>
      <c r="D103" s="91">
        <v>2</v>
      </c>
      <c r="E103" s="77"/>
    </row>
    <row r="104" spans="1:5" ht="18.5" customHeight="1" x14ac:dyDescent="0.45">
      <c r="A104" s="106">
        <v>202109037</v>
      </c>
      <c r="B104" s="55" t="s">
        <v>543</v>
      </c>
      <c r="C104" t="str">
        <f>VLOOKUP(B104,summary!$A$5:$B$5006,2,0)</f>
        <v>Coconut Sugar椰糖</v>
      </c>
      <c r="D104" s="91">
        <v>3</v>
      </c>
      <c r="E104" s="77"/>
    </row>
    <row r="105" spans="1:5" ht="18.5" customHeight="1" x14ac:dyDescent="0.45">
      <c r="A105" s="106">
        <v>202109038</v>
      </c>
      <c r="B105" s="55" t="s">
        <v>646</v>
      </c>
      <c r="C105" t="str">
        <f>VLOOKUP(B105,summary!$A$5:$B$5006,2,0)</f>
        <v>Durian Puree 榴莲</v>
      </c>
      <c r="D105" s="78">
        <v>2</v>
      </c>
      <c r="E105" s="77"/>
    </row>
    <row r="106" spans="1:5" ht="18.5" customHeight="1" x14ac:dyDescent="0.45">
      <c r="A106" s="106">
        <v>202109038</v>
      </c>
      <c r="B106" s="55" t="s">
        <v>658</v>
      </c>
      <c r="C106" t="str">
        <f>VLOOKUP(B106,summary!$A$5:$B$5006,2,0)</f>
        <v>Bobo Cha Cubes.摩摩喳喳</v>
      </c>
      <c r="D106" s="78">
        <v>2</v>
      </c>
      <c r="E106" s="77"/>
    </row>
    <row r="107" spans="1:5" ht="18.5" customHeight="1" x14ac:dyDescent="0.45">
      <c r="A107" s="106">
        <v>202109038</v>
      </c>
      <c r="B107" s="55" t="s">
        <v>326</v>
      </c>
      <c r="C107" t="str">
        <f>VLOOKUP(B107,summary!$A$5:$B$5006,2,0)</f>
        <v>Split Green Mung Bean豆畔</v>
      </c>
      <c r="D107" s="78">
        <v>3</v>
      </c>
      <c r="E107" s="77"/>
    </row>
    <row r="108" spans="1:5" ht="18.5" customHeight="1" x14ac:dyDescent="0.45">
      <c r="A108" s="106">
        <v>202109038</v>
      </c>
      <c r="B108" s="55" t="s">
        <v>351</v>
      </c>
      <c r="C108" t="str">
        <f>VLOOKUP(B108,summary!$A$5:$B$5006,2,0)</f>
        <v>Dried Longan 龙眼干</v>
      </c>
      <c r="D108" s="78">
        <v>4</v>
      </c>
      <c r="E108" s="77"/>
    </row>
    <row r="109" spans="1:5" ht="18.5" customHeight="1" x14ac:dyDescent="0.45">
      <c r="A109" s="106">
        <v>202109038</v>
      </c>
      <c r="B109" s="55" t="s">
        <v>537</v>
      </c>
      <c r="C109" t="str">
        <f>VLOOKUP(B109,summary!$A$5:$B$5006,2,0)</f>
        <v>Fine Sugar 白糖</v>
      </c>
      <c r="D109" s="78">
        <v>2</v>
      </c>
      <c r="E109" s="77"/>
    </row>
    <row r="110" spans="1:5" ht="18.5" customHeight="1" x14ac:dyDescent="0.45">
      <c r="A110" s="106">
        <v>202109038</v>
      </c>
      <c r="B110" s="55" t="s">
        <v>547</v>
      </c>
      <c r="C110" t="str">
        <f>VLOOKUP(B110,summary!$A$5:$B$5006,2,0)</f>
        <v>Coconut Sugar椰糖</v>
      </c>
      <c r="D110" s="78">
        <v>1</v>
      </c>
      <c r="E110" s="77"/>
    </row>
    <row r="111" spans="1:5" ht="18.5" customHeight="1" x14ac:dyDescent="0.45">
      <c r="A111" s="106">
        <v>202109038</v>
      </c>
      <c r="B111" s="55" t="s">
        <v>551</v>
      </c>
      <c r="C111" t="str">
        <f>VLOOKUP(B111,summary!$A$5:$B$5006,2,0)</f>
        <v>Candy Sugar 片糖</v>
      </c>
      <c r="D111" s="78">
        <v>10</v>
      </c>
      <c r="E111" s="77"/>
    </row>
    <row r="112" spans="1:5" ht="18.5" customHeight="1" x14ac:dyDescent="0.45">
      <c r="A112" s="106">
        <v>202109038</v>
      </c>
      <c r="B112" s="55" t="s">
        <v>583</v>
      </c>
      <c r="C112" t="str">
        <f>VLOOKUP(B112,summary!$A$5:$B$5006,2,0)</f>
        <v>Food Coloring - Liquid)颜色-水</v>
      </c>
      <c r="D112" s="78">
        <v>1</v>
      </c>
      <c r="E112" s="77"/>
    </row>
    <row r="113" spans="1:5" ht="18.5" customHeight="1" x14ac:dyDescent="0.45">
      <c r="A113" s="106">
        <v>202109038</v>
      </c>
      <c r="B113" s="55" t="s">
        <v>584</v>
      </c>
      <c r="C113" t="str">
        <f>VLOOKUP(B113,summary!$A$5:$B$5006,2,0)</f>
        <v>Food Coloring - Liquid)颜色-水</v>
      </c>
      <c r="D113" s="78">
        <v>1</v>
      </c>
      <c r="E113" s="77"/>
    </row>
    <row r="114" spans="1:5" ht="18.5" customHeight="1" x14ac:dyDescent="0.45">
      <c r="A114" s="106">
        <v>202109038</v>
      </c>
      <c r="B114" s="55" t="s">
        <v>289</v>
      </c>
      <c r="C114" t="str">
        <f>VLOOKUP(B114,summary!$A$5:$B$5006,2,0)</f>
        <v>Atap Seeds in Syrup亚嗒子</v>
      </c>
      <c r="D114" s="78">
        <v>2</v>
      </c>
      <c r="E114" s="77"/>
    </row>
    <row r="115" spans="1:5" ht="18.5" customHeight="1" x14ac:dyDescent="0.45">
      <c r="A115" s="106">
        <v>202109039</v>
      </c>
      <c r="B115" s="55" t="s">
        <v>223</v>
      </c>
      <c r="C115" t="str">
        <f>VLOOKUP(B115,summary!$A$5:$B$5006,2,0)</f>
        <v>Agar Powder菜燕粉</v>
      </c>
      <c r="D115" s="78">
        <v>1</v>
      </c>
      <c r="E115" s="77"/>
    </row>
    <row r="116" spans="1:5" ht="18.5" customHeight="1" x14ac:dyDescent="0.45">
      <c r="A116" s="106">
        <v>202109039</v>
      </c>
      <c r="B116" s="55" t="s">
        <v>343</v>
      </c>
      <c r="C116" t="str">
        <f>VLOOKUP(B116,summary!$A$5:$B$5006,2,0)</f>
        <v>Big Sago 大丸</v>
      </c>
      <c r="D116" s="78">
        <v>1</v>
      </c>
      <c r="E116" s="77"/>
    </row>
    <row r="117" spans="1:5" ht="18.5" customHeight="1" x14ac:dyDescent="0.45">
      <c r="A117" s="106">
        <v>202109039</v>
      </c>
      <c r="B117" s="55" t="s">
        <v>347</v>
      </c>
      <c r="C117" t="str">
        <f>VLOOKUP(B117,summary!$A$5:$B$5006,2,0)</f>
        <v>Small Sago 小丸</v>
      </c>
      <c r="D117" s="78">
        <v>1</v>
      </c>
      <c r="E117" s="77"/>
    </row>
    <row r="118" spans="1:5" ht="18.5" customHeight="1" x14ac:dyDescent="0.45">
      <c r="A118" s="106">
        <v>202109039</v>
      </c>
      <c r="B118" s="55" t="s">
        <v>433</v>
      </c>
      <c r="C118" t="str">
        <f>VLOOKUP(B118,summary!$A$5:$B$5006,2,0)</f>
        <v>Sea Coconut海底椰</v>
      </c>
      <c r="D118" s="78">
        <v>1</v>
      </c>
      <c r="E118" s="77"/>
    </row>
    <row r="119" spans="1:5" ht="18.5" customHeight="1" x14ac:dyDescent="0.45">
      <c r="A119" s="106">
        <v>202109039</v>
      </c>
      <c r="B119" s="55" t="s">
        <v>559</v>
      </c>
      <c r="C119" t="str">
        <f>VLOOKUP(B119,summary!$A$5:$B$5006,2,0)</f>
        <v>Sweet Potato 番薯</v>
      </c>
      <c r="D119" s="78">
        <v>10</v>
      </c>
      <c r="E119" s="77"/>
    </row>
    <row r="120" spans="1:5" ht="18.5" customHeight="1" x14ac:dyDescent="0.45">
      <c r="A120" s="106">
        <v>202109039</v>
      </c>
      <c r="B120" s="55" t="s">
        <v>562</v>
      </c>
      <c r="C120" t="str">
        <f>VLOOKUP(B120,summary!$A$5:$B$5006,2,0)</f>
        <v>Yam 芋头</v>
      </c>
      <c r="D120" s="78">
        <v>2</v>
      </c>
      <c r="E120" s="77"/>
    </row>
    <row r="121" spans="1:5" ht="18.5" customHeight="1" x14ac:dyDescent="0.45">
      <c r="A121" s="106">
        <v>202109039</v>
      </c>
      <c r="B121" s="55" t="s">
        <v>565</v>
      </c>
      <c r="C121" t="str">
        <f>VLOOKUP(B121,summary!$A$5:$B$5006,2,0)</f>
        <v>Pandan Leaf 班兰叶</v>
      </c>
      <c r="D121" s="78">
        <v>1</v>
      </c>
      <c r="E121" s="77"/>
    </row>
    <row r="122" spans="1:5" ht="18.5" customHeight="1" x14ac:dyDescent="0.45">
      <c r="A122" s="106">
        <v>202109040</v>
      </c>
      <c r="B122" s="55" t="s">
        <v>646</v>
      </c>
      <c r="C122" t="str">
        <f>VLOOKUP(B122,summary!$A$5:$B$5006,2,0)</f>
        <v>Durian Puree 榴莲</v>
      </c>
      <c r="D122" s="78">
        <v>2</v>
      </c>
      <c r="E122" s="77"/>
    </row>
    <row r="123" spans="1:5" ht="18.5" customHeight="1" x14ac:dyDescent="0.45">
      <c r="A123" s="106">
        <v>202109040</v>
      </c>
      <c r="B123" s="55" t="s">
        <v>658</v>
      </c>
      <c r="C123" t="str">
        <f>VLOOKUP(B123,summary!$A$5:$B$5006,2,0)</f>
        <v>Bobo Cha Cubes.摩摩喳喳</v>
      </c>
      <c r="D123" s="78">
        <v>1</v>
      </c>
      <c r="E123" s="77"/>
    </row>
    <row r="124" spans="1:5" ht="18.5" customHeight="1" x14ac:dyDescent="0.45">
      <c r="A124" s="106">
        <v>202109040</v>
      </c>
      <c r="B124" s="55" t="s">
        <v>200</v>
      </c>
      <c r="C124" t="str">
        <f>VLOOKUP(B124,summary!$A$5:$B$5006,2,0)</f>
        <v>Tadpole蝌蚪</v>
      </c>
      <c r="D124" s="78">
        <v>1</v>
      </c>
      <c r="E124" s="77"/>
    </row>
    <row r="125" spans="1:5" ht="18.5" customHeight="1" x14ac:dyDescent="0.45">
      <c r="A125" s="106">
        <v>202109040</v>
      </c>
      <c r="B125" s="55" t="s">
        <v>252</v>
      </c>
      <c r="C125" t="str">
        <f>VLOOKUP(B125,summary!$A$5:$B$5006,2,0)</f>
        <v>Sweet Potato Powder番薯粉</v>
      </c>
      <c r="D125" s="78">
        <v>1</v>
      </c>
      <c r="E125" s="77"/>
    </row>
    <row r="126" spans="1:5" ht="18.5" customHeight="1" x14ac:dyDescent="0.45">
      <c r="A126" s="106">
        <v>202109040</v>
      </c>
      <c r="B126" s="55" t="s">
        <v>288</v>
      </c>
      <c r="C126" t="str">
        <f>VLOOKUP(B126,summary!$A$5:$B$5006,2,0)</f>
        <v>Atap Seeds in Syrup亚嗒子</v>
      </c>
      <c r="D126" s="78">
        <v>1</v>
      </c>
      <c r="E126" s="77"/>
    </row>
    <row r="127" spans="1:5" ht="18.5" customHeight="1" x14ac:dyDescent="0.45">
      <c r="A127" s="106">
        <v>202109040</v>
      </c>
      <c r="B127" s="55" t="s">
        <v>297</v>
      </c>
      <c r="C127" t="str">
        <f>VLOOKUP(B127,summary!$A$5:$B$5006,2,0)</f>
        <v>GingKo Nut (Peel off)白果仁</v>
      </c>
      <c r="D127" s="78">
        <v>1</v>
      </c>
      <c r="E127" s="77"/>
    </row>
    <row r="128" spans="1:5" ht="18.5" customHeight="1" x14ac:dyDescent="0.45">
      <c r="A128" s="106">
        <v>202109040</v>
      </c>
      <c r="B128" s="55" t="s">
        <v>322</v>
      </c>
      <c r="C128" t="str">
        <f>VLOOKUP(B128,summary!$A$5:$B$5006,2,0)</f>
        <v>Split Green Mung Bean豆畔</v>
      </c>
      <c r="D128" s="78">
        <v>1</v>
      </c>
      <c r="E128" s="77"/>
    </row>
    <row r="129" spans="1:5" ht="18.5" customHeight="1" x14ac:dyDescent="0.45">
      <c r="A129" s="106">
        <v>202109040</v>
      </c>
      <c r="B129" s="55" t="s">
        <v>331</v>
      </c>
      <c r="C129" t="str">
        <f>VLOOKUP(B129,summary!$A$5:$B$5006,2,0)</f>
        <v>Black Glutinous Rice 黑糯米</v>
      </c>
      <c r="D129" s="78">
        <v>1</v>
      </c>
      <c r="E129" s="77"/>
    </row>
    <row r="130" spans="1:5" ht="18.5" customHeight="1" x14ac:dyDescent="0.45">
      <c r="A130" s="106">
        <v>202109040</v>
      </c>
      <c r="B130" s="55" t="s">
        <v>361</v>
      </c>
      <c r="C130" t="str">
        <f>VLOOKUP(B130,summary!$A$5:$B$5006,2,0)</f>
        <v>Lotus Seed 莲子(无）</v>
      </c>
      <c r="D130" s="78">
        <v>1</v>
      </c>
      <c r="E130" s="77"/>
    </row>
    <row r="131" spans="1:5" ht="18.5" customHeight="1" x14ac:dyDescent="0.45">
      <c r="A131" s="106">
        <v>202109040</v>
      </c>
      <c r="B131" s="55" t="s">
        <v>537</v>
      </c>
      <c r="C131" t="str">
        <f>VLOOKUP(B131,summary!$A$5:$B$5006,2,0)</f>
        <v>Fine Sugar 白糖</v>
      </c>
      <c r="D131" s="78">
        <v>1</v>
      </c>
      <c r="E131" s="77"/>
    </row>
    <row r="132" spans="1:5" ht="18.5" customHeight="1" x14ac:dyDescent="0.45">
      <c r="A132" s="106">
        <v>202109040</v>
      </c>
      <c r="B132" s="55" t="s">
        <v>545</v>
      </c>
      <c r="C132" t="str">
        <f>VLOOKUP(B132,summary!$A$5:$B$5006,2,0)</f>
        <v>Coconut Sugar椰糖</v>
      </c>
      <c r="D132" s="78">
        <v>1</v>
      </c>
      <c r="E132" s="77"/>
    </row>
    <row r="133" spans="1:5" ht="18.5" customHeight="1" x14ac:dyDescent="0.45">
      <c r="A133" s="106">
        <v>202109041</v>
      </c>
      <c r="B133" s="55" t="s">
        <v>646</v>
      </c>
      <c r="C133" t="str">
        <f>VLOOKUP(B133,summary!$A$5:$B$5006,2,0)</f>
        <v>Durian Puree 榴莲</v>
      </c>
      <c r="D133" s="78">
        <v>1</v>
      </c>
      <c r="E133" s="77"/>
    </row>
    <row r="134" spans="1:5" ht="18.5" customHeight="1" x14ac:dyDescent="0.45">
      <c r="A134" s="106">
        <v>202109041</v>
      </c>
      <c r="B134" s="55" t="s">
        <v>647</v>
      </c>
      <c r="C134" t="str">
        <f>VLOOKUP(B134,summary!$A$5:$B$5006,2,0)</f>
        <v>Mango Puree芒果</v>
      </c>
      <c r="D134" s="78">
        <v>1</v>
      </c>
      <c r="E134" s="77"/>
    </row>
    <row r="135" spans="1:5" ht="18.5" customHeight="1" x14ac:dyDescent="0.45">
      <c r="A135" s="106">
        <v>202109041</v>
      </c>
      <c r="B135" s="55" t="s">
        <v>658</v>
      </c>
      <c r="C135" t="str">
        <f>VLOOKUP(B135,summary!$A$5:$B$5006,2,0)</f>
        <v>Bobo Cha Cubes.摩摩喳喳</v>
      </c>
      <c r="D135" s="78">
        <v>1</v>
      </c>
      <c r="E135" s="77"/>
    </row>
    <row r="136" spans="1:5" ht="18.5" customHeight="1" x14ac:dyDescent="0.45">
      <c r="A136" s="106">
        <v>202109041</v>
      </c>
      <c r="B136" s="55" t="s">
        <v>252</v>
      </c>
      <c r="C136" t="str">
        <f>VLOOKUP(B136,summary!$A$5:$B$5006,2,0)</f>
        <v>Sweet Potato Powder番薯粉</v>
      </c>
      <c r="D136" s="78">
        <v>1</v>
      </c>
      <c r="E136" s="77"/>
    </row>
    <row r="137" spans="1:5" ht="18.5" customHeight="1" x14ac:dyDescent="0.45">
      <c r="A137" s="106">
        <v>202109041</v>
      </c>
      <c r="B137" s="55" t="s">
        <v>269</v>
      </c>
      <c r="C137" t="str">
        <f>VLOOKUP(B137,summary!$A$5:$B$5006,2,0)</f>
        <v>Potato Starch 风车粉</v>
      </c>
      <c r="D137" s="78">
        <v>1</v>
      </c>
      <c r="E137" s="77"/>
    </row>
    <row r="138" spans="1:5" ht="18.5" customHeight="1" x14ac:dyDescent="0.45">
      <c r="A138" s="106">
        <v>202109041</v>
      </c>
      <c r="B138" s="55" t="s">
        <v>291</v>
      </c>
      <c r="C138" t="str">
        <f>VLOOKUP(B138,summary!$A$5:$B$5006,2,0)</f>
        <v>Atap Seeds in Syrup亚嗒子</v>
      </c>
      <c r="D138" s="78">
        <v>2</v>
      </c>
      <c r="E138" s="77"/>
    </row>
    <row r="139" spans="1:5" ht="18.5" customHeight="1" x14ac:dyDescent="0.45">
      <c r="A139" s="106">
        <v>202109041</v>
      </c>
      <c r="B139" s="55" t="s">
        <v>305</v>
      </c>
      <c r="C139" t="str">
        <f>VLOOKUP(B139,summary!$A$5:$B$5006,2,0)</f>
        <v>Small Red Bean小红豆</v>
      </c>
      <c r="D139" s="78">
        <v>1</v>
      </c>
      <c r="E139" s="77"/>
    </row>
    <row r="140" spans="1:5" ht="18.5" customHeight="1" x14ac:dyDescent="0.45">
      <c r="A140" s="106">
        <v>202109041</v>
      </c>
      <c r="B140" s="55" t="s">
        <v>314</v>
      </c>
      <c r="C140" t="str">
        <f>VLOOKUP(B140,summary!$A$5:$B$5006,2,0)</f>
        <v>Green Bean 绿豆</v>
      </c>
      <c r="D140" s="78">
        <v>1</v>
      </c>
      <c r="E140" s="77"/>
    </row>
    <row r="141" spans="1:5" ht="18.5" customHeight="1" x14ac:dyDescent="0.45">
      <c r="A141" s="106">
        <v>202109041</v>
      </c>
      <c r="B141" s="55" t="s">
        <v>331</v>
      </c>
      <c r="C141" t="str">
        <f>VLOOKUP(B141,summary!$A$5:$B$5006,2,0)</f>
        <v>Black Glutinous Rice 黑糯米</v>
      </c>
      <c r="D141" s="78">
        <v>1</v>
      </c>
      <c r="E141" s="77"/>
    </row>
    <row r="142" spans="1:5" ht="18.5" customHeight="1" x14ac:dyDescent="0.45">
      <c r="A142" s="106">
        <v>202109041</v>
      </c>
      <c r="B142" s="55" t="s">
        <v>354</v>
      </c>
      <c r="C142" t="str">
        <f>VLOOKUP(B142,summary!$A$5:$B$5006,2,0)</f>
        <v>Dried Longan 龙眼干</v>
      </c>
      <c r="D142" s="78">
        <v>5</v>
      </c>
      <c r="E142" s="77"/>
    </row>
    <row r="143" spans="1:5" ht="18.5" customHeight="1" x14ac:dyDescent="0.45">
      <c r="A143" s="106">
        <v>202109041</v>
      </c>
      <c r="B143" s="55" t="s">
        <v>355</v>
      </c>
      <c r="C143" t="str">
        <f>VLOOKUP(B143,summary!$A$5:$B$5006,2,0)</f>
        <v>Fungus 黄木耳</v>
      </c>
      <c r="D143" s="78">
        <v>1</v>
      </c>
      <c r="E143" s="77"/>
    </row>
    <row r="144" spans="1:5" ht="18.5" customHeight="1" x14ac:dyDescent="0.45">
      <c r="A144" s="106">
        <v>202109041</v>
      </c>
      <c r="B144" s="55" t="s">
        <v>364</v>
      </c>
      <c r="C144" t="str">
        <f>VLOOKUP(B144,summary!$A$5:$B$5006,2,0)</f>
        <v>Red Date 红枣</v>
      </c>
      <c r="D144" s="78">
        <v>5</v>
      </c>
      <c r="E144" s="77"/>
    </row>
    <row r="145" spans="1:5" ht="18.5" customHeight="1" x14ac:dyDescent="0.45">
      <c r="A145" s="106">
        <v>202109041</v>
      </c>
      <c r="B145" s="55" t="s">
        <v>484</v>
      </c>
      <c r="C145" t="str">
        <f>VLOOKUP(B145,summary!$A$5:$B$5006,2,0)</f>
        <v>GingKo Nut白果罐</v>
      </c>
      <c r="D145" s="78">
        <v>1</v>
      </c>
      <c r="E145" s="77"/>
    </row>
    <row r="146" spans="1:5" ht="18.5" customHeight="1" x14ac:dyDescent="0.45">
      <c r="A146" s="106">
        <v>202109041</v>
      </c>
      <c r="B146" s="55" t="s">
        <v>495</v>
      </c>
      <c r="C146" t="str">
        <f>VLOOKUP(B146,summary!$A$5:$B$5006,2,0)</f>
        <v>Coconut Milk 椰浆</v>
      </c>
      <c r="D146" s="78">
        <v>1</v>
      </c>
      <c r="E146" s="77"/>
    </row>
    <row r="147" spans="1:5" ht="18.5" customHeight="1" x14ac:dyDescent="0.45">
      <c r="A147" s="106">
        <v>202109041</v>
      </c>
      <c r="B147" s="55" t="s">
        <v>565</v>
      </c>
      <c r="C147" t="str">
        <f>VLOOKUP(B147,summary!$A$5:$B$5006,2,0)</f>
        <v>Pandan Leaf 班兰叶</v>
      </c>
      <c r="D147" s="78">
        <v>5</v>
      </c>
      <c r="E147" s="77"/>
    </row>
    <row r="148" spans="1:5" ht="18.5" customHeight="1" x14ac:dyDescent="0.45">
      <c r="A148" s="106">
        <v>202109041</v>
      </c>
      <c r="B148" s="55" t="s">
        <v>566</v>
      </c>
      <c r="C148" t="str">
        <f>VLOOKUP(B148,summary!$A$5:$B$5006,2,0)</f>
        <v>Lime 酸甘</v>
      </c>
      <c r="D148" s="78">
        <v>1</v>
      </c>
      <c r="E148" s="77"/>
    </row>
    <row r="149" spans="1:5" ht="18.5" customHeight="1" x14ac:dyDescent="0.45">
      <c r="A149" s="106">
        <v>202109042</v>
      </c>
      <c r="B149" s="55" t="s">
        <v>300</v>
      </c>
      <c r="C149" t="str">
        <f>VLOOKUP(B149,summary!$A$5:$B$5006,2,0)</f>
        <v>Red Bean红豆</v>
      </c>
      <c r="D149" s="78">
        <v>1</v>
      </c>
      <c r="E149" s="77"/>
    </row>
    <row r="150" spans="1:5" ht="18.5" customHeight="1" x14ac:dyDescent="0.45">
      <c r="A150" s="106">
        <v>202109042</v>
      </c>
      <c r="B150" s="55" t="s">
        <v>315</v>
      </c>
      <c r="C150" t="str">
        <f>VLOOKUP(B150,summary!$A$5:$B$5006,2,0)</f>
        <v>Green Bean 绿豆</v>
      </c>
      <c r="D150" s="78">
        <v>1</v>
      </c>
      <c r="E150" s="77"/>
    </row>
    <row r="151" spans="1:5" ht="18.5" customHeight="1" x14ac:dyDescent="0.45">
      <c r="A151" s="106">
        <v>202109042</v>
      </c>
      <c r="B151" s="55" t="s">
        <v>324</v>
      </c>
      <c r="C151" t="str">
        <f>VLOOKUP(B151,summary!$A$5:$B$5006,2,0)</f>
        <v>Split Green Mung Bean豆畔</v>
      </c>
      <c r="D151" s="78">
        <v>1</v>
      </c>
      <c r="E151" s="77"/>
    </row>
    <row r="152" spans="1:5" ht="18.5" customHeight="1" x14ac:dyDescent="0.45">
      <c r="A152" s="106">
        <v>202109042</v>
      </c>
      <c r="B152" s="55" t="s">
        <v>332</v>
      </c>
      <c r="C152" t="str">
        <f>VLOOKUP(B152,summary!$A$5:$B$5006,2,0)</f>
        <v>Black Glutinous Rice 黑糯米</v>
      </c>
      <c r="D152" s="78">
        <v>1</v>
      </c>
      <c r="E152" s="77"/>
    </row>
    <row r="153" spans="1:5" ht="18.5" customHeight="1" x14ac:dyDescent="0.45">
      <c r="A153" s="106">
        <v>202109042</v>
      </c>
      <c r="B153" s="55" t="s">
        <v>361</v>
      </c>
      <c r="C153" t="str">
        <f>VLOOKUP(B153,summary!$A$5:$B$5006,2,0)</f>
        <v>Lotus Seed 莲子(无）</v>
      </c>
      <c r="D153" s="78">
        <v>2</v>
      </c>
      <c r="E153" s="77"/>
    </row>
    <row r="154" spans="1:5" ht="18.5" customHeight="1" x14ac:dyDescent="0.45">
      <c r="A154" s="106">
        <v>202109042</v>
      </c>
      <c r="B154" s="55" t="s">
        <v>369</v>
      </c>
      <c r="C154" t="str">
        <f>VLOOKUP(B154,summary!$A$5:$B$5006,2,0)</f>
        <v>GingKo Nut白果粒</v>
      </c>
      <c r="D154" s="78">
        <v>0</v>
      </c>
      <c r="E154" s="77"/>
    </row>
    <row r="155" spans="1:5" ht="18.5" customHeight="1" x14ac:dyDescent="0.45">
      <c r="A155" s="106">
        <v>202109042</v>
      </c>
      <c r="B155" s="55" t="s">
        <v>559</v>
      </c>
      <c r="C155" t="str">
        <f>VLOOKUP(B155,summary!$A$5:$B$5006,2,0)</f>
        <v>Sweet Potato 番薯</v>
      </c>
      <c r="D155" s="78">
        <v>5</v>
      </c>
      <c r="E155" s="77"/>
    </row>
    <row r="156" spans="1:5" ht="18.5" customHeight="1" x14ac:dyDescent="0.45">
      <c r="A156" s="106">
        <v>202109042</v>
      </c>
      <c r="B156" s="55" t="s">
        <v>562</v>
      </c>
      <c r="C156" t="str">
        <f>VLOOKUP(B156,summary!$A$5:$B$5006,2,0)</f>
        <v>Yam 芋头</v>
      </c>
      <c r="D156" s="78">
        <v>1</v>
      </c>
      <c r="E156" s="77"/>
    </row>
    <row r="157" spans="1:5" ht="18.5" customHeight="1" x14ac:dyDescent="0.45">
      <c r="A157" s="106">
        <v>202109042</v>
      </c>
      <c r="B157" s="55" t="s">
        <v>565</v>
      </c>
      <c r="C157" t="str">
        <f>VLOOKUP(B157,summary!$A$5:$B$5006,2,0)</f>
        <v>Pandan Leaf 班兰叶</v>
      </c>
      <c r="D157" s="78">
        <v>4</v>
      </c>
      <c r="E157" s="77"/>
    </row>
    <row r="158" spans="1:5" ht="18.5" customHeight="1" x14ac:dyDescent="0.45">
      <c r="A158" s="106">
        <v>202109042</v>
      </c>
      <c r="B158" s="55" t="s">
        <v>558</v>
      </c>
      <c r="C158" t="str">
        <f>VLOOKUP(B158,summary!$A$5:$B$5006,2,0)</f>
        <v>Tapioca木薯</v>
      </c>
      <c r="D158" s="78">
        <v>2</v>
      </c>
      <c r="E158" s="77"/>
    </row>
    <row r="159" spans="1:5" ht="18.5" customHeight="1" x14ac:dyDescent="0.45">
      <c r="A159" s="106">
        <v>202109042</v>
      </c>
      <c r="B159" s="55" t="s">
        <v>646</v>
      </c>
      <c r="C159" t="str">
        <f>VLOOKUP(B159,summary!$A$5:$B$5006,2,0)</f>
        <v>Durian Puree 榴莲</v>
      </c>
      <c r="D159" s="78">
        <v>1</v>
      </c>
      <c r="E159" s="77"/>
    </row>
    <row r="160" spans="1:5" ht="18.5" customHeight="1" x14ac:dyDescent="0.45">
      <c r="A160" s="106">
        <v>202109042</v>
      </c>
      <c r="B160" s="55" t="s">
        <v>203</v>
      </c>
      <c r="C160" t="str">
        <f>VLOOKUP(B160,summary!$A$5:$B$5006,2,0)</f>
        <v>Honey Pearl - Black 蜜糖珍珠</v>
      </c>
      <c r="D160" s="78">
        <v>1</v>
      </c>
      <c r="E160" s="77"/>
    </row>
    <row r="161" spans="1:6" ht="18.5" customHeight="1" x14ac:dyDescent="0.45">
      <c r="A161" s="106">
        <v>202109042</v>
      </c>
      <c r="B161" s="55" t="s">
        <v>252</v>
      </c>
      <c r="C161" t="str">
        <f>VLOOKUP(B161,summary!$A$5:$B$5006,2,0)</f>
        <v>Sweet Potato Powder番薯粉</v>
      </c>
      <c r="D161" s="78">
        <v>2</v>
      </c>
      <c r="E161" s="77"/>
    </row>
    <row r="162" spans="1:6" ht="18.5" customHeight="1" x14ac:dyDescent="0.45">
      <c r="A162" s="106">
        <v>202109042</v>
      </c>
      <c r="B162" s="55" t="s">
        <v>433</v>
      </c>
      <c r="C162" t="str">
        <f>VLOOKUP(B162,summary!$A$5:$B$5006,2,0)</f>
        <v>Sea Coconut海底椰</v>
      </c>
      <c r="D162" s="78">
        <v>1</v>
      </c>
      <c r="E162" s="77"/>
    </row>
    <row r="163" spans="1:6" ht="18.5" customHeight="1" x14ac:dyDescent="0.45">
      <c r="A163" s="106">
        <v>202109042</v>
      </c>
      <c r="B163" s="55" t="s">
        <v>436</v>
      </c>
      <c r="C163" t="str">
        <f>VLOOKUP(B163,summary!$A$5:$B$5006,2,0)</f>
        <v>Nata De Coco椰果芊 15mm</v>
      </c>
      <c r="D163" s="78">
        <v>1</v>
      </c>
      <c r="E163" s="77"/>
    </row>
    <row r="164" spans="1:6" ht="18.5" customHeight="1" x14ac:dyDescent="0.45">
      <c r="A164" s="106">
        <v>202109042</v>
      </c>
      <c r="B164" s="55" t="s">
        <v>533</v>
      </c>
      <c r="C164" t="str">
        <f>VLOOKUP(B164,summary!$A$5:$B$5006,2,0)</f>
        <v>Brown Sugar 黑糖</v>
      </c>
      <c r="D164" s="78">
        <v>1</v>
      </c>
      <c r="E164" s="77"/>
    </row>
    <row r="165" spans="1:6" ht="18.5" customHeight="1" x14ac:dyDescent="0.45">
      <c r="A165" s="106">
        <v>202109042</v>
      </c>
      <c r="B165" s="55" t="s">
        <v>541</v>
      </c>
      <c r="C165" t="str">
        <f>VLOOKUP(B165,summary!$A$5:$B$5006,2,0)</f>
        <v>Fine Sugar 白糖</v>
      </c>
      <c r="D165" s="78">
        <v>15</v>
      </c>
      <c r="E165" s="77"/>
    </row>
    <row r="166" spans="1:6" ht="18.5" customHeight="1" x14ac:dyDescent="0.45">
      <c r="A166" s="106">
        <v>202109043</v>
      </c>
      <c r="B166" s="55" t="s">
        <v>294</v>
      </c>
      <c r="C166" t="str">
        <f>VLOOKUP(B166,summary!$A$5:$B$5006,2,0)</f>
        <v>Chin Chow  仙 草</v>
      </c>
      <c r="D166" s="78">
        <v>4</v>
      </c>
      <c r="E166" s="77"/>
    </row>
    <row r="167" spans="1:6" ht="18.5" customHeight="1" x14ac:dyDescent="0.45">
      <c r="A167" s="106">
        <v>202109043</v>
      </c>
      <c r="B167" s="55" t="s">
        <v>299</v>
      </c>
      <c r="C167" t="str">
        <f>VLOOKUP(B167,summary!$A$5:$B$5006,2,0)</f>
        <v>Red Bean红豆</v>
      </c>
      <c r="D167" s="78">
        <v>2</v>
      </c>
      <c r="E167" s="77"/>
    </row>
    <row r="168" spans="1:6" ht="18.5" customHeight="1" x14ac:dyDescent="0.45">
      <c r="A168" s="106">
        <v>202109043</v>
      </c>
      <c r="B168" s="55" t="s">
        <v>355</v>
      </c>
      <c r="C168" t="str">
        <f>VLOOKUP(B168,summary!$A$5:$B$5006,2,0)</f>
        <v>Fungus 黄木耳</v>
      </c>
      <c r="D168" s="78">
        <v>1</v>
      </c>
      <c r="E168" s="77"/>
    </row>
    <row r="169" spans="1:6" ht="18.5" customHeight="1" x14ac:dyDescent="0.45">
      <c r="A169" s="106">
        <v>202109044</v>
      </c>
      <c r="B169" s="55" t="s">
        <v>340</v>
      </c>
      <c r="C169" t="str">
        <f>VLOOKUP(B169,summary!$A$5:$B$5006,2,0)</f>
        <v>Pearl Barley 薏米</v>
      </c>
      <c r="D169" s="78">
        <v>1</v>
      </c>
      <c r="E169" s="77"/>
    </row>
    <row r="170" spans="1:6" ht="18.5" customHeight="1" x14ac:dyDescent="0.45">
      <c r="A170" s="106">
        <v>202109044</v>
      </c>
      <c r="B170" s="55" t="s">
        <v>351</v>
      </c>
      <c r="C170" t="str">
        <f>VLOOKUP(B170,summary!$A$5:$B$5006,2,0)</f>
        <v>Dried Longan 龙眼干</v>
      </c>
      <c r="D170" s="78">
        <v>1</v>
      </c>
      <c r="E170" s="77"/>
    </row>
    <row r="171" spans="1:6" ht="18.5" customHeight="1" x14ac:dyDescent="0.45">
      <c r="A171" s="106">
        <v>202109044</v>
      </c>
      <c r="B171" s="55" t="s">
        <v>565</v>
      </c>
      <c r="C171" t="str">
        <f>VLOOKUP(B171,summary!$A$5:$B$5006,2,0)</f>
        <v>Pandan Leaf 班兰叶</v>
      </c>
      <c r="D171" s="78">
        <v>2</v>
      </c>
      <c r="E171" s="77"/>
    </row>
    <row r="172" spans="1:6" ht="18.5" customHeight="1" x14ac:dyDescent="0.45">
      <c r="A172" s="106">
        <v>202109045</v>
      </c>
      <c r="B172" s="55" t="s">
        <v>932</v>
      </c>
      <c r="C172" t="e">
        <f>VLOOKUP(B172,summary!$A$5:$B$5006,2,0)</f>
        <v>#N/A</v>
      </c>
      <c r="D172" s="78">
        <v>34</v>
      </c>
      <c r="E172" s="77"/>
      <c r="F172" s="90" t="s">
        <v>933</v>
      </c>
    </row>
    <row r="173" spans="1:6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6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6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6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276-36B3-4C82-84A6-D04092746A9C}">
  <dimension ref="A1:E565"/>
  <sheetViews>
    <sheetView topLeftCell="A13" workbookViewId="0">
      <selection activeCell="B142" sqref="B14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394.5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202109046</v>
      </c>
      <c r="B3" s="55" t="s">
        <v>299</v>
      </c>
      <c r="C3" t="str">
        <f>VLOOKUP(B3,summary!$A$5:$B$5006,2,0)</f>
        <v>Red Bean红豆</v>
      </c>
      <c r="D3" s="91">
        <v>1</v>
      </c>
      <c r="E3" s="77"/>
    </row>
    <row r="4" spans="1:5" ht="18.5" x14ac:dyDescent="0.45">
      <c r="A4" s="106">
        <v>202109046</v>
      </c>
      <c r="B4" s="55" t="s">
        <v>433</v>
      </c>
      <c r="C4" t="str">
        <f>VLOOKUP(B4,summary!$A$5:$B$5006,2,0)</f>
        <v>Sea Coconut海底椰</v>
      </c>
      <c r="D4" s="91">
        <v>1</v>
      </c>
      <c r="E4" s="77"/>
    </row>
    <row r="5" spans="1:5" ht="18.5" x14ac:dyDescent="0.45">
      <c r="A5" s="106">
        <v>202109046</v>
      </c>
      <c r="B5" s="55" t="s">
        <v>440</v>
      </c>
      <c r="C5" t="str">
        <f>VLOOKUP(B5,summary!$A$5:$B$5006,2,0)</f>
        <v>Aloe Vera芦荟 10MM</v>
      </c>
      <c r="D5" s="91">
        <v>1</v>
      </c>
      <c r="E5" s="77"/>
    </row>
    <row r="6" spans="1:5" ht="18.5" x14ac:dyDescent="0.45">
      <c r="A6" s="106">
        <v>202109046</v>
      </c>
      <c r="B6" s="55" t="s">
        <v>441</v>
      </c>
      <c r="C6" t="str">
        <f>VLOOKUP(B6,summary!$A$5:$B$5006,2,0)</f>
        <v>Longan in Syrup龙眼</v>
      </c>
      <c r="D6" s="91">
        <v>1</v>
      </c>
      <c r="E6" s="77"/>
    </row>
    <row r="7" spans="1:5" ht="18.5" x14ac:dyDescent="0.45">
      <c r="A7" s="106">
        <v>202109046</v>
      </c>
      <c r="B7" s="55" t="s">
        <v>501</v>
      </c>
      <c r="C7" t="str">
        <f>VLOOKUP(B7,summary!$A$5:$B$5006,2,0)</f>
        <v>Coconut Milk 椰浆</v>
      </c>
      <c r="D7" s="91">
        <v>1</v>
      </c>
      <c r="E7" s="77"/>
    </row>
    <row r="8" spans="1:5" ht="18.5" x14ac:dyDescent="0.45">
      <c r="A8" s="106">
        <v>202109046</v>
      </c>
      <c r="B8" s="55" t="s">
        <v>559</v>
      </c>
      <c r="C8" t="str">
        <f>VLOOKUP(B8,summary!$A$5:$B$5006,2,0)</f>
        <v>Sweet Potato 番薯</v>
      </c>
      <c r="D8" s="91">
        <v>10</v>
      </c>
      <c r="E8" s="77"/>
    </row>
    <row r="9" spans="1:5" ht="18.5" x14ac:dyDescent="0.45">
      <c r="A9" s="106">
        <v>202109046</v>
      </c>
      <c r="B9" s="55" t="s">
        <v>562</v>
      </c>
      <c r="C9" t="str">
        <f>VLOOKUP(B9,summary!$A$5:$B$5006,2,0)</f>
        <v>Yam 芋头</v>
      </c>
      <c r="D9" s="91">
        <v>2</v>
      </c>
      <c r="E9" s="77"/>
    </row>
    <row r="10" spans="1:5" ht="18.5" x14ac:dyDescent="0.45">
      <c r="A10" s="106">
        <v>202109047</v>
      </c>
      <c r="B10" s="55" t="s">
        <v>254</v>
      </c>
      <c r="C10" t="str">
        <f>VLOOKUP(B10,summary!$A$5:$B$5006,2,0)</f>
        <v>Sweet Potato Powder番薯粉</v>
      </c>
      <c r="D10" s="91">
        <v>1</v>
      </c>
      <c r="E10" s="77"/>
    </row>
    <row r="11" spans="1:5" ht="18.5" x14ac:dyDescent="0.45">
      <c r="A11" s="106">
        <v>202109047</v>
      </c>
      <c r="B11" s="55" t="s">
        <v>291</v>
      </c>
      <c r="C11" t="str">
        <f>VLOOKUP(B11,summary!$A$5:$B$5006,2,0)</f>
        <v>Atap Seeds in Syrup亚嗒子</v>
      </c>
      <c r="D11" s="91">
        <v>2</v>
      </c>
      <c r="E11" s="77"/>
    </row>
    <row r="12" spans="1:5" ht="18.5" x14ac:dyDescent="0.45">
      <c r="A12" s="106">
        <v>202109047</v>
      </c>
      <c r="B12" s="55" t="s">
        <v>495</v>
      </c>
      <c r="C12" t="str">
        <f>VLOOKUP(B12,summary!$A$5:$B$5006,2,0)</f>
        <v>Coconut Milk 椰浆</v>
      </c>
      <c r="D12" s="91">
        <v>3</v>
      </c>
      <c r="E12" s="77"/>
    </row>
    <row r="13" spans="1:5" ht="18.5" x14ac:dyDescent="0.45">
      <c r="A13" s="106">
        <v>202109048</v>
      </c>
      <c r="B13" s="55" t="s">
        <v>658</v>
      </c>
      <c r="C13" t="str">
        <f>VLOOKUP(B13,summary!$A$5:$B$5006,2,0)</f>
        <v>Bobo Cha Cubes.摩摩喳喳</v>
      </c>
      <c r="D13" s="91">
        <v>2</v>
      </c>
      <c r="E13" s="77"/>
    </row>
    <row r="14" spans="1:5" ht="18.5" x14ac:dyDescent="0.45">
      <c r="A14" s="106">
        <v>202109048</v>
      </c>
      <c r="B14" s="55" t="s">
        <v>667</v>
      </c>
      <c r="C14" t="str">
        <f>VLOOKUP(B14,summary!$A$5:$B$5006,2,0)</f>
        <v>Pong Thai Hai (Wet) 碰大海</v>
      </c>
      <c r="D14" s="91">
        <v>4</v>
      </c>
      <c r="E14" s="77"/>
    </row>
    <row r="15" spans="1:5" ht="18.5" x14ac:dyDescent="0.45">
      <c r="A15" s="106">
        <v>202109048</v>
      </c>
      <c r="B15" s="55" t="s">
        <v>299</v>
      </c>
      <c r="C15" t="str">
        <f>VLOOKUP(B15,summary!$A$5:$B$5006,2,0)</f>
        <v>Red Bean红豆</v>
      </c>
      <c r="D15" s="91">
        <v>3</v>
      </c>
      <c r="E15" s="77"/>
    </row>
    <row r="16" spans="1:5" ht="18.5" x14ac:dyDescent="0.45">
      <c r="A16" s="106">
        <v>202109048</v>
      </c>
      <c r="B16" s="55" t="s">
        <v>314</v>
      </c>
      <c r="C16" t="str">
        <f>VLOOKUP(B16,summary!$A$5:$B$5006,2,0)</f>
        <v>Green Bean 绿豆</v>
      </c>
      <c r="D16" s="91">
        <v>3</v>
      </c>
      <c r="E16" s="77"/>
    </row>
    <row r="17" spans="1:5" ht="18.5" x14ac:dyDescent="0.45">
      <c r="A17" s="106">
        <v>202109048</v>
      </c>
      <c r="B17" s="55" t="s">
        <v>331</v>
      </c>
      <c r="C17" t="str">
        <f>VLOOKUP(B17,summary!$A$5:$B$5006,2,0)</f>
        <v>Black Glutinous Rice 黑糯米</v>
      </c>
      <c r="D17" s="91">
        <v>3</v>
      </c>
      <c r="E17" s="77"/>
    </row>
    <row r="18" spans="1:5" ht="18.5" x14ac:dyDescent="0.45">
      <c r="A18" s="106">
        <v>202109048</v>
      </c>
      <c r="B18" s="55" t="s">
        <v>470</v>
      </c>
      <c r="C18" t="str">
        <f>VLOOKUP(B18,summary!$A$5:$B$5006,2,0)</f>
        <v>Carnation Milk三花淡奶水</v>
      </c>
      <c r="D18" s="91">
        <v>1</v>
      </c>
      <c r="E18" s="77"/>
    </row>
    <row r="19" spans="1:5" ht="18.5" x14ac:dyDescent="0.45">
      <c r="A19" s="106">
        <v>202109048</v>
      </c>
      <c r="B19" s="55" t="s">
        <v>495</v>
      </c>
      <c r="C19" t="str">
        <f>VLOOKUP(B19,summary!$A$5:$B$5006,2,0)</f>
        <v>Coconut Milk 椰浆</v>
      </c>
      <c r="D19" s="91">
        <v>1</v>
      </c>
      <c r="E19" s="77"/>
    </row>
    <row r="20" spans="1:5" ht="18.5" x14ac:dyDescent="0.45">
      <c r="A20" s="106">
        <v>202109048</v>
      </c>
      <c r="B20" s="55" t="s">
        <v>530</v>
      </c>
      <c r="C20" t="str">
        <f>VLOOKUP(B20,summary!$A$5:$B$5006,2,0)</f>
        <v>Rock Sugar冰糖</v>
      </c>
      <c r="D20" s="91">
        <v>4</v>
      </c>
      <c r="E20" s="77"/>
    </row>
    <row r="21" spans="1:5" ht="18.5" x14ac:dyDescent="0.45">
      <c r="A21" s="106">
        <v>202109048</v>
      </c>
      <c r="B21" s="55" t="s">
        <v>533</v>
      </c>
      <c r="C21" t="str">
        <f>VLOOKUP(B21,summary!$A$5:$B$5006,2,0)</f>
        <v>Brown Sugar 黑糖</v>
      </c>
      <c r="D21" s="91">
        <v>2</v>
      </c>
      <c r="E21" s="77"/>
    </row>
    <row r="22" spans="1:5" ht="18.5" x14ac:dyDescent="0.45">
      <c r="A22" s="106">
        <v>202109048</v>
      </c>
      <c r="B22" s="55" t="s">
        <v>558</v>
      </c>
      <c r="C22" t="str">
        <f>VLOOKUP(B22,summary!$A$5:$B$5006,2,0)</f>
        <v>Tapioca木薯</v>
      </c>
      <c r="D22" s="91">
        <v>10</v>
      </c>
      <c r="E22" s="77"/>
    </row>
    <row r="23" spans="1:5" ht="18.5" x14ac:dyDescent="0.45">
      <c r="A23" s="106">
        <v>202109048</v>
      </c>
      <c r="B23" s="55" t="s">
        <v>565</v>
      </c>
      <c r="C23" t="str">
        <f>VLOOKUP(B23,summary!$A$5:$B$5006,2,0)</f>
        <v>Pandan Leaf 班兰叶</v>
      </c>
      <c r="D23" s="91">
        <v>2</v>
      </c>
      <c r="E23" s="77"/>
    </row>
    <row r="24" spans="1:5" ht="18.5" x14ac:dyDescent="0.45">
      <c r="A24" s="106">
        <v>202109049</v>
      </c>
      <c r="B24" s="55" t="s">
        <v>269</v>
      </c>
      <c r="C24" t="str">
        <f>VLOOKUP(B24,summary!$A$5:$B$5006,2,0)</f>
        <v>Potato Starch 风车粉</v>
      </c>
      <c r="D24" s="91">
        <v>1</v>
      </c>
      <c r="E24" s="77"/>
    </row>
    <row r="25" spans="1:5" ht="18.5" x14ac:dyDescent="0.45">
      <c r="A25" s="106">
        <v>202109049</v>
      </c>
      <c r="B25" s="55" t="s">
        <v>291</v>
      </c>
      <c r="C25" t="str">
        <f>VLOOKUP(B25,summary!$A$5:$B$5006,2,0)</f>
        <v>Atap Seeds in Syrup亚嗒子</v>
      </c>
      <c r="D25" s="91">
        <v>2</v>
      </c>
      <c r="E25" s="77"/>
    </row>
    <row r="26" spans="1:5" ht="18.5" x14ac:dyDescent="0.45">
      <c r="A26" s="106">
        <v>202109049</v>
      </c>
      <c r="B26" s="55" t="s">
        <v>299</v>
      </c>
      <c r="C26" t="str">
        <f>VLOOKUP(B26,summary!$A$5:$B$5006,2,0)</f>
        <v>Red Bean红豆</v>
      </c>
      <c r="D26" s="91">
        <v>3</v>
      </c>
      <c r="E26" s="77"/>
    </row>
    <row r="27" spans="1:5" ht="18.5" x14ac:dyDescent="0.45">
      <c r="A27" s="106">
        <v>202109049</v>
      </c>
      <c r="B27" s="55" t="s">
        <v>314</v>
      </c>
      <c r="C27" t="str">
        <f>VLOOKUP(B27,summary!$A$5:$B$5006,2,0)</f>
        <v>Green Bean 绿豆</v>
      </c>
      <c r="D27" s="91">
        <v>3</v>
      </c>
      <c r="E27" s="77"/>
    </row>
    <row r="28" spans="1:5" ht="18.5" x14ac:dyDescent="0.45">
      <c r="A28" s="106">
        <v>202109049</v>
      </c>
      <c r="B28" s="55" t="s">
        <v>331</v>
      </c>
      <c r="C28" t="str">
        <f>VLOOKUP(B28,summary!$A$5:$B$5006,2,0)</f>
        <v>Black Glutinous Rice 黑糯米</v>
      </c>
      <c r="D28" s="91">
        <v>1</v>
      </c>
      <c r="E28" s="77"/>
    </row>
    <row r="29" spans="1:5" ht="18.5" x14ac:dyDescent="0.45">
      <c r="A29" s="106">
        <v>202109049</v>
      </c>
      <c r="B29" s="55" t="s">
        <v>340</v>
      </c>
      <c r="C29" t="str">
        <f>VLOOKUP(B29,summary!$A$5:$B$5006,2,0)</f>
        <v>Pearl Barley 薏米</v>
      </c>
      <c r="D29" s="91">
        <v>1</v>
      </c>
      <c r="E29" s="77"/>
    </row>
    <row r="30" spans="1:5" ht="18.5" x14ac:dyDescent="0.45">
      <c r="A30" s="106">
        <v>202109049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202109049</v>
      </c>
      <c r="B31" s="55" t="s">
        <v>461</v>
      </c>
      <c r="C31" t="str">
        <f>VLOOKUP(B31,summary!$A$5:$B$5006,2,0)</f>
        <v>Whole Corn玉米粒</v>
      </c>
      <c r="D31" s="91">
        <v>1</v>
      </c>
      <c r="E31" s="77"/>
    </row>
    <row r="32" spans="1:5" ht="18.5" x14ac:dyDescent="0.45">
      <c r="A32" s="106">
        <v>202109049</v>
      </c>
      <c r="B32" s="55" t="s">
        <v>495</v>
      </c>
      <c r="C32" t="str">
        <f>VLOOKUP(B32,summary!$A$5:$B$5006,2,0)</f>
        <v>Coconut Milk 椰浆</v>
      </c>
      <c r="D32" s="91">
        <v>2</v>
      </c>
      <c r="E32" s="77"/>
    </row>
    <row r="33" spans="1:5" ht="18.5" x14ac:dyDescent="0.45">
      <c r="A33" s="106">
        <v>202109049</v>
      </c>
      <c r="B33" s="55" t="s">
        <v>558</v>
      </c>
      <c r="C33" t="str">
        <f>VLOOKUP(B33,summary!$A$5:$B$5006,2,0)</f>
        <v>Tapioca木薯</v>
      </c>
      <c r="D33" s="91">
        <v>20</v>
      </c>
      <c r="E33" s="77"/>
    </row>
    <row r="34" spans="1:5" ht="18.5" x14ac:dyDescent="0.45">
      <c r="A34" s="106">
        <v>202109049</v>
      </c>
      <c r="B34" s="55" t="s">
        <v>559</v>
      </c>
      <c r="C34" t="str">
        <f>VLOOKUP(B34,summary!$A$5:$B$5006,2,0)</f>
        <v>Sweet Potato 番薯</v>
      </c>
      <c r="D34" s="91">
        <v>20</v>
      </c>
      <c r="E34" s="77"/>
    </row>
    <row r="35" spans="1:5" ht="18.5" x14ac:dyDescent="0.45">
      <c r="A35" s="106">
        <v>202109049</v>
      </c>
      <c r="B35" s="55" t="s">
        <v>562</v>
      </c>
      <c r="C35" t="str">
        <f>VLOOKUP(B35,summary!$A$5:$B$5006,2,0)</f>
        <v>Yam 芋头</v>
      </c>
      <c r="D35" s="91">
        <v>5</v>
      </c>
      <c r="E35" s="77"/>
    </row>
    <row r="36" spans="1:5" ht="18.5" x14ac:dyDescent="0.45">
      <c r="A36" s="106">
        <v>202109049</v>
      </c>
      <c r="B36" s="55" t="s">
        <v>565</v>
      </c>
      <c r="C36" t="str">
        <f>VLOOKUP(B36,summary!$A$5:$B$5006,2,0)</f>
        <v>Pandan Leaf 班兰叶</v>
      </c>
      <c r="D36" s="91">
        <v>1</v>
      </c>
      <c r="E36" s="77"/>
    </row>
    <row r="37" spans="1:5" ht="18.5" x14ac:dyDescent="0.45">
      <c r="A37" s="106">
        <v>202109050</v>
      </c>
      <c r="B37" s="55" t="s">
        <v>390</v>
      </c>
      <c r="C37" t="str">
        <f>VLOOKUP(B37,summary!$A$5:$B$5006,2,0)</f>
        <v>SALT 盐</v>
      </c>
      <c r="D37" s="91">
        <v>2</v>
      </c>
      <c r="E37" s="77"/>
    </row>
    <row r="38" spans="1:5" ht="18.5" x14ac:dyDescent="0.45">
      <c r="A38" s="106">
        <v>202109050</v>
      </c>
      <c r="B38" s="55" t="s">
        <v>314</v>
      </c>
      <c r="C38" t="str">
        <f>VLOOKUP(B38,summary!$A$5:$B$5006,2,0)</f>
        <v>Green Bean 绿豆</v>
      </c>
      <c r="D38" s="91">
        <v>1</v>
      </c>
      <c r="E38" s="77"/>
    </row>
    <row r="39" spans="1:5" ht="18.5" x14ac:dyDescent="0.45">
      <c r="A39" s="106">
        <v>202109050</v>
      </c>
      <c r="B39" s="55" t="s">
        <v>299</v>
      </c>
      <c r="C39" t="str">
        <f>VLOOKUP(B39,summary!$A$5:$B$5006,2,0)</f>
        <v>Red Bean红豆</v>
      </c>
      <c r="D39" s="91">
        <v>1</v>
      </c>
      <c r="E39" s="77"/>
    </row>
    <row r="40" spans="1:5" ht="18.5" x14ac:dyDescent="0.45">
      <c r="A40" s="106">
        <v>202109050</v>
      </c>
      <c r="B40" s="55" t="s">
        <v>254</v>
      </c>
      <c r="C40" t="str">
        <f>VLOOKUP(B40,summary!$A$5:$B$5006,2,0)</f>
        <v>Sweet Potato Powder番薯粉</v>
      </c>
      <c r="D40" s="91">
        <v>1</v>
      </c>
      <c r="E40" s="77"/>
    </row>
    <row r="41" spans="1:5" ht="18.5" x14ac:dyDescent="0.45">
      <c r="A41" s="106">
        <v>202109050</v>
      </c>
      <c r="B41" s="55" t="s">
        <v>458</v>
      </c>
      <c r="C41" t="str">
        <f>VLOOKUP(B41,summary!$A$5:$B$5006,2,0)</f>
        <v>Cream Corn玉米浆</v>
      </c>
      <c r="D41" s="91">
        <v>1</v>
      </c>
      <c r="E41" s="77"/>
    </row>
    <row r="42" spans="1:5" ht="18.5" x14ac:dyDescent="0.45">
      <c r="A42" s="106">
        <v>202109050</v>
      </c>
      <c r="B42" s="55" t="s">
        <v>454</v>
      </c>
      <c r="C42" t="str">
        <f>VLOOKUP(B42,summary!$A$5:$B$5006,2,0)</f>
        <v>Fruit Cocktail杂果</v>
      </c>
      <c r="D42" s="91">
        <v>1</v>
      </c>
      <c r="E42" s="77"/>
    </row>
    <row r="43" spans="1:5" ht="18.5" x14ac:dyDescent="0.45">
      <c r="A43" s="106">
        <v>202109050</v>
      </c>
      <c r="B43" s="55" t="s">
        <v>428</v>
      </c>
      <c r="C43" t="str">
        <f>VLOOKUP(B43,summary!$A$5:$B$5006,2,0)</f>
        <v>Sea Coconut海底椰</v>
      </c>
      <c r="D43" s="91">
        <v>1</v>
      </c>
      <c r="E43" s="77"/>
    </row>
    <row r="44" spans="1:5" ht="18.5" x14ac:dyDescent="0.45">
      <c r="A44" s="106">
        <v>202109050</v>
      </c>
      <c r="B44" s="55" t="s">
        <v>660</v>
      </c>
      <c r="C44" t="str">
        <f>VLOOKUP(B44,summary!$A$5:$B$5006,2,0)</f>
        <v>Chendol浆咯</v>
      </c>
      <c r="D44" s="91">
        <v>1</v>
      </c>
      <c r="E44" s="77"/>
    </row>
    <row r="45" spans="1:5" ht="18.5" x14ac:dyDescent="0.45">
      <c r="A45" s="106">
        <v>202109050</v>
      </c>
      <c r="B45" s="55" t="s">
        <v>566</v>
      </c>
      <c r="C45" t="str">
        <f>VLOOKUP(B45,summary!$A$5:$B$5006,2,0)</f>
        <v>Lime 酸甘</v>
      </c>
      <c r="D45" s="91">
        <v>2</v>
      </c>
      <c r="E45" s="77"/>
    </row>
    <row r="46" spans="1:5" ht="18.5" x14ac:dyDescent="0.45">
      <c r="A46" s="106">
        <v>202109050</v>
      </c>
      <c r="B46" s="55" t="s">
        <v>565</v>
      </c>
      <c r="C46" t="str">
        <f>VLOOKUP(B46,summary!$A$5:$B$5006,2,0)</f>
        <v>Pandan Leaf 班兰叶</v>
      </c>
      <c r="D46" s="91">
        <v>1.5</v>
      </c>
      <c r="E46" s="77"/>
    </row>
    <row r="47" spans="1:5" ht="18.5" x14ac:dyDescent="0.45">
      <c r="A47" s="106">
        <v>202109050</v>
      </c>
      <c r="B47" s="55" t="s">
        <v>578</v>
      </c>
      <c r="C47" t="str">
        <f>VLOOKUP(B47,summary!$A$5:$B$5006,2,0)</f>
        <v>Yu Tiao 油条</v>
      </c>
      <c r="D47" s="91">
        <v>10</v>
      </c>
      <c r="E47" s="77"/>
    </row>
    <row r="48" spans="1:5" ht="18.5" x14ac:dyDescent="0.45">
      <c r="A48" s="106">
        <v>202109051</v>
      </c>
      <c r="B48" s="55" t="s">
        <v>254</v>
      </c>
      <c r="C48" t="str">
        <f>VLOOKUP(B48,summary!$A$5:$B$5006,2,0)</f>
        <v>Sweet Potato Powder番薯粉</v>
      </c>
      <c r="D48" s="91">
        <v>1</v>
      </c>
      <c r="E48" s="77"/>
    </row>
    <row r="49" spans="1:5" ht="18.5" x14ac:dyDescent="0.45">
      <c r="A49" s="106">
        <v>202109052</v>
      </c>
      <c r="B49" s="55" t="s">
        <v>658</v>
      </c>
      <c r="C49" t="str">
        <f>VLOOKUP(B49,summary!$A$5:$B$5006,2,0)</f>
        <v>Bobo Cha Cubes.摩摩喳喳</v>
      </c>
      <c r="D49" s="91">
        <v>1</v>
      </c>
      <c r="E49" s="77"/>
    </row>
    <row r="50" spans="1:5" ht="18.5" x14ac:dyDescent="0.45">
      <c r="A50" s="106">
        <v>202109052</v>
      </c>
      <c r="B50" s="55" t="s">
        <v>390</v>
      </c>
      <c r="C50" t="str">
        <f>VLOOKUP(B50,summary!$A$5:$B$5006,2,0)</f>
        <v>SALT 盐</v>
      </c>
      <c r="D50" s="91">
        <v>1</v>
      </c>
      <c r="E50" s="77"/>
    </row>
    <row r="51" spans="1:5" ht="18.5" x14ac:dyDescent="0.45">
      <c r="A51" s="106">
        <v>202109052</v>
      </c>
      <c r="B51" s="55" t="s">
        <v>291</v>
      </c>
      <c r="C51" t="str">
        <f>VLOOKUP(B51,summary!$A$5:$B$5006,2,0)</f>
        <v>Atap Seeds in Syrup亚嗒子</v>
      </c>
      <c r="D51" s="91">
        <v>1</v>
      </c>
      <c r="E51" s="77"/>
    </row>
    <row r="52" spans="1:5" ht="18.5" x14ac:dyDescent="0.45">
      <c r="A52" s="106">
        <v>202109052</v>
      </c>
      <c r="B52" s="55" t="s">
        <v>331</v>
      </c>
      <c r="C52" t="str">
        <f>VLOOKUP(B52,summary!$A$5:$B$5006,2,0)</f>
        <v>Black Glutinous Rice 黑糯米</v>
      </c>
      <c r="D52" s="91">
        <v>1</v>
      </c>
      <c r="E52" s="77"/>
    </row>
    <row r="53" spans="1:5" ht="18.5" x14ac:dyDescent="0.45">
      <c r="A53" s="106">
        <v>202109052</v>
      </c>
      <c r="B53" s="55" t="s">
        <v>340</v>
      </c>
      <c r="C53" t="str">
        <f>VLOOKUP(B53,summary!$A$5:$B$5006,2,0)</f>
        <v>Pearl Barley 薏米</v>
      </c>
      <c r="D53" s="91">
        <v>1</v>
      </c>
      <c r="E53" s="77"/>
    </row>
    <row r="54" spans="1:5" ht="18.5" x14ac:dyDescent="0.45">
      <c r="A54" s="106">
        <v>202109052</v>
      </c>
      <c r="B54" s="55" t="s">
        <v>351</v>
      </c>
      <c r="C54" t="str">
        <f>VLOOKUP(B54,summary!$A$5:$B$5006,2,0)</f>
        <v>Dried Longan 龙眼干</v>
      </c>
      <c r="D54" s="91">
        <v>3</v>
      </c>
      <c r="E54" s="77"/>
    </row>
    <row r="55" spans="1:5" ht="18.5" x14ac:dyDescent="0.45">
      <c r="A55" s="106">
        <v>202109052</v>
      </c>
      <c r="B55" s="55" t="s">
        <v>314</v>
      </c>
      <c r="C55" t="str">
        <f>VLOOKUP(B55,summary!$A$5:$B$5006,2,0)</f>
        <v>Green Bean 绿豆</v>
      </c>
      <c r="D55" s="91">
        <v>1</v>
      </c>
      <c r="E55" s="77"/>
    </row>
    <row r="56" spans="1:5" ht="18.5" x14ac:dyDescent="0.45">
      <c r="A56" s="106">
        <v>202109052</v>
      </c>
      <c r="B56" s="55" t="s">
        <v>372</v>
      </c>
      <c r="C56" t="str">
        <f>VLOOKUP(B56,summary!$A$5:$B$5006,2,0)</f>
        <v>Pong Thai Hai (Dry) 碰大海</v>
      </c>
      <c r="D56" s="91">
        <v>1</v>
      </c>
      <c r="E56" s="77"/>
    </row>
    <row r="57" spans="1:5" ht="18.5" x14ac:dyDescent="0.45">
      <c r="A57" s="106">
        <v>202109052</v>
      </c>
      <c r="B57" s="55" t="s">
        <v>299</v>
      </c>
      <c r="C57" t="str">
        <f>VLOOKUP(B57,summary!$A$5:$B$5006,2,0)</f>
        <v>Red Bean红豆</v>
      </c>
      <c r="D57" s="91">
        <v>1</v>
      </c>
      <c r="E57" s="77"/>
    </row>
    <row r="58" spans="1:5" ht="18.5" x14ac:dyDescent="0.45">
      <c r="A58" s="106">
        <v>202109052</v>
      </c>
      <c r="B58" s="55" t="s">
        <v>295</v>
      </c>
      <c r="C58" t="str">
        <f>VLOOKUP(B58,summary!$A$5:$B$5006,2,0)</f>
        <v>Selaseh (Basil Seed) 青蛙蛋</v>
      </c>
      <c r="D58" s="91">
        <v>1</v>
      </c>
      <c r="E58" s="77"/>
    </row>
    <row r="59" spans="1:5" ht="18.5" x14ac:dyDescent="0.45">
      <c r="A59" s="106">
        <v>202109052</v>
      </c>
      <c r="B59" s="55" t="s">
        <v>355</v>
      </c>
      <c r="C59" t="str">
        <f>VLOOKUP(B59,summary!$A$5:$B$5006,2,0)</f>
        <v>Fungus 黄木耳</v>
      </c>
      <c r="D59" s="91">
        <v>1</v>
      </c>
      <c r="E59" s="77"/>
    </row>
    <row r="60" spans="1:5" ht="18.5" x14ac:dyDescent="0.45">
      <c r="A60" s="106">
        <v>202109052</v>
      </c>
      <c r="B60" s="55" t="s">
        <v>446</v>
      </c>
      <c r="C60" t="str">
        <f>VLOOKUP(B60,summary!$A$5:$B$5006,2,0)</f>
        <v>Lychee in Syrup荔枝</v>
      </c>
      <c r="D60" s="91">
        <v>1</v>
      </c>
      <c r="E60" s="77"/>
    </row>
    <row r="61" spans="1:5" ht="18.5" x14ac:dyDescent="0.45">
      <c r="A61" s="106">
        <v>202109052</v>
      </c>
      <c r="B61" s="55" t="s">
        <v>441</v>
      </c>
      <c r="C61" t="str">
        <f>VLOOKUP(B61,summary!$A$5:$B$5006,2,0)</f>
        <v>Longan in Syrup龙眼</v>
      </c>
      <c r="D61" s="91">
        <v>1</v>
      </c>
      <c r="E61" s="77"/>
    </row>
    <row r="62" spans="1:5" ht="18.5" x14ac:dyDescent="0.45">
      <c r="A62" s="106">
        <v>202109052</v>
      </c>
      <c r="B62" s="55" t="s">
        <v>297</v>
      </c>
      <c r="C62" t="str">
        <f>VLOOKUP(B62,summary!$A$5:$B$5006,2,0)</f>
        <v>GingKo Nut (Peel off)白果仁</v>
      </c>
      <c r="D62" s="91">
        <v>2</v>
      </c>
      <c r="E62" s="77"/>
    </row>
    <row r="63" spans="1:5" ht="18.5" x14ac:dyDescent="0.45">
      <c r="A63" s="106">
        <v>202109052</v>
      </c>
      <c r="B63" s="55" t="s">
        <v>566</v>
      </c>
      <c r="C63" t="str">
        <f>VLOOKUP(B63,summary!$A$5:$B$5006,2,0)</f>
        <v>Lime 酸甘</v>
      </c>
      <c r="D63" s="91">
        <v>1</v>
      </c>
      <c r="E63" s="77"/>
    </row>
    <row r="64" spans="1:5" ht="18.5" x14ac:dyDescent="0.45">
      <c r="A64" s="106">
        <v>202109052</v>
      </c>
      <c r="B64" s="55" t="s">
        <v>565</v>
      </c>
      <c r="C64" t="str">
        <f>VLOOKUP(B64,summary!$A$5:$B$5006,2,0)</f>
        <v>Pandan Leaf 班兰叶</v>
      </c>
      <c r="D64" s="91">
        <v>2</v>
      </c>
      <c r="E64" s="77"/>
    </row>
    <row r="65" spans="1:5" ht="18.5" x14ac:dyDescent="0.45">
      <c r="A65" s="106">
        <v>202109052</v>
      </c>
      <c r="B65" s="55" t="s">
        <v>559</v>
      </c>
      <c r="C65" t="str">
        <f>VLOOKUP(B65,summary!$A$5:$B$5006,2,0)</f>
        <v>Sweet Potato 番薯</v>
      </c>
      <c r="D65" s="91">
        <v>20</v>
      </c>
      <c r="E65" s="77"/>
    </row>
    <row r="66" spans="1:5" ht="18.5" x14ac:dyDescent="0.45">
      <c r="A66" s="106">
        <v>202109052</v>
      </c>
      <c r="B66" s="55" t="s">
        <v>562</v>
      </c>
      <c r="C66" t="str">
        <f>VLOOKUP(B66,summary!$A$5:$B$5006,2,0)</f>
        <v>Yam 芋头</v>
      </c>
      <c r="D66" s="91">
        <v>2</v>
      </c>
      <c r="E66" s="77"/>
    </row>
    <row r="67" spans="1:5" ht="18.5" x14ac:dyDescent="0.45">
      <c r="A67" s="106">
        <v>202109052</v>
      </c>
      <c r="B67" s="55" t="s">
        <v>578</v>
      </c>
      <c r="C67" t="str">
        <f>VLOOKUP(B67,summary!$A$5:$B$5006,2,0)</f>
        <v>Yu Tiao 油条</v>
      </c>
      <c r="D67" s="91">
        <v>20</v>
      </c>
      <c r="E67" s="77"/>
    </row>
    <row r="68" spans="1:5" ht="18.5" x14ac:dyDescent="0.45">
      <c r="A68" s="106">
        <v>202109053</v>
      </c>
      <c r="B68" s="55" t="s">
        <v>658</v>
      </c>
      <c r="C68" t="str">
        <f>VLOOKUP(B68,summary!$A$5:$B$5006,2,0)</f>
        <v>Bobo Cha Cubes.摩摩喳喳</v>
      </c>
      <c r="D68" s="91">
        <v>1</v>
      </c>
      <c r="E68" s="77"/>
    </row>
    <row r="69" spans="1:5" ht="18.5" x14ac:dyDescent="0.45">
      <c r="A69" s="106">
        <v>202109053</v>
      </c>
      <c r="B69" s="55" t="s">
        <v>299</v>
      </c>
      <c r="C69" t="str">
        <f>VLOOKUP(B69,summary!$A$5:$B$5006,2,0)</f>
        <v>Red Bean红豆</v>
      </c>
      <c r="D69" s="91">
        <v>1</v>
      </c>
      <c r="E69" s="77"/>
    </row>
    <row r="70" spans="1:5" ht="18.5" x14ac:dyDescent="0.45">
      <c r="A70" s="106">
        <v>202109053</v>
      </c>
      <c r="B70" s="55" t="s">
        <v>336</v>
      </c>
      <c r="C70" t="str">
        <f>VLOOKUP(B70,summary!$A$5:$B$5006,2,0)</f>
        <v>White Glutinous Rice白糯米</v>
      </c>
      <c r="D70" s="91">
        <v>1</v>
      </c>
      <c r="E70" s="77"/>
    </row>
    <row r="71" spans="1:5" ht="18.5" x14ac:dyDescent="0.45">
      <c r="A71" s="106">
        <v>202109053</v>
      </c>
      <c r="B71" s="55" t="s">
        <v>537</v>
      </c>
      <c r="C71" t="str">
        <f>VLOOKUP(B71,summary!$A$5:$B$5006,2,0)</f>
        <v>Fine Sugar 白糖</v>
      </c>
      <c r="D71" s="91">
        <v>1</v>
      </c>
      <c r="E71" s="77"/>
    </row>
    <row r="72" spans="1:5" ht="18.5" x14ac:dyDescent="0.45">
      <c r="A72" s="106">
        <v>202109053</v>
      </c>
      <c r="B72" s="55" t="s">
        <v>559</v>
      </c>
      <c r="C72" t="str">
        <f>VLOOKUP(B72,summary!$A$5:$B$5006,2,0)</f>
        <v>Sweet Potato 番薯</v>
      </c>
      <c r="D72" s="91">
        <v>10</v>
      </c>
      <c r="E72" s="77"/>
    </row>
    <row r="73" spans="1:5" ht="18.5" x14ac:dyDescent="0.45">
      <c r="A73" s="106">
        <v>202109053</v>
      </c>
      <c r="B73" s="55" t="s">
        <v>562</v>
      </c>
      <c r="C73" t="str">
        <f>VLOOKUP(B73,summary!$A$5:$B$5006,2,0)</f>
        <v>Yam 芋头</v>
      </c>
      <c r="D73" s="91">
        <v>2</v>
      </c>
      <c r="E73" s="77"/>
    </row>
    <row r="74" spans="1:5" ht="18.5" x14ac:dyDescent="0.45">
      <c r="A74" s="106">
        <v>202109054</v>
      </c>
      <c r="B74" s="55" t="s">
        <v>658</v>
      </c>
      <c r="C74" t="str">
        <f>VLOOKUP(B74,summary!$A$5:$B$5006,2,0)</f>
        <v>Bobo Cha Cubes.摩摩喳喳</v>
      </c>
      <c r="D74" s="91">
        <v>4</v>
      </c>
      <c r="E74" s="77"/>
    </row>
    <row r="75" spans="1:5" ht="18.5" x14ac:dyDescent="0.45">
      <c r="A75" s="106">
        <v>202109054</v>
      </c>
      <c r="B75" s="55" t="s">
        <v>221</v>
      </c>
      <c r="C75" t="str">
        <f>VLOOKUP(B75,summary!$A$5:$B$5006,2,0)</f>
        <v>Jelly Powder 文头雪粉</v>
      </c>
      <c r="D75" s="91">
        <v>1</v>
      </c>
      <c r="E75" s="77"/>
    </row>
    <row r="76" spans="1:5" ht="18.5" x14ac:dyDescent="0.45">
      <c r="A76" s="106">
        <v>202109054</v>
      </c>
      <c r="B76" s="55" t="s">
        <v>291</v>
      </c>
      <c r="C76" t="str">
        <f>VLOOKUP(B76,summary!$A$5:$B$5006,2,0)</f>
        <v>Atap Seeds in Syrup亚嗒子</v>
      </c>
      <c r="D76" s="91">
        <v>2</v>
      </c>
      <c r="E76" s="77"/>
    </row>
    <row r="77" spans="1:5" ht="18.5" x14ac:dyDescent="0.45">
      <c r="A77" s="106">
        <v>202109054</v>
      </c>
      <c r="B77" s="55" t="s">
        <v>299</v>
      </c>
      <c r="C77" t="str">
        <f>VLOOKUP(B77,summary!$A$5:$B$5006,2,0)</f>
        <v>Red Bean红豆</v>
      </c>
      <c r="D77" s="91">
        <v>4</v>
      </c>
      <c r="E77" s="77"/>
    </row>
    <row r="78" spans="1:5" ht="18.5" x14ac:dyDescent="0.45">
      <c r="A78" s="106">
        <v>202109054</v>
      </c>
      <c r="B78" s="55" t="s">
        <v>340</v>
      </c>
      <c r="C78" t="str">
        <f>VLOOKUP(B78,summary!$A$5:$B$5006,2,0)</f>
        <v>Pearl Barley 薏米</v>
      </c>
      <c r="D78" s="91">
        <v>1</v>
      </c>
      <c r="E78" s="77"/>
    </row>
    <row r="79" spans="1:5" ht="18.5" x14ac:dyDescent="0.45">
      <c r="A79" s="106">
        <v>202109054</v>
      </c>
      <c r="B79" s="55" t="s">
        <v>347</v>
      </c>
      <c r="C79" t="str">
        <f>VLOOKUP(B79,summary!$A$5:$B$5006,2,0)</f>
        <v>Small Sago 小丸</v>
      </c>
      <c r="D79" s="91">
        <v>1</v>
      </c>
      <c r="E79" s="77"/>
    </row>
    <row r="80" spans="1:5" ht="18.5" x14ac:dyDescent="0.45">
      <c r="A80" s="106">
        <v>202109054</v>
      </c>
      <c r="B80" s="55" t="s">
        <v>495</v>
      </c>
      <c r="C80" t="str">
        <f>VLOOKUP(B80,summary!$A$5:$B$5006,2,0)</f>
        <v>Coconut Milk 椰浆</v>
      </c>
      <c r="D80" s="91">
        <v>2</v>
      </c>
      <c r="E80" s="77"/>
    </row>
    <row r="81" spans="1:5" ht="18.5" x14ac:dyDescent="0.45">
      <c r="A81" s="106">
        <v>202109054</v>
      </c>
      <c r="B81" s="55" t="s">
        <v>579</v>
      </c>
      <c r="C81" t="str">
        <f>VLOOKUP(B81,summary!$A$5:$B$5006,2,0)</f>
        <v>Food Coloring - Liquid)颜色-水</v>
      </c>
      <c r="D81" s="91">
        <v>1</v>
      </c>
      <c r="E81" s="77"/>
    </row>
    <row r="82" spans="1:5" ht="18.5" x14ac:dyDescent="0.45">
      <c r="A82" s="106">
        <v>202109055</v>
      </c>
      <c r="B82" s="55" t="s">
        <v>637</v>
      </c>
      <c r="C82" t="str">
        <f>VLOOKUP(B82,summary!$A$5:$B$5006,2,0)</f>
        <v xml:space="preserve">Fresh Soursop 红毛榴莲 </v>
      </c>
      <c r="D82" s="91">
        <v>4</v>
      </c>
      <c r="E82" s="77"/>
    </row>
    <row r="83" spans="1:5" ht="18.5" x14ac:dyDescent="0.45">
      <c r="A83" s="106">
        <v>202109056</v>
      </c>
      <c r="B83" s="55" t="s">
        <v>643</v>
      </c>
      <c r="C83" t="str">
        <f>VLOOKUP(B83,summary!$A$5:$B$5006,2,0)</f>
        <v>Fresh Soursop 红毛榴莲(无)</v>
      </c>
      <c r="D83" s="91">
        <v>3</v>
      </c>
      <c r="E83" s="77"/>
    </row>
    <row r="84" spans="1:5" ht="18.5" x14ac:dyDescent="0.45">
      <c r="A84" s="106">
        <v>202109056</v>
      </c>
      <c r="B84" s="55" t="s">
        <v>662</v>
      </c>
      <c r="C84" t="str">
        <f>VLOOKUP(B84,summary!$A$5:$B$5006,2,0)</f>
        <v>Coconut Sugar Syrup 椰糖汁</v>
      </c>
      <c r="D84" s="91">
        <v>1</v>
      </c>
      <c r="E84" s="77"/>
    </row>
    <row r="85" spans="1:5" ht="18.5" x14ac:dyDescent="0.45">
      <c r="A85" s="106">
        <v>202109056</v>
      </c>
      <c r="B85" s="55" t="s">
        <v>540</v>
      </c>
      <c r="C85" t="str">
        <f>VLOOKUP(B85,summary!$A$5:$B$5006,2,0)</f>
        <v>Fine Sugar 白糖</v>
      </c>
      <c r="D85" s="91">
        <v>1</v>
      </c>
      <c r="E85" s="77"/>
    </row>
    <row r="86" spans="1:5" ht="18.5" x14ac:dyDescent="0.45">
      <c r="A86" s="106">
        <v>202109057</v>
      </c>
      <c r="B86" s="55" t="s">
        <v>300</v>
      </c>
      <c r="C86" t="str">
        <f>VLOOKUP(B86,summary!$A$5:$B$5006,2,0)</f>
        <v>Red Bean红豆</v>
      </c>
      <c r="D86" s="91">
        <v>1</v>
      </c>
      <c r="E86" s="77"/>
    </row>
    <row r="87" spans="1:5" ht="18.5" x14ac:dyDescent="0.45">
      <c r="A87" s="106">
        <v>202109057</v>
      </c>
      <c r="B87" s="55" t="s">
        <v>315</v>
      </c>
      <c r="C87" t="str">
        <f>VLOOKUP(B87,summary!$A$5:$B$5006,2,0)</f>
        <v>Green Bean 绿豆</v>
      </c>
      <c r="D87" s="91">
        <v>1</v>
      </c>
      <c r="E87" s="77"/>
    </row>
    <row r="88" spans="1:5" ht="18.5" x14ac:dyDescent="0.45">
      <c r="A88" s="106">
        <v>202109057</v>
      </c>
      <c r="B88" s="55" t="s">
        <v>324</v>
      </c>
      <c r="C88" t="str">
        <f>VLOOKUP(B88,summary!$A$5:$B$5006,2,0)</f>
        <v>Split Green Mung Bean豆畔</v>
      </c>
      <c r="D88" s="91">
        <v>1</v>
      </c>
      <c r="E88" s="77"/>
    </row>
    <row r="89" spans="1:5" ht="18.5" x14ac:dyDescent="0.45">
      <c r="A89" s="106">
        <v>202109057</v>
      </c>
      <c r="B89" s="55" t="s">
        <v>332</v>
      </c>
      <c r="C89" t="str">
        <f>VLOOKUP(B89,summary!$A$5:$B$5006,2,0)</f>
        <v>Black Glutinous Rice 黑糯米</v>
      </c>
      <c r="D89" s="91">
        <v>1</v>
      </c>
      <c r="E89" s="77"/>
    </row>
    <row r="90" spans="1:5" ht="18.5" x14ac:dyDescent="0.45">
      <c r="A90" s="106">
        <v>202109057</v>
      </c>
      <c r="B90" s="55" t="s">
        <v>361</v>
      </c>
      <c r="C90" t="str">
        <f>VLOOKUP(B90,summary!$A$5:$B$5006,2,0)</f>
        <v>Lotus Seed 莲子(无）</v>
      </c>
      <c r="D90" s="91">
        <v>2</v>
      </c>
      <c r="E90" s="77"/>
    </row>
    <row r="91" spans="1:5" ht="18.5" x14ac:dyDescent="0.45">
      <c r="A91" s="106">
        <v>202109057</v>
      </c>
      <c r="B91" s="55" t="s">
        <v>369</v>
      </c>
      <c r="C91" t="str">
        <f>VLOOKUP(B91,summary!$A$5:$B$5006,2,0)</f>
        <v>GingKo Nut白果粒</v>
      </c>
      <c r="D91" s="91">
        <v>0</v>
      </c>
      <c r="E91" s="77"/>
    </row>
    <row r="92" spans="1:5" ht="18.5" x14ac:dyDescent="0.45">
      <c r="A92" s="106">
        <v>202109057</v>
      </c>
      <c r="B92" s="55" t="s">
        <v>559</v>
      </c>
      <c r="C92" t="str">
        <f>VLOOKUP(B92,summary!$A$5:$B$5006,2,0)</f>
        <v>Sweet Potato 番薯</v>
      </c>
      <c r="D92" s="91">
        <v>5</v>
      </c>
      <c r="E92" s="77"/>
    </row>
    <row r="93" spans="1:5" ht="18.5" x14ac:dyDescent="0.45">
      <c r="A93" s="106">
        <v>202109057</v>
      </c>
      <c r="B93" s="55" t="s">
        <v>562</v>
      </c>
      <c r="C93" t="str">
        <f>VLOOKUP(B93,summary!$A$5:$B$5006,2,0)</f>
        <v>Yam 芋头</v>
      </c>
      <c r="D93" s="91">
        <v>1</v>
      </c>
      <c r="E93" s="77"/>
    </row>
    <row r="94" spans="1:5" ht="18.5" x14ac:dyDescent="0.45">
      <c r="A94" s="106">
        <v>202109057</v>
      </c>
      <c r="B94" s="55" t="s">
        <v>565</v>
      </c>
      <c r="C94" t="str">
        <f>VLOOKUP(B94,summary!$A$5:$B$5006,2,0)</f>
        <v>Pandan Leaf 班兰叶</v>
      </c>
      <c r="D94" s="91">
        <v>4</v>
      </c>
      <c r="E94" s="77"/>
    </row>
    <row r="95" spans="1:5" ht="18.5" x14ac:dyDescent="0.45">
      <c r="A95" s="106">
        <v>202109057</v>
      </c>
      <c r="B95" s="55" t="s">
        <v>558</v>
      </c>
      <c r="C95" t="str">
        <f>VLOOKUP(B95,summary!$A$5:$B$5006,2,0)</f>
        <v>Tapioca木薯</v>
      </c>
      <c r="D95" s="91">
        <v>2</v>
      </c>
      <c r="E95" s="77"/>
    </row>
    <row r="96" spans="1:5" ht="18.5" customHeight="1" x14ac:dyDescent="0.45">
      <c r="A96" s="106">
        <v>202109058</v>
      </c>
      <c r="B96" s="55" t="s">
        <v>660</v>
      </c>
      <c r="C96" t="str">
        <f>VLOOKUP(B96,summary!$A$5:$B$5006,2,0)</f>
        <v>Chendol浆咯</v>
      </c>
      <c r="D96" s="91">
        <v>1</v>
      </c>
      <c r="E96" s="77"/>
    </row>
    <row r="97" spans="1:5" ht="18.5" customHeight="1" x14ac:dyDescent="0.45">
      <c r="A97" s="106">
        <v>202109058</v>
      </c>
      <c r="B97" s="55" t="s">
        <v>340</v>
      </c>
      <c r="C97" t="str">
        <f>VLOOKUP(B97,summary!$A$5:$B$5006,2,0)</f>
        <v>Pearl Barley 薏米</v>
      </c>
      <c r="D97" s="91">
        <v>2</v>
      </c>
      <c r="E97" s="77"/>
    </row>
    <row r="98" spans="1:5" ht="18.5" customHeight="1" x14ac:dyDescent="0.45">
      <c r="A98" s="106">
        <v>202109058</v>
      </c>
      <c r="B98" s="55" t="s">
        <v>351</v>
      </c>
      <c r="C98" t="str">
        <f>VLOOKUP(B98,summary!$A$5:$B$5006,2,0)</f>
        <v>Dried Longan 龙眼干</v>
      </c>
      <c r="D98" s="91">
        <v>1</v>
      </c>
      <c r="E98" s="77"/>
    </row>
    <row r="99" spans="1:5" ht="18.5" customHeight="1" x14ac:dyDescent="0.45">
      <c r="A99" s="106">
        <v>202109058</v>
      </c>
      <c r="B99" s="55" t="s">
        <v>441</v>
      </c>
      <c r="C99" t="str">
        <f>VLOOKUP(B99,summary!$A$5:$B$5006,2,0)</f>
        <v>Longan in Syrup龙眼</v>
      </c>
      <c r="D99" s="91">
        <v>1</v>
      </c>
      <c r="E99" s="77"/>
    </row>
    <row r="100" spans="1:5" ht="18.5" customHeight="1" x14ac:dyDescent="0.45">
      <c r="A100" s="106">
        <v>202109058</v>
      </c>
      <c r="B100" s="55" t="s">
        <v>501</v>
      </c>
      <c r="C100" t="str">
        <f>VLOOKUP(B100,summary!$A$5:$B$5006,2,0)</f>
        <v>Coconut Milk 椰浆</v>
      </c>
      <c r="D100" s="91">
        <v>1</v>
      </c>
      <c r="E100" s="77"/>
    </row>
    <row r="101" spans="1:5" ht="18.5" customHeight="1" x14ac:dyDescent="0.45">
      <c r="A101" s="106">
        <v>202109059</v>
      </c>
      <c r="B101" s="55" t="s">
        <v>637</v>
      </c>
      <c r="C101" t="str">
        <f>VLOOKUP(B101,summary!$A$5:$B$5006,2,0)</f>
        <v xml:space="preserve">Fresh Soursop 红毛榴莲 </v>
      </c>
      <c r="D101" s="91">
        <v>2</v>
      </c>
      <c r="E101" s="77"/>
    </row>
    <row r="102" spans="1:5" ht="18.5" customHeight="1" x14ac:dyDescent="0.45">
      <c r="A102" s="106">
        <v>202109059</v>
      </c>
      <c r="B102" s="55" t="s">
        <v>648</v>
      </c>
      <c r="C102" t="str">
        <f>VLOOKUP(B102,summary!$A$5:$B$5006,2,0)</f>
        <v>Strawberry Puree草莓</v>
      </c>
      <c r="D102" s="91">
        <v>1</v>
      </c>
      <c r="E102" s="77"/>
    </row>
    <row r="103" spans="1:5" ht="18.5" customHeight="1" x14ac:dyDescent="0.45">
      <c r="A103" s="106">
        <v>202109059</v>
      </c>
      <c r="B103" s="55" t="s">
        <v>652</v>
      </c>
      <c r="C103" t="str">
        <f>VLOOKUP(B103,summary!$A$5:$B$5006,2,0)</f>
        <v>Blueberry 蓝莓酱</v>
      </c>
      <c r="D103" s="91">
        <v>1</v>
      </c>
      <c r="E103" s="77"/>
    </row>
    <row r="104" spans="1:5" ht="18.5" customHeight="1" x14ac:dyDescent="0.45">
      <c r="A104" s="106">
        <v>202109059</v>
      </c>
      <c r="B104" s="55" t="s">
        <v>653</v>
      </c>
      <c r="C104" t="str">
        <f>VLOOKUP(B104,summary!$A$5:$B$5006,2,0)</f>
        <v>Passion Fruit Jam 百香果</v>
      </c>
      <c r="D104" s="91">
        <v>2</v>
      </c>
      <c r="E104" s="77"/>
    </row>
    <row r="105" spans="1:5" ht="18.5" customHeight="1" x14ac:dyDescent="0.45">
      <c r="A105" s="106">
        <v>202109059</v>
      </c>
      <c r="B105" s="55" t="s">
        <v>660</v>
      </c>
      <c r="C105" t="str">
        <f>VLOOKUP(B105,summary!$A$5:$B$5006,2,0)</f>
        <v>Chendol浆咯</v>
      </c>
      <c r="D105" s="78">
        <v>3</v>
      </c>
      <c r="E105" s="77"/>
    </row>
    <row r="106" spans="1:5" ht="18.5" customHeight="1" x14ac:dyDescent="0.45">
      <c r="A106" s="106">
        <v>202109059</v>
      </c>
      <c r="B106" s="55" t="s">
        <v>229</v>
      </c>
      <c r="C106" t="str">
        <f>VLOOKUP(B106,summary!$A$5:$B$5006,2,0)</f>
        <v>Agar Strip 菜燕条</v>
      </c>
      <c r="D106" s="78">
        <v>1</v>
      </c>
      <c r="E106" s="77"/>
    </row>
    <row r="107" spans="1:5" ht="18.5" customHeight="1" x14ac:dyDescent="0.45">
      <c r="A107" s="106">
        <v>202109059</v>
      </c>
      <c r="B107" s="55" t="s">
        <v>377</v>
      </c>
      <c r="C107" t="str">
        <f>VLOOKUP(B107,summary!$A$5:$B$5006,2,0)</f>
        <v>Bean Curd Sheet 腐竹</v>
      </c>
      <c r="D107" s="78">
        <v>10</v>
      </c>
      <c r="E107" s="77"/>
    </row>
    <row r="108" spans="1:5" ht="18.5" customHeight="1" x14ac:dyDescent="0.45">
      <c r="A108" s="106">
        <v>202109059</v>
      </c>
      <c r="B108" s="55" t="s">
        <v>433</v>
      </c>
      <c r="C108" t="str">
        <f>VLOOKUP(B108,summary!$A$5:$B$5006,2,0)</f>
        <v>Sea Coconut海底椰</v>
      </c>
      <c r="D108" s="78">
        <v>6</v>
      </c>
      <c r="E108" s="77"/>
    </row>
    <row r="109" spans="1:5" ht="18.5" customHeight="1" x14ac:dyDescent="0.45">
      <c r="A109" s="106">
        <v>202109059</v>
      </c>
      <c r="B109" s="55" t="s">
        <v>454</v>
      </c>
      <c r="C109" t="str">
        <f>VLOOKUP(B109,summary!$A$5:$B$5006,2,0)</f>
        <v>Fruit Cocktail杂果</v>
      </c>
      <c r="D109" s="78">
        <v>3</v>
      </c>
      <c r="E109" s="77"/>
    </row>
    <row r="110" spans="1:5" ht="18.5" customHeight="1" x14ac:dyDescent="0.45">
      <c r="A110" s="106">
        <v>202109059</v>
      </c>
      <c r="B110" s="55" t="s">
        <v>470</v>
      </c>
      <c r="C110" t="str">
        <f>VLOOKUP(B110,summary!$A$5:$B$5006,2,0)</f>
        <v>Carnation Milk三花淡奶水</v>
      </c>
      <c r="D110" s="78">
        <v>1</v>
      </c>
      <c r="E110" s="77"/>
    </row>
    <row r="111" spans="1:5" ht="18.5" customHeight="1" x14ac:dyDescent="0.45">
      <c r="A111" s="106">
        <v>202109059</v>
      </c>
      <c r="B111" s="55" t="s">
        <v>535</v>
      </c>
      <c r="C111" t="str">
        <f>VLOOKUP(B111,summary!$A$5:$B$5006,2,0)</f>
        <v>Red Sugar 赤糖</v>
      </c>
      <c r="D111" s="78">
        <v>2</v>
      </c>
      <c r="E111" s="77"/>
    </row>
    <row r="112" spans="1:5" ht="18.5" customHeight="1" x14ac:dyDescent="0.45">
      <c r="A112" s="106">
        <v>202109059</v>
      </c>
      <c r="B112" s="55" t="s">
        <v>537</v>
      </c>
      <c r="C112" t="str">
        <f>VLOOKUP(B112,summary!$A$5:$B$5006,2,0)</f>
        <v>Fine Sugar 白糖</v>
      </c>
      <c r="D112" s="78">
        <v>4</v>
      </c>
      <c r="E112" s="77"/>
    </row>
    <row r="113" spans="1:5" ht="18.5" customHeight="1" x14ac:dyDescent="0.45">
      <c r="A113" s="106">
        <v>202109059</v>
      </c>
      <c r="B113" s="55" t="s">
        <v>540</v>
      </c>
      <c r="C113" t="str">
        <f>VLOOKUP(B113,summary!$A$5:$B$5006,2,0)</f>
        <v>Fine Sugar 白糖</v>
      </c>
      <c r="D113" s="78">
        <v>2</v>
      </c>
      <c r="E113" s="77"/>
    </row>
    <row r="114" spans="1:5" ht="18.5" customHeight="1" x14ac:dyDescent="0.45">
      <c r="A114" s="106">
        <v>202109059</v>
      </c>
      <c r="B114" s="55" t="s">
        <v>543</v>
      </c>
      <c r="C114" t="str">
        <f>VLOOKUP(B114,summary!$A$5:$B$5006,2,0)</f>
        <v>Coconut Sugar椰糖</v>
      </c>
      <c r="D114" s="78">
        <v>1</v>
      </c>
      <c r="E114" s="77"/>
    </row>
    <row r="115" spans="1:5" ht="18.5" customHeight="1" x14ac:dyDescent="0.45">
      <c r="A115" s="106">
        <v>202109059</v>
      </c>
      <c r="B115" s="55" t="s">
        <v>322</v>
      </c>
      <c r="C115" t="str">
        <f>VLOOKUP(B115,summary!$A$5:$B$5006,2,0)</f>
        <v>Split Green Mung Bean豆畔</v>
      </c>
      <c r="D115" s="78">
        <v>2</v>
      </c>
      <c r="E115" s="77"/>
    </row>
    <row r="116" spans="1:5" ht="18.5" customHeight="1" x14ac:dyDescent="0.45">
      <c r="A116" s="106">
        <v>202109059</v>
      </c>
      <c r="B116" s="55" t="s">
        <v>368</v>
      </c>
      <c r="C116" t="str">
        <f>VLOOKUP(B116,summary!$A$5:$B$5006,2,0)</f>
        <v>GingKo Nut白果粒</v>
      </c>
      <c r="D116" s="78">
        <v>1</v>
      </c>
      <c r="E116" s="77"/>
    </row>
    <row r="117" spans="1:5" ht="18.5" customHeight="1" x14ac:dyDescent="0.45">
      <c r="A117" s="106">
        <v>202109059</v>
      </c>
      <c r="B117" s="55" t="s">
        <v>372</v>
      </c>
      <c r="C117" t="str">
        <f>VLOOKUP(B117,summary!$A$5:$B$5006,2,0)</f>
        <v>Pong Thai Hai (Dry) 碰大海</v>
      </c>
      <c r="D117" s="78">
        <v>2</v>
      </c>
      <c r="E117" s="77"/>
    </row>
    <row r="118" spans="1:5" ht="18.5" customHeight="1" x14ac:dyDescent="0.45">
      <c r="A118" s="106">
        <v>202109059</v>
      </c>
      <c r="B118" s="55" t="s">
        <v>559</v>
      </c>
      <c r="C118" t="str">
        <f>VLOOKUP(B118,summary!$A$5:$B$5006,2,0)</f>
        <v>Sweet Potato 番薯</v>
      </c>
      <c r="D118" s="78">
        <v>50</v>
      </c>
      <c r="E118" s="77"/>
    </row>
    <row r="119" spans="1:5" ht="18.5" customHeight="1" x14ac:dyDescent="0.45">
      <c r="A119" s="106">
        <v>202109060</v>
      </c>
      <c r="B119" s="55" t="s">
        <v>646</v>
      </c>
      <c r="C119" t="str">
        <f>VLOOKUP(B119,summary!$A$5:$B$5006,2,0)</f>
        <v>Durian Puree 榴莲</v>
      </c>
      <c r="D119" s="78">
        <v>2</v>
      </c>
      <c r="E119" s="77"/>
    </row>
    <row r="120" spans="1:5" ht="18.5" customHeight="1" x14ac:dyDescent="0.45">
      <c r="A120" s="106">
        <v>202109060</v>
      </c>
      <c r="B120" s="55" t="s">
        <v>537</v>
      </c>
      <c r="C120" t="str">
        <f>VLOOKUP(B120,summary!$A$5:$B$5006,2,0)</f>
        <v>Fine Sugar 白糖</v>
      </c>
      <c r="D120" s="78">
        <v>2</v>
      </c>
      <c r="E120" s="77"/>
    </row>
    <row r="121" spans="1:5" ht="18.5" customHeight="1" x14ac:dyDescent="0.45">
      <c r="A121" s="106">
        <v>202109061</v>
      </c>
      <c r="B121" s="55" t="s">
        <v>637</v>
      </c>
      <c r="C121" t="str">
        <f>VLOOKUP(B121,summary!$A$5:$B$5006,2,0)</f>
        <v xml:space="preserve">Fresh Soursop 红毛榴莲 </v>
      </c>
      <c r="D121" s="78">
        <v>1</v>
      </c>
      <c r="E121" s="77"/>
    </row>
    <row r="122" spans="1:5" ht="18.5" customHeight="1" x14ac:dyDescent="0.45">
      <c r="A122" s="106">
        <v>202109061</v>
      </c>
      <c r="B122" s="55" t="s">
        <v>646</v>
      </c>
      <c r="C122" t="str">
        <f>VLOOKUP(B122,summary!$A$5:$B$5006,2,0)</f>
        <v>Durian Puree 榴莲</v>
      </c>
      <c r="D122" s="78">
        <v>1</v>
      </c>
      <c r="E122" s="77"/>
    </row>
    <row r="123" spans="1:5" ht="18.5" customHeight="1" x14ac:dyDescent="0.45">
      <c r="A123" s="106">
        <v>202109061</v>
      </c>
      <c r="B123" s="55" t="s">
        <v>299</v>
      </c>
      <c r="C123" t="str">
        <f>VLOOKUP(B123,summary!$A$5:$B$5006,2,0)</f>
        <v>Red Bean红豆</v>
      </c>
      <c r="D123" s="78">
        <v>1</v>
      </c>
      <c r="E123" s="77"/>
    </row>
    <row r="124" spans="1:5" ht="18.5" customHeight="1" x14ac:dyDescent="0.45">
      <c r="A124" s="106">
        <v>202109061</v>
      </c>
      <c r="B124" s="55" t="s">
        <v>314</v>
      </c>
      <c r="C124" t="str">
        <f>VLOOKUP(B124,summary!$A$5:$B$5006,2,0)</f>
        <v>Green Bean 绿豆</v>
      </c>
      <c r="D124" s="78">
        <v>2</v>
      </c>
      <c r="E124" s="77"/>
    </row>
    <row r="125" spans="1:5" ht="18.5" customHeight="1" x14ac:dyDescent="0.45">
      <c r="A125" s="106">
        <v>202109061</v>
      </c>
      <c r="B125" s="55" t="s">
        <v>322</v>
      </c>
      <c r="C125" t="str">
        <f>VLOOKUP(B125,summary!$A$5:$B$5006,2,0)</f>
        <v>Split Green Mung Bean豆畔</v>
      </c>
      <c r="D125" s="78">
        <v>3</v>
      </c>
      <c r="E125" s="77"/>
    </row>
    <row r="126" spans="1:5" ht="18.5" customHeight="1" x14ac:dyDescent="0.45">
      <c r="A126" s="106">
        <v>202109061</v>
      </c>
      <c r="B126" s="55" t="s">
        <v>331</v>
      </c>
      <c r="C126" t="str">
        <f>VLOOKUP(B126,summary!$A$5:$B$5006,2,0)</f>
        <v>Black Glutinous Rice 黑糯米</v>
      </c>
      <c r="D126" s="78">
        <v>2</v>
      </c>
      <c r="E126" s="77"/>
    </row>
    <row r="127" spans="1:5" ht="18.5" customHeight="1" x14ac:dyDescent="0.45">
      <c r="A127" s="106">
        <v>202109061</v>
      </c>
      <c r="B127" s="55" t="s">
        <v>338</v>
      </c>
      <c r="C127" t="str">
        <f>VLOOKUP(B127,summary!$A$5:$B$5006,2,0)</f>
        <v>White Wheat 大麦</v>
      </c>
      <c r="D127" s="78">
        <v>1</v>
      </c>
      <c r="E127" s="77"/>
    </row>
    <row r="128" spans="1:5" ht="18.5" customHeight="1" x14ac:dyDescent="0.45">
      <c r="A128" s="106">
        <v>202109061</v>
      </c>
      <c r="B128" s="55" t="s">
        <v>347</v>
      </c>
      <c r="C128" t="str">
        <f>VLOOKUP(B128,summary!$A$5:$B$5006,2,0)</f>
        <v>Small Sago 小丸</v>
      </c>
      <c r="D128" s="78">
        <v>1</v>
      </c>
      <c r="E128" s="77"/>
    </row>
    <row r="129" spans="1:5" ht="18.5" customHeight="1" x14ac:dyDescent="0.45">
      <c r="A129" s="106">
        <v>202109061</v>
      </c>
      <c r="B129" s="55" t="s">
        <v>359</v>
      </c>
      <c r="C129" t="str">
        <f>VLOOKUP(B129,summary!$A$5:$B$5006,2,0)</f>
        <v>Fungus黄 木耳朵</v>
      </c>
      <c r="D129" s="78">
        <v>1</v>
      </c>
      <c r="E129" s="77"/>
    </row>
    <row r="130" spans="1:5" ht="18.5" customHeight="1" x14ac:dyDescent="0.45">
      <c r="A130" s="106">
        <v>202109061</v>
      </c>
      <c r="B130" s="55" t="s">
        <v>470</v>
      </c>
      <c r="C130" t="str">
        <f>VLOOKUP(B130,summary!$A$5:$B$5006,2,0)</f>
        <v>Carnation Milk三花淡奶水</v>
      </c>
      <c r="D130" s="78">
        <v>1</v>
      </c>
      <c r="E130" s="77"/>
    </row>
    <row r="131" spans="1:5" ht="18.5" customHeight="1" x14ac:dyDescent="0.45">
      <c r="A131" s="106">
        <v>202109061</v>
      </c>
      <c r="B131" s="55" t="s">
        <v>433</v>
      </c>
      <c r="C131" t="str">
        <f>VLOOKUP(B131,summary!$A$5:$B$5006,2,0)</f>
        <v>Sea Coconut海底椰</v>
      </c>
      <c r="D131" s="78">
        <v>1</v>
      </c>
      <c r="E131" s="77"/>
    </row>
    <row r="132" spans="1:5" ht="18.5" customHeight="1" x14ac:dyDescent="0.45">
      <c r="A132" s="106">
        <v>202109061</v>
      </c>
      <c r="B132" s="55" t="s">
        <v>454</v>
      </c>
      <c r="C132" t="str">
        <f>VLOOKUP(B132,summary!$A$5:$B$5006,2,0)</f>
        <v>Fruit Cocktail杂果</v>
      </c>
      <c r="D132" s="78">
        <v>1</v>
      </c>
      <c r="E132" s="77"/>
    </row>
    <row r="133" spans="1:5" ht="18.5" customHeight="1" x14ac:dyDescent="0.45">
      <c r="A133" s="106">
        <v>202109061</v>
      </c>
      <c r="B133" s="55" t="s">
        <v>537</v>
      </c>
      <c r="C133" t="str">
        <f>VLOOKUP(B133,summary!$A$5:$B$5006,2,0)</f>
        <v>Fine Sugar 白糖</v>
      </c>
      <c r="D133" s="78">
        <v>1</v>
      </c>
      <c r="E133" s="77"/>
    </row>
    <row r="134" spans="1:5" ht="18.5" customHeight="1" x14ac:dyDescent="0.45">
      <c r="A134" s="106">
        <v>202109061</v>
      </c>
      <c r="B134" s="55" t="s">
        <v>252</v>
      </c>
      <c r="C134" t="str">
        <f>VLOOKUP(B134,summary!$A$5:$B$5006,2,0)</f>
        <v>Sweet Potato Powder番薯粉</v>
      </c>
      <c r="D134" s="78">
        <v>2</v>
      </c>
      <c r="E134" s="77"/>
    </row>
    <row r="135" spans="1:5" ht="18.5" customHeight="1" x14ac:dyDescent="0.45">
      <c r="A135" s="106">
        <v>202109062</v>
      </c>
      <c r="B135" s="55" t="s">
        <v>347</v>
      </c>
      <c r="C135" t="str">
        <f>VLOOKUP(B135,summary!$A$5:$B$5006,2,0)</f>
        <v>Small Sago 小丸</v>
      </c>
      <c r="D135" s="78">
        <v>1</v>
      </c>
      <c r="E135" s="77"/>
    </row>
    <row r="136" spans="1:5" ht="18.5" customHeight="1" x14ac:dyDescent="0.45">
      <c r="A136" s="106">
        <v>202109062</v>
      </c>
      <c r="B136" s="55" t="s">
        <v>351</v>
      </c>
      <c r="C136" t="str">
        <f>VLOOKUP(B136,summary!$A$5:$B$5006,2,0)</f>
        <v>Dried Longan 龙眼干</v>
      </c>
      <c r="D136" s="78">
        <v>1</v>
      </c>
      <c r="E136" s="77"/>
    </row>
    <row r="137" spans="1:5" ht="18.5" customHeight="1" x14ac:dyDescent="0.45">
      <c r="A137" s="106">
        <v>202109062</v>
      </c>
      <c r="B137" s="55" t="s">
        <v>314</v>
      </c>
      <c r="C137" t="str">
        <f>VLOOKUP(B137,summary!$A$5:$B$5006,2,0)</f>
        <v>Green Bean 绿豆</v>
      </c>
      <c r="D137" s="78">
        <v>1</v>
      </c>
      <c r="E137" s="77"/>
    </row>
    <row r="138" spans="1:5" ht="18.5" customHeight="1" x14ac:dyDescent="0.45">
      <c r="A138" s="106">
        <v>202109062</v>
      </c>
      <c r="B138" s="55" t="s">
        <v>364</v>
      </c>
      <c r="C138" t="str">
        <f>VLOOKUP(B138,summary!$A$5:$B$5006,2,0)</f>
        <v>Red Date 红枣</v>
      </c>
      <c r="D138" s="78">
        <v>1</v>
      </c>
      <c r="E138" s="77"/>
    </row>
    <row r="139" spans="1:5" ht="18.5" customHeight="1" x14ac:dyDescent="0.45">
      <c r="A139" s="106">
        <v>202109062</v>
      </c>
      <c r="B139" s="55" t="s">
        <v>559</v>
      </c>
      <c r="C139" t="str">
        <f>VLOOKUP(B139,summary!$A$5:$B$5006,2,0)</f>
        <v>Sweet Potato 番薯</v>
      </c>
      <c r="D139" s="78">
        <v>3</v>
      </c>
      <c r="E139" s="77"/>
    </row>
    <row r="140" spans="1:5" ht="18.5" customHeight="1" x14ac:dyDescent="0.45">
      <c r="A140" s="106">
        <v>202109062</v>
      </c>
      <c r="B140" s="55" t="s">
        <v>322</v>
      </c>
      <c r="C140" t="str">
        <f>VLOOKUP(B140,summary!$A$5:$B$5006,2,0)</f>
        <v>Split Green Mung Bean豆畔</v>
      </c>
      <c r="D140" s="78">
        <v>1</v>
      </c>
      <c r="E140" s="77"/>
    </row>
    <row r="141" spans="1:5" ht="18.5" customHeight="1" x14ac:dyDescent="0.45">
      <c r="A141" s="106">
        <v>202109062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E565"/>
  <sheetViews>
    <sheetView workbookViewId="0">
      <selection activeCell="B129" sqref="B12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354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202109063</v>
      </c>
      <c r="B3" s="55" t="s">
        <v>647</v>
      </c>
      <c r="C3" t="str">
        <f>VLOOKUP(B3,summary!$A$5:$B$5006,2,0)</f>
        <v>Mango Puree芒果</v>
      </c>
      <c r="D3" s="91">
        <v>4</v>
      </c>
      <c r="E3" s="77"/>
    </row>
    <row r="4" spans="1:5" ht="18.5" x14ac:dyDescent="0.45">
      <c r="A4" s="106">
        <v>202109063</v>
      </c>
      <c r="B4" s="55" t="s">
        <v>667</v>
      </c>
      <c r="C4" t="str">
        <f>VLOOKUP(B4,summary!$A$5:$B$5006,2,0)</f>
        <v>Pong Thai Hai (Wet) 碰大海</v>
      </c>
      <c r="D4" s="91">
        <v>3</v>
      </c>
      <c r="E4" s="77"/>
    </row>
    <row r="5" spans="1:5" ht="18.5" x14ac:dyDescent="0.45">
      <c r="A5" s="106">
        <v>202109063</v>
      </c>
      <c r="B5" s="55" t="s">
        <v>291</v>
      </c>
      <c r="C5" t="str">
        <f>VLOOKUP(B5,summary!$A$5:$B$5006,2,0)</f>
        <v>Atap Seeds in Syrup亚嗒子</v>
      </c>
      <c r="D5" s="91">
        <v>1</v>
      </c>
      <c r="E5" s="77"/>
    </row>
    <row r="6" spans="1:5" ht="18.5" x14ac:dyDescent="0.45">
      <c r="A6" s="106">
        <v>202109063</v>
      </c>
      <c r="B6" s="55" t="s">
        <v>299</v>
      </c>
      <c r="C6" t="str">
        <f>VLOOKUP(B6,summary!$A$5:$B$5006,2,0)</f>
        <v>Red Bean红豆</v>
      </c>
      <c r="D6" s="91">
        <v>3</v>
      </c>
      <c r="E6" s="77"/>
    </row>
    <row r="7" spans="1:5" ht="18.5" x14ac:dyDescent="0.45">
      <c r="A7" s="106">
        <v>202109063</v>
      </c>
      <c r="B7" s="55" t="s">
        <v>314</v>
      </c>
      <c r="C7" t="str">
        <f>VLOOKUP(B7,summary!$A$5:$B$5006,2,0)</f>
        <v>Green Bean 绿豆</v>
      </c>
      <c r="D7" s="91">
        <v>2</v>
      </c>
      <c r="E7" s="77"/>
    </row>
    <row r="8" spans="1:5" ht="18.5" x14ac:dyDescent="0.45">
      <c r="A8" s="106">
        <v>202109063</v>
      </c>
      <c r="B8" s="55" t="s">
        <v>331</v>
      </c>
      <c r="C8" t="str">
        <f>VLOOKUP(B8,summary!$A$5:$B$5006,2,0)</f>
        <v>Black Glutinous Rice 黑糯米</v>
      </c>
      <c r="D8" s="91">
        <v>1</v>
      </c>
      <c r="E8" s="77"/>
    </row>
    <row r="9" spans="1:5" ht="18.5" x14ac:dyDescent="0.45">
      <c r="A9" s="106">
        <v>202109063</v>
      </c>
      <c r="B9" s="55" t="s">
        <v>338</v>
      </c>
      <c r="C9" t="str">
        <f>VLOOKUP(B9,summary!$A$5:$B$5006,2,0)</f>
        <v>White Wheat 大麦</v>
      </c>
      <c r="D9" s="91">
        <v>1</v>
      </c>
      <c r="E9" s="77"/>
    </row>
    <row r="10" spans="1:5" ht="18.5" x14ac:dyDescent="0.45">
      <c r="A10" s="106">
        <v>202109063</v>
      </c>
      <c r="B10" s="55" t="s">
        <v>351</v>
      </c>
      <c r="C10" t="str">
        <f>VLOOKUP(B10,summary!$A$5:$B$5006,2,0)</f>
        <v>Dried Longan 龙眼干</v>
      </c>
      <c r="D10" s="91">
        <v>4</v>
      </c>
      <c r="E10" s="77"/>
    </row>
    <row r="11" spans="1:5" ht="18.5" x14ac:dyDescent="0.45">
      <c r="A11" s="106">
        <v>202109063</v>
      </c>
      <c r="B11" s="55" t="s">
        <v>355</v>
      </c>
      <c r="C11" t="str">
        <f>VLOOKUP(B11,summary!$A$5:$B$5006,2,0)</f>
        <v>Fungus 黄木耳</v>
      </c>
      <c r="D11" s="91">
        <v>1</v>
      </c>
      <c r="E11" s="77"/>
    </row>
    <row r="12" spans="1:5" ht="18.5" x14ac:dyDescent="0.45">
      <c r="A12" s="106">
        <v>202109063</v>
      </c>
      <c r="B12" s="55" t="s">
        <v>441</v>
      </c>
      <c r="C12" t="str">
        <f>VLOOKUP(B12,summary!$A$5:$B$5006,2,0)</f>
        <v>Longan in Syrup龙眼</v>
      </c>
      <c r="D12" s="91">
        <v>1</v>
      </c>
      <c r="E12" s="77"/>
    </row>
    <row r="13" spans="1:5" ht="18.5" x14ac:dyDescent="0.45">
      <c r="A13" s="106">
        <v>202109063</v>
      </c>
      <c r="B13" s="55" t="s">
        <v>458</v>
      </c>
      <c r="C13" t="str">
        <f>VLOOKUP(B13,summary!$A$5:$B$5006,2,0)</f>
        <v>Cream Corn玉米浆</v>
      </c>
      <c r="D13" s="91">
        <v>1</v>
      </c>
      <c r="E13" s="77"/>
    </row>
    <row r="14" spans="1:5" ht="18.5" x14ac:dyDescent="0.45">
      <c r="A14" s="106">
        <v>202109063</v>
      </c>
      <c r="B14" s="55" t="s">
        <v>484</v>
      </c>
      <c r="C14" t="str">
        <f>VLOOKUP(B14,summary!$A$5:$B$5006,2,0)</f>
        <v>GingKo Nut白果罐</v>
      </c>
      <c r="D14" s="91">
        <v>1</v>
      </c>
      <c r="E14" s="77"/>
    </row>
    <row r="15" spans="1:5" ht="18.5" x14ac:dyDescent="0.45">
      <c r="A15" s="106">
        <v>202109063</v>
      </c>
      <c r="B15" s="55" t="s">
        <v>495</v>
      </c>
      <c r="C15" t="str">
        <f>VLOOKUP(B15,summary!$A$5:$B$5006,2,0)</f>
        <v>Coconut Milk 椰浆</v>
      </c>
      <c r="D15" s="91">
        <v>1</v>
      </c>
      <c r="E15" s="77"/>
    </row>
    <row r="16" spans="1:5" ht="18.5" x14ac:dyDescent="0.45">
      <c r="A16" s="106">
        <v>202109063</v>
      </c>
      <c r="B16" s="55" t="s">
        <v>530</v>
      </c>
      <c r="C16" t="str">
        <f>VLOOKUP(B16,summary!$A$5:$B$5006,2,0)</f>
        <v>Rock Sugar冰糖</v>
      </c>
      <c r="D16" s="91">
        <v>1</v>
      </c>
      <c r="E16" s="77"/>
    </row>
    <row r="17" spans="1:5" ht="18.5" x14ac:dyDescent="0.45">
      <c r="A17" s="106">
        <v>202109063</v>
      </c>
      <c r="B17" s="55" t="s">
        <v>559</v>
      </c>
      <c r="C17" t="str">
        <f>VLOOKUP(B17,summary!$A$5:$B$5006,2,0)</f>
        <v>Sweet Potato 番薯</v>
      </c>
      <c r="D17" s="91">
        <v>20</v>
      </c>
      <c r="E17" s="77"/>
    </row>
    <row r="18" spans="1:5" ht="18.5" x14ac:dyDescent="0.45">
      <c r="A18" s="106">
        <v>202109063</v>
      </c>
      <c r="B18" s="55" t="s">
        <v>565</v>
      </c>
      <c r="C18" t="str">
        <f>VLOOKUP(B18,summary!$A$5:$B$5006,2,0)</f>
        <v>Pandan Leaf 班兰叶</v>
      </c>
      <c r="D18" s="91">
        <v>3</v>
      </c>
      <c r="E18" s="77"/>
    </row>
    <row r="19" spans="1:5" ht="18.5" x14ac:dyDescent="0.45">
      <c r="A19" s="106">
        <v>202109064</v>
      </c>
      <c r="B19" s="55" t="s">
        <v>340</v>
      </c>
      <c r="C19" t="str">
        <f>VLOOKUP(B19,summary!$A$5:$B$5006,2,0)</f>
        <v>Pearl Barley 薏米</v>
      </c>
      <c r="D19" s="91">
        <v>1</v>
      </c>
      <c r="E19" s="77"/>
    </row>
    <row r="20" spans="1:5" ht="18.5" x14ac:dyDescent="0.45">
      <c r="A20" s="106">
        <v>202109065</v>
      </c>
      <c r="B20" s="55" t="s">
        <v>646</v>
      </c>
      <c r="C20" t="str">
        <f>VLOOKUP(B20,summary!$A$5:$B$5006,2,0)</f>
        <v>Durian Puree 榴莲</v>
      </c>
      <c r="D20" s="91">
        <v>3</v>
      </c>
      <c r="E20" s="77"/>
    </row>
    <row r="21" spans="1:5" ht="18.5" x14ac:dyDescent="0.45">
      <c r="A21" s="106">
        <v>202109065</v>
      </c>
      <c r="B21" s="55" t="s">
        <v>662</v>
      </c>
      <c r="C21" t="str">
        <f>VLOOKUP(B21,summary!$A$5:$B$5006,2,0)</f>
        <v>Coconut Sugar Syrup 椰糖汁</v>
      </c>
      <c r="D21" s="91">
        <v>5</v>
      </c>
      <c r="E21" s="77"/>
    </row>
    <row r="22" spans="1:5" ht="18.5" x14ac:dyDescent="0.45">
      <c r="A22" s="106">
        <v>202109065</v>
      </c>
      <c r="B22" s="55" t="s">
        <v>200</v>
      </c>
      <c r="C22" t="str">
        <f>VLOOKUP(B22,summary!$A$5:$B$5006,2,0)</f>
        <v>Tadpole蝌蚪</v>
      </c>
      <c r="D22" s="91">
        <v>1</v>
      </c>
      <c r="E22" s="77"/>
    </row>
    <row r="23" spans="1:5" ht="18.5" x14ac:dyDescent="0.45">
      <c r="A23" s="106">
        <v>202109065</v>
      </c>
      <c r="B23" s="55" t="s">
        <v>291</v>
      </c>
      <c r="C23" t="str">
        <f>VLOOKUP(B23,summary!$A$5:$B$5006,2,0)</f>
        <v>Atap Seeds in Syrup亚嗒子</v>
      </c>
      <c r="D23" s="91">
        <v>2</v>
      </c>
      <c r="E23" s="77"/>
    </row>
    <row r="24" spans="1:5" ht="18.5" x14ac:dyDescent="0.45">
      <c r="A24" s="106">
        <v>202109065</v>
      </c>
      <c r="B24" s="55" t="s">
        <v>294</v>
      </c>
      <c r="C24" t="str">
        <f>VLOOKUP(B24,summary!$A$5:$B$5006,2,0)</f>
        <v>Chin Chow  仙 草</v>
      </c>
      <c r="D24" s="91">
        <v>1</v>
      </c>
      <c r="E24" s="77"/>
    </row>
    <row r="25" spans="1:5" ht="18.5" x14ac:dyDescent="0.45">
      <c r="A25" s="106">
        <v>202109065</v>
      </c>
      <c r="B25" s="55" t="s">
        <v>351</v>
      </c>
      <c r="C25" t="str">
        <f>VLOOKUP(B25,summary!$A$5:$B$5006,2,0)</f>
        <v>Dried Longan 龙眼干</v>
      </c>
      <c r="D25" s="91">
        <v>1</v>
      </c>
      <c r="E25" s="77"/>
    </row>
    <row r="26" spans="1:5" ht="18.5" x14ac:dyDescent="0.45">
      <c r="A26" s="106">
        <v>202109065</v>
      </c>
      <c r="B26" s="55" t="s">
        <v>465</v>
      </c>
      <c r="C26" t="str">
        <f>VLOOKUP(B26,summary!$A$5:$B$5006,2,0)</f>
        <v>Canned Red Bean 罐头 红豆</v>
      </c>
      <c r="D26" s="91">
        <v>12</v>
      </c>
      <c r="E26" s="77"/>
    </row>
    <row r="27" spans="1:5" ht="18.5" x14ac:dyDescent="0.45">
      <c r="A27" s="106">
        <v>202109065</v>
      </c>
      <c r="B27" s="55" t="s">
        <v>433</v>
      </c>
      <c r="C27" t="str">
        <f>VLOOKUP(B27,summary!$A$5:$B$5006,2,0)</f>
        <v>Sea Coconut海底椰</v>
      </c>
      <c r="D27" s="91">
        <v>1</v>
      </c>
      <c r="E27" s="77"/>
    </row>
    <row r="28" spans="1:5" ht="18.5" x14ac:dyDescent="0.45">
      <c r="A28" s="106">
        <v>202109065</v>
      </c>
      <c r="B28" s="55" t="s">
        <v>579</v>
      </c>
      <c r="C28" t="str">
        <f>VLOOKUP(B28,summary!$A$5:$B$5006,2,0)</f>
        <v>Food Coloring - Liquid)颜色-水</v>
      </c>
      <c r="D28" s="91">
        <v>3</v>
      </c>
      <c r="E28" s="77"/>
    </row>
    <row r="29" spans="1:5" ht="18.5" x14ac:dyDescent="0.45">
      <c r="A29" s="106">
        <v>202109065</v>
      </c>
      <c r="B29" s="55" t="s">
        <v>583</v>
      </c>
      <c r="C29" t="str">
        <f>VLOOKUP(B29,summary!$A$5:$B$5006,2,0)</f>
        <v>Food Coloring - Liquid)颜色-水</v>
      </c>
      <c r="D29" s="91">
        <v>1</v>
      </c>
      <c r="E29" s="77"/>
    </row>
    <row r="30" spans="1:5" ht="18.5" x14ac:dyDescent="0.45">
      <c r="A30" s="106">
        <v>202109066</v>
      </c>
      <c r="B30" s="55" t="s">
        <v>297</v>
      </c>
      <c r="C30" t="str">
        <f>VLOOKUP(B30,summary!$A$5:$B$5006,2,0)</f>
        <v>GingKo Nut (Peel off)白果仁</v>
      </c>
      <c r="D30" s="91">
        <v>10</v>
      </c>
      <c r="E30" s="77"/>
    </row>
    <row r="31" spans="1:5" ht="18.5" x14ac:dyDescent="0.45">
      <c r="A31" s="106">
        <v>202109066</v>
      </c>
      <c r="B31" s="55" t="s">
        <v>433</v>
      </c>
      <c r="C31" t="str">
        <f>VLOOKUP(B31,summary!$A$5:$B$5006,2,0)</f>
        <v>Sea Coconut海底椰</v>
      </c>
      <c r="D31" s="91">
        <v>3</v>
      </c>
      <c r="E31" s="77"/>
    </row>
    <row r="32" spans="1:5" ht="18.5" x14ac:dyDescent="0.45">
      <c r="A32" s="106">
        <v>202109066</v>
      </c>
      <c r="B32" s="55" t="s">
        <v>441</v>
      </c>
      <c r="C32" t="str">
        <f>VLOOKUP(B32,summary!$A$5:$B$5006,2,0)</f>
        <v>Longan in Syrup龙眼</v>
      </c>
      <c r="D32" s="91">
        <v>4</v>
      </c>
      <c r="E32" s="77"/>
    </row>
    <row r="33" spans="1:5" ht="18.5" x14ac:dyDescent="0.45">
      <c r="A33" s="106">
        <v>202109066</v>
      </c>
      <c r="B33" s="55" t="s">
        <v>593</v>
      </c>
      <c r="C33" t="str">
        <f>VLOOKUP(B33,summary!$A$5:$B$5006,2,0)</f>
        <v>Food Coloring 颜色</v>
      </c>
      <c r="D33" s="91">
        <v>3</v>
      </c>
      <c r="E33" s="77"/>
    </row>
    <row r="34" spans="1:5" ht="18.5" x14ac:dyDescent="0.45">
      <c r="A34" s="106">
        <v>202109067</v>
      </c>
      <c r="B34" s="55" t="s">
        <v>495</v>
      </c>
      <c r="C34" t="str">
        <f>VLOOKUP(B34,summary!$A$5:$B$5006,2,0)</f>
        <v>Coconut Milk 椰浆</v>
      </c>
      <c r="D34" s="91">
        <v>3</v>
      </c>
      <c r="E34" s="77"/>
    </row>
    <row r="35" spans="1:5" ht="18.5" x14ac:dyDescent="0.45">
      <c r="A35" s="106">
        <v>202109067</v>
      </c>
      <c r="B35" s="55" t="s">
        <v>658</v>
      </c>
      <c r="C35" t="str">
        <f>VLOOKUP(B35,summary!$A$5:$B$5006,2,0)</f>
        <v>Bobo Cha Cubes.摩摩喳喳</v>
      </c>
      <c r="D35" s="91">
        <v>5</v>
      </c>
      <c r="E35" s="77"/>
    </row>
    <row r="36" spans="1:5" ht="18.5" x14ac:dyDescent="0.45">
      <c r="A36" s="106">
        <v>202109068</v>
      </c>
      <c r="B36" s="55" t="s">
        <v>637</v>
      </c>
      <c r="C36" t="str">
        <f>VLOOKUP(B36,summary!$A$5:$B$5006,2,0)</f>
        <v xml:space="preserve">Fresh Soursop 红毛榴莲 </v>
      </c>
      <c r="D36" s="91">
        <v>1</v>
      </c>
      <c r="E36" s="77"/>
    </row>
    <row r="37" spans="1:5" ht="18.5" x14ac:dyDescent="0.45">
      <c r="A37" s="106">
        <v>202109068</v>
      </c>
      <c r="B37" s="55" t="s">
        <v>646</v>
      </c>
      <c r="C37" t="str">
        <f>VLOOKUP(B37,summary!$A$5:$B$5006,2,0)</f>
        <v>Durian Puree 榴莲</v>
      </c>
      <c r="D37" s="91">
        <v>1</v>
      </c>
      <c r="E37" s="77"/>
    </row>
    <row r="38" spans="1:5" ht="18.5" x14ac:dyDescent="0.45">
      <c r="A38" s="106">
        <v>202109068</v>
      </c>
      <c r="B38" s="55" t="s">
        <v>661</v>
      </c>
      <c r="C38" t="str">
        <f>VLOOKUP(B38,summary!$A$5:$B$5006,2,0)</f>
        <v>Chendol浆咯</v>
      </c>
      <c r="D38" s="91">
        <v>2</v>
      </c>
      <c r="E38" s="77"/>
    </row>
    <row r="39" spans="1:5" ht="18.5" x14ac:dyDescent="0.45">
      <c r="A39" s="106">
        <v>202109068</v>
      </c>
      <c r="B39" s="55" t="s">
        <v>200</v>
      </c>
      <c r="C39" t="str">
        <f>VLOOKUP(B39,summary!$A$5:$B$5006,2,0)</f>
        <v>Tadpole蝌蚪</v>
      </c>
      <c r="D39" s="91">
        <v>1</v>
      </c>
      <c r="E39" s="77"/>
    </row>
    <row r="40" spans="1:5" ht="18.5" x14ac:dyDescent="0.45">
      <c r="A40" s="106">
        <v>202109068</v>
      </c>
      <c r="B40" s="55" t="s">
        <v>264</v>
      </c>
      <c r="C40" t="str">
        <f>VLOOKUP(B40,summary!$A$5:$B$5006,2,0)</f>
        <v>Tapioca Flour 茨粉</v>
      </c>
      <c r="D40" s="91">
        <v>10</v>
      </c>
      <c r="E40" s="77"/>
    </row>
    <row r="41" spans="1:5" ht="18.5" x14ac:dyDescent="0.45">
      <c r="A41" s="106">
        <v>202109068</v>
      </c>
      <c r="B41" s="55" t="s">
        <v>289</v>
      </c>
      <c r="C41" t="str">
        <f>VLOOKUP(B41,summary!$A$5:$B$5006,2,0)</f>
        <v>Atap Seeds in Syrup亚嗒子</v>
      </c>
      <c r="D41" s="91">
        <v>1</v>
      </c>
      <c r="E41" s="77"/>
    </row>
    <row r="42" spans="1:5" ht="18.5" x14ac:dyDescent="0.45">
      <c r="A42" s="106">
        <v>202109068</v>
      </c>
      <c r="B42" s="55" t="s">
        <v>294</v>
      </c>
      <c r="C42" t="str">
        <f>VLOOKUP(B42,summary!$A$5:$B$5006,2,0)</f>
        <v>Chin Chow  仙 草</v>
      </c>
      <c r="D42" s="91">
        <v>2</v>
      </c>
      <c r="E42" s="77"/>
    </row>
    <row r="43" spans="1:5" ht="18.5" x14ac:dyDescent="0.45">
      <c r="A43" s="106">
        <v>202109068</v>
      </c>
      <c r="B43" s="55" t="s">
        <v>299</v>
      </c>
      <c r="C43" t="str">
        <f>VLOOKUP(B43,summary!$A$5:$B$5006,2,0)</f>
        <v>Red Bean红豆</v>
      </c>
      <c r="D43" s="91">
        <v>2</v>
      </c>
      <c r="E43" s="77"/>
    </row>
    <row r="44" spans="1:5" ht="18.5" x14ac:dyDescent="0.45">
      <c r="A44" s="106">
        <v>202109068</v>
      </c>
      <c r="B44" s="55" t="s">
        <v>310</v>
      </c>
      <c r="C44" t="str">
        <f>VLOOKUP(B44,summary!$A$5:$B$5006,2,0)</f>
        <v>Chia Tao赤豆</v>
      </c>
      <c r="D44" s="91">
        <v>1</v>
      </c>
      <c r="E44" s="77"/>
    </row>
    <row r="45" spans="1:5" ht="18.5" x14ac:dyDescent="0.45">
      <c r="A45" s="106">
        <v>202109068</v>
      </c>
      <c r="B45" s="55" t="s">
        <v>314</v>
      </c>
      <c r="C45" t="str">
        <f>VLOOKUP(B45,summary!$A$5:$B$5006,2,0)</f>
        <v>Green Bean 绿豆</v>
      </c>
      <c r="D45" s="91">
        <v>2</v>
      </c>
      <c r="E45" s="77"/>
    </row>
    <row r="46" spans="1:5" ht="18.5" x14ac:dyDescent="0.45">
      <c r="A46" s="106">
        <v>202109068</v>
      </c>
      <c r="B46" s="55" t="s">
        <v>331</v>
      </c>
      <c r="C46" t="str">
        <f>VLOOKUP(B46,summary!$A$5:$B$5006,2,0)</f>
        <v>Black Glutinous Rice 黑糯米</v>
      </c>
      <c r="D46" s="91">
        <v>1</v>
      </c>
      <c r="E46" s="77"/>
    </row>
    <row r="47" spans="1:5" ht="18.5" x14ac:dyDescent="0.45">
      <c r="A47" s="106">
        <v>202109068</v>
      </c>
      <c r="B47" s="55" t="s">
        <v>340</v>
      </c>
      <c r="C47" t="str">
        <f>VLOOKUP(B47,summary!$A$5:$B$5006,2,0)</f>
        <v>Pearl Barley 薏米</v>
      </c>
      <c r="D47" s="91">
        <v>1</v>
      </c>
      <c r="E47" s="77"/>
    </row>
    <row r="48" spans="1:5" ht="18.5" x14ac:dyDescent="0.45">
      <c r="A48" s="106">
        <v>202109068</v>
      </c>
      <c r="B48" s="55" t="s">
        <v>343</v>
      </c>
      <c r="C48" t="str">
        <f>VLOOKUP(B48,summary!$A$5:$B$5006,2,0)</f>
        <v>Big Sago 大丸</v>
      </c>
      <c r="D48" s="91">
        <v>1</v>
      </c>
      <c r="E48" s="77"/>
    </row>
    <row r="49" spans="1:5" ht="18.5" x14ac:dyDescent="0.45">
      <c r="A49" s="106">
        <v>202109068</v>
      </c>
      <c r="B49" s="55" t="s">
        <v>351</v>
      </c>
      <c r="C49" t="str">
        <f>VLOOKUP(B49,summary!$A$5:$B$5006,2,0)</f>
        <v>Dried Longan 龙眼干</v>
      </c>
      <c r="D49" s="91">
        <v>4</v>
      </c>
      <c r="E49" s="77"/>
    </row>
    <row r="50" spans="1:5" ht="18.5" x14ac:dyDescent="0.45">
      <c r="A50" s="106">
        <v>202109068</v>
      </c>
      <c r="B50" s="55" t="s">
        <v>433</v>
      </c>
      <c r="C50" t="str">
        <f>VLOOKUP(B50,summary!$A$5:$B$5006,2,0)</f>
        <v>Sea Coconut海底椰</v>
      </c>
      <c r="D50" s="91">
        <v>2</v>
      </c>
      <c r="E50" s="77"/>
    </row>
    <row r="51" spans="1:5" ht="18.5" x14ac:dyDescent="0.45">
      <c r="A51" s="106">
        <v>202109068</v>
      </c>
      <c r="B51" s="55" t="s">
        <v>441</v>
      </c>
      <c r="C51" t="str">
        <f>VLOOKUP(B51,summary!$A$5:$B$5006,2,0)</f>
        <v>Longan in Syrup龙眼</v>
      </c>
      <c r="D51" s="91">
        <v>1</v>
      </c>
      <c r="E51" s="77"/>
    </row>
    <row r="52" spans="1:5" ht="18.5" x14ac:dyDescent="0.45">
      <c r="A52" s="106">
        <v>202109068</v>
      </c>
      <c r="B52" s="55" t="s">
        <v>473</v>
      </c>
      <c r="C52" t="str">
        <f>VLOOKUP(B52,summary!$A$5:$B$5006,2,0)</f>
        <v>Carnation Milk三花淡奶水</v>
      </c>
      <c r="D52" s="91">
        <v>12</v>
      </c>
      <c r="E52" s="77"/>
    </row>
    <row r="53" spans="1:5" ht="18.5" x14ac:dyDescent="0.45">
      <c r="A53" s="106">
        <v>202109068</v>
      </c>
      <c r="B53" s="55" t="s">
        <v>492</v>
      </c>
      <c r="C53" t="str">
        <f>VLOOKUP(B53,summary!$A$5:$B$5006,2,0)</f>
        <v>Water Chestnut 马蹄 - 箱</v>
      </c>
      <c r="D53" s="91">
        <v>1</v>
      </c>
      <c r="E53" s="77"/>
    </row>
    <row r="54" spans="1:5" ht="18.5" x14ac:dyDescent="0.45">
      <c r="A54" s="106">
        <v>202109068</v>
      </c>
      <c r="B54" s="55" t="s">
        <v>533</v>
      </c>
      <c r="C54" t="str">
        <f>VLOOKUP(B54,summary!$A$5:$B$5006,2,0)</f>
        <v>Brown Sugar 黑糖</v>
      </c>
      <c r="D54" s="91">
        <v>1</v>
      </c>
      <c r="E54" s="77"/>
    </row>
    <row r="55" spans="1:5" ht="18.5" x14ac:dyDescent="0.45">
      <c r="A55" s="106">
        <v>202109068</v>
      </c>
      <c r="B55" s="55" t="s">
        <v>559</v>
      </c>
      <c r="C55" t="str">
        <f>VLOOKUP(B55,summary!$A$5:$B$5006,2,0)</f>
        <v>Sweet Potato 番薯</v>
      </c>
      <c r="D55" s="91">
        <v>13</v>
      </c>
      <c r="E55" s="77"/>
    </row>
    <row r="56" spans="1:5" ht="18.5" x14ac:dyDescent="0.45">
      <c r="A56" s="106">
        <v>202109068</v>
      </c>
      <c r="B56" s="55" t="s">
        <v>562</v>
      </c>
      <c r="C56" t="str">
        <f>VLOOKUP(B56,summary!$A$5:$B$5006,2,0)</f>
        <v>Yam 芋头</v>
      </c>
      <c r="D56" s="91">
        <v>3</v>
      </c>
      <c r="E56" s="77"/>
    </row>
    <row r="57" spans="1:5" ht="18.5" x14ac:dyDescent="0.45">
      <c r="A57" s="106">
        <v>202109069</v>
      </c>
      <c r="B57" s="55" t="s">
        <v>637</v>
      </c>
      <c r="C57" t="str">
        <f>VLOOKUP(B57,summary!$A$5:$B$5006,2,0)</f>
        <v xml:space="preserve">Fresh Soursop 红毛榴莲 </v>
      </c>
      <c r="D57" s="91">
        <v>1</v>
      </c>
      <c r="E57" s="77"/>
    </row>
    <row r="58" spans="1:5" ht="18.5" x14ac:dyDescent="0.45">
      <c r="A58" s="106">
        <v>202109069</v>
      </c>
      <c r="B58" s="55" t="s">
        <v>684</v>
      </c>
      <c r="C58" t="str">
        <f>VLOOKUP(B58,summary!$A$5:$B$5006,2,0)</f>
        <v>Citrus Plum Concentrate Juice 柑桔梅子汁</v>
      </c>
      <c r="D58" s="91">
        <v>10</v>
      </c>
      <c r="E58" s="77"/>
    </row>
    <row r="59" spans="1:5" ht="18.5" x14ac:dyDescent="0.45">
      <c r="A59" s="106">
        <v>202109070</v>
      </c>
      <c r="B59" s="55" t="s">
        <v>563</v>
      </c>
      <c r="C59" t="str">
        <f>VLOOKUP(B59,summary!$A$5:$B$5006,2,0)</f>
        <v>Yam 芋头</v>
      </c>
      <c r="D59" s="91">
        <v>5</v>
      </c>
      <c r="E59" s="77"/>
    </row>
    <row r="60" spans="1:5" ht="18.5" x14ac:dyDescent="0.45">
      <c r="A60" s="106">
        <v>202109070</v>
      </c>
      <c r="B60" s="55" t="s">
        <v>660</v>
      </c>
      <c r="C60" t="str">
        <f>VLOOKUP(B60,summary!$A$5:$B$5006,2,0)</f>
        <v>Chendol浆咯</v>
      </c>
      <c r="D60" s="91">
        <v>2</v>
      </c>
      <c r="E60" s="77"/>
    </row>
    <row r="61" spans="1:5" ht="18.5" x14ac:dyDescent="0.45">
      <c r="A61" s="106">
        <v>202109071</v>
      </c>
      <c r="B61" s="55" t="s">
        <v>264</v>
      </c>
      <c r="C61" t="str">
        <f>VLOOKUP(B61,summary!$A$5:$B$5006,2,0)</f>
        <v>Tapioca Flour 茨粉</v>
      </c>
      <c r="D61" s="91">
        <v>10</v>
      </c>
      <c r="E61" s="77"/>
    </row>
    <row r="62" spans="1:5" ht="18.5" x14ac:dyDescent="0.45">
      <c r="A62" s="106">
        <v>202109071</v>
      </c>
      <c r="B62" s="55" t="s">
        <v>495</v>
      </c>
      <c r="C62" t="str">
        <f>VLOOKUP(B62,summary!$A$5:$B$5006,2,0)</f>
        <v>Coconut Milk 椰浆</v>
      </c>
      <c r="D62" s="91">
        <v>3</v>
      </c>
      <c r="E62" s="77"/>
    </row>
    <row r="63" spans="1:5" ht="18.5" x14ac:dyDescent="0.45">
      <c r="A63" s="106">
        <v>202109072</v>
      </c>
      <c r="B63" s="55" t="s">
        <v>665</v>
      </c>
      <c r="C63" t="str">
        <f>VLOOKUP(B63,summary!$A$5:$B$5006,2,0)</f>
        <v>Coconut Sugar Syrup 椰糖汁G</v>
      </c>
      <c r="D63" s="91">
        <v>8</v>
      </c>
      <c r="E63" s="77"/>
    </row>
    <row r="64" spans="1:5" ht="18.5" x14ac:dyDescent="0.45">
      <c r="A64" s="106">
        <v>202109072</v>
      </c>
      <c r="B64" s="55" t="s">
        <v>643</v>
      </c>
      <c r="C64" t="str">
        <f>VLOOKUP(B64,summary!$A$5:$B$5006,2,0)</f>
        <v>Fresh Soursop 红毛榴莲(无)</v>
      </c>
      <c r="D64" s="91">
        <v>3</v>
      </c>
      <c r="E64" s="77"/>
    </row>
    <row r="65" spans="1:5" ht="18.5" x14ac:dyDescent="0.45">
      <c r="A65" s="106">
        <v>202109072</v>
      </c>
      <c r="B65" s="55" t="s">
        <v>540</v>
      </c>
      <c r="C65" t="str">
        <f>VLOOKUP(B65,summary!$A$5:$B$5006,2,0)</f>
        <v>Fine Sugar 白糖</v>
      </c>
      <c r="D65" s="91">
        <v>1</v>
      </c>
      <c r="E65" s="77"/>
    </row>
    <row r="66" spans="1:5" ht="18.5" x14ac:dyDescent="0.45">
      <c r="A66" s="106">
        <v>202109072</v>
      </c>
      <c r="B66" s="55" t="s">
        <v>443</v>
      </c>
      <c r="C66" t="str">
        <f>VLOOKUP(B66,summary!$A$5:$B$5006,2,0)</f>
        <v>Lychee in Syrup荔枝</v>
      </c>
      <c r="D66" s="91">
        <v>1</v>
      </c>
      <c r="E66" s="77"/>
    </row>
    <row r="67" spans="1:5" ht="18.5" x14ac:dyDescent="0.45">
      <c r="A67" s="106">
        <v>202109073</v>
      </c>
      <c r="B67" s="55" t="s">
        <v>300</v>
      </c>
      <c r="C67" t="str">
        <f>VLOOKUP(B67,summary!$A$5:$B$5006,2,0)</f>
        <v>Red Bean红豆</v>
      </c>
      <c r="D67" s="91">
        <v>1</v>
      </c>
      <c r="E67" s="77"/>
    </row>
    <row r="68" spans="1:5" ht="18.5" x14ac:dyDescent="0.45">
      <c r="A68" s="106">
        <v>202109073</v>
      </c>
      <c r="B68" s="55" t="s">
        <v>315</v>
      </c>
      <c r="C68" t="str">
        <f>VLOOKUP(B68,summary!$A$5:$B$5006,2,0)</f>
        <v>Green Bean 绿豆</v>
      </c>
      <c r="D68" s="91">
        <v>1</v>
      </c>
      <c r="E68" s="77"/>
    </row>
    <row r="69" spans="1:5" ht="18.5" x14ac:dyDescent="0.45">
      <c r="A69" s="106">
        <v>202109073</v>
      </c>
      <c r="B69" s="55" t="s">
        <v>324</v>
      </c>
      <c r="C69" t="str">
        <f>VLOOKUP(B69,summary!$A$5:$B$5006,2,0)</f>
        <v>Split Green Mung Bean豆畔</v>
      </c>
      <c r="D69" s="91">
        <v>1</v>
      </c>
      <c r="E69" s="77"/>
    </row>
    <row r="70" spans="1:5" ht="18.5" x14ac:dyDescent="0.45">
      <c r="A70" s="106">
        <v>202109073</v>
      </c>
      <c r="B70" s="55" t="s">
        <v>332</v>
      </c>
      <c r="C70" t="str">
        <f>VLOOKUP(B70,summary!$A$5:$B$5006,2,0)</f>
        <v>Black Glutinous Rice 黑糯米</v>
      </c>
      <c r="D70" s="91">
        <v>1</v>
      </c>
      <c r="E70" s="77"/>
    </row>
    <row r="71" spans="1:5" ht="18.5" x14ac:dyDescent="0.45">
      <c r="A71" s="106">
        <v>202109073</v>
      </c>
      <c r="B71" s="55" t="s">
        <v>361</v>
      </c>
      <c r="C71" t="str">
        <f>VLOOKUP(B71,summary!$A$5:$B$5006,2,0)</f>
        <v>Lotus Seed 莲子(无）</v>
      </c>
      <c r="D71" s="91">
        <v>2</v>
      </c>
      <c r="E71" s="77"/>
    </row>
    <row r="72" spans="1:5" ht="18.5" x14ac:dyDescent="0.45">
      <c r="A72" s="106">
        <v>202109073</v>
      </c>
      <c r="B72" s="55" t="s">
        <v>369</v>
      </c>
      <c r="C72" t="str">
        <f>VLOOKUP(B72,summary!$A$5:$B$5006,2,0)</f>
        <v>GingKo Nut白果粒</v>
      </c>
      <c r="D72" s="91">
        <v>1</v>
      </c>
      <c r="E72" s="77"/>
    </row>
    <row r="73" spans="1:5" ht="18.5" x14ac:dyDescent="0.45">
      <c r="A73" s="106">
        <v>202109073</v>
      </c>
      <c r="B73" s="55" t="s">
        <v>559</v>
      </c>
      <c r="C73" t="str">
        <f>VLOOKUP(B73,summary!$A$5:$B$5006,2,0)</f>
        <v>Sweet Potato 番薯</v>
      </c>
      <c r="D73" s="91">
        <v>5</v>
      </c>
      <c r="E73" s="77"/>
    </row>
    <row r="74" spans="1:5" ht="18.5" x14ac:dyDescent="0.45">
      <c r="A74" s="106">
        <v>202109073</v>
      </c>
      <c r="B74" s="55" t="s">
        <v>562</v>
      </c>
      <c r="C74" t="str">
        <f>VLOOKUP(B74,summary!$A$5:$B$5006,2,0)</f>
        <v>Yam 芋头</v>
      </c>
      <c r="D74" s="91">
        <v>1</v>
      </c>
      <c r="E74" s="77"/>
    </row>
    <row r="75" spans="1:5" ht="18.5" x14ac:dyDescent="0.45">
      <c r="A75" s="106">
        <v>202109073</v>
      </c>
      <c r="B75" s="55" t="s">
        <v>565</v>
      </c>
      <c r="C75" t="str">
        <f>VLOOKUP(B75,summary!$A$5:$B$5006,2,0)</f>
        <v>Pandan Leaf 班兰叶</v>
      </c>
      <c r="D75" s="91">
        <v>4</v>
      </c>
      <c r="E75" s="77"/>
    </row>
    <row r="76" spans="1:5" ht="18.5" x14ac:dyDescent="0.45">
      <c r="A76" s="106">
        <v>202109073</v>
      </c>
      <c r="B76" s="55" t="s">
        <v>558</v>
      </c>
      <c r="C76" t="str">
        <f>VLOOKUP(B76,summary!$A$5:$B$5006,2,0)</f>
        <v>Tapioca木薯</v>
      </c>
      <c r="D76" s="91">
        <v>2</v>
      </c>
      <c r="E76" s="77"/>
    </row>
    <row r="77" spans="1:5" ht="18.5" x14ac:dyDescent="0.45">
      <c r="A77" s="106">
        <v>202109073</v>
      </c>
      <c r="B77" s="55" t="s">
        <v>646</v>
      </c>
      <c r="C77" t="str">
        <f>VLOOKUP(B77,summary!$A$5:$B$5006,2,0)</f>
        <v>Durian Puree 榴莲</v>
      </c>
      <c r="D77" s="91">
        <v>1</v>
      </c>
      <c r="E77" s="77"/>
    </row>
    <row r="78" spans="1:5" ht="18.5" x14ac:dyDescent="0.45">
      <c r="A78" s="106">
        <v>202109073</v>
      </c>
      <c r="B78" s="55" t="s">
        <v>647</v>
      </c>
      <c r="C78" t="str">
        <f>VLOOKUP(B78,summary!$A$5:$B$5006,2,0)</f>
        <v>Mango Puree芒果</v>
      </c>
      <c r="D78" s="91">
        <v>1</v>
      </c>
      <c r="E78" s="77"/>
    </row>
    <row r="79" spans="1:5" ht="18.5" x14ac:dyDescent="0.45">
      <c r="A79" s="106">
        <v>202109073</v>
      </c>
      <c r="B79" s="55" t="s">
        <v>648</v>
      </c>
      <c r="C79" t="str">
        <f>VLOOKUP(B79,summary!$A$5:$B$5006,2,0)</f>
        <v>Strawberry Puree草莓</v>
      </c>
      <c r="D79" s="91">
        <v>1</v>
      </c>
      <c r="E79" s="77"/>
    </row>
    <row r="80" spans="1:5" ht="18.5" x14ac:dyDescent="0.45">
      <c r="A80" s="106">
        <v>202109073</v>
      </c>
      <c r="B80" s="55" t="s">
        <v>660</v>
      </c>
      <c r="C80" t="str">
        <f>VLOOKUP(B80,summary!$A$5:$B$5006,2,0)</f>
        <v>Chendol浆咯</v>
      </c>
      <c r="D80" s="91">
        <v>1</v>
      </c>
      <c r="E80" s="77"/>
    </row>
    <row r="81" spans="1:5" ht="18.5" x14ac:dyDescent="0.45">
      <c r="A81" s="106">
        <v>202109073</v>
      </c>
      <c r="B81" s="55" t="s">
        <v>662</v>
      </c>
      <c r="C81" t="str">
        <f>VLOOKUP(B81,summary!$A$5:$B$5006,2,0)</f>
        <v>Coconut Sugar Syrup 椰糖汁</v>
      </c>
      <c r="D81" s="91">
        <v>1</v>
      </c>
      <c r="E81" s="77"/>
    </row>
    <row r="82" spans="1:5" ht="18.5" x14ac:dyDescent="0.45">
      <c r="A82" s="106">
        <v>202109073</v>
      </c>
      <c r="B82" s="55" t="s">
        <v>200</v>
      </c>
      <c r="C82" t="str">
        <f>VLOOKUP(B82,summary!$A$5:$B$5006,2,0)</f>
        <v>Tadpole蝌蚪</v>
      </c>
      <c r="D82" s="91">
        <v>1</v>
      </c>
      <c r="E82" s="77"/>
    </row>
    <row r="83" spans="1:5" ht="18.5" x14ac:dyDescent="0.45">
      <c r="A83" s="106">
        <v>202109073</v>
      </c>
      <c r="B83" s="55" t="s">
        <v>203</v>
      </c>
      <c r="C83" t="str">
        <f>VLOOKUP(B83,summary!$A$5:$B$5006,2,0)</f>
        <v>Honey Pearl - Black 蜜糖珍珠</v>
      </c>
      <c r="D83" s="91">
        <v>1</v>
      </c>
      <c r="E83" s="77"/>
    </row>
    <row r="84" spans="1:5" ht="18.5" x14ac:dyDescent="0.45">
      <c r="A84" s="106">
        <v>202109073</v>
      </c>
      <c r="B84" s="55" t="s">
        <v>206</v>
      </c>
      <c r="C84" t="str">
        <f>VLOOKUP(B84,summary!$A$5:$B$5006,2,0)</f>
        <v>Honey Pearl - GOLDEN 蜜糖珍珠</v>
      </c>
      <c r="D84" s="91">
        <v>1</v>
      </c>
      <c r="E84" s="77"/>
    </row>
    <row r="85" spans="1:5" ht="18.5" x14ac:dyDescent="0.45">
      <c r="A85" s="106">
        <v>202109073</v>
      </c>
      <c r="B85" s="55" t="s">
        <v>252</v>
      </c>
      <c r="C85" t="str">
        <f>VLOOKUP(B85,summary!$A$5:$B$5006,2,0)</f>
        <v>Sweet Potato Powder番薯粉</v>
      </c>
      <c r="D85" s="91">
        <v>2</v>
      </c>
      <c r="E85" s="77"/>
    </row>
    <row r="86" spans="1:5" ht="18.5" x14ac:dyDescent="0.45">
      <c r="A86" s="106">
        <v>202109073</v>
      </c>
      <c r="B86" s="55" t="s">
        <v>294</v>
      </c>
      <c r="C86" t="str">
        <f>VLOOKUP(B86,summary!$A$5:$B$5006,2,0)</f>
        <v>Chin Chow  仙 草</v>
      </c>
      <c r="D86" s="91">
        <v>1</v>
      </c>
      <c r="E86" s="77"/>
    </row>
    <row r="87" spans="1:5" ht="18.5" x14ac:dyDescent="0.45">
      <c r="A87" s="106">
        <v>202109073</v>
      </c>
      <c r="B87" s="55" t="s">
        <v>348</v>
      </c>
      <c r="C87" t="str">
        <f>VLOOKUP(B87,summary!$A$5:$B$5006,2,0)</f>
        <v>Small Sago 小丸</v>
      </c>
      <c r="D87" s="91">
        <v>3</v>
      </c>
      <c r="E87" s="77"/>
    </row>
    <row r="88" spans="1:5" ht="18.5" x14ac:dyDescent="0.45">
      <c r="A88" s="106">
        <v>202109073</v>
      </c>
      <c r="B88" s="55" t="s">
        <v>433</v>
      </c>
      <c r="C88" t="str">
        <f>VLOOKUP(B88,summary!$A$5:$B$5006,2,0)</f>
        <v>Sea Coconut海底椰</v>
      </c>
      <c r="D88" s="91">
        <v>1</v>
      </c>
      <c r="E88" s="77"/>
    </row>
    <row r="89" spans="1:5" ht="18.5" x14ac:dyDescent="0.45">
      <c r="A89" s="106">
        <v>202109073</v>
      </c>
      <c r="B89" s="55" t="s">
        <v>457</v>
      </c>
      <c r="C89" t="str">
        <f>VLOOKUP(B89,summary!$A$5:$B$5006,2,0)</f>
        <v>Fruit Cocktail杂果</v>
      </c>
      <c r="D89" s="91">
        <v>1</v>
      </c>
      <c r="E89" s="77"/>
    </row>
    <row r="90" spans="1:5" ht="18.5" x14ac:dyDescent="0.45">
      <c r="A90" s="106">
        <v>202109073</v>
      </c>
      <c r="B90" s="55" t="s">
        <v>473</v>
      </c>
      <c r="C90" t="str">
        <f>VLOOKUP(B90,summary!$A$5:$B$5006,2,0)</f>
        <v>Carnation Milk三花淡奶水</v>
      </c>
      <c r="D90" s="91">
        <v>12</v>
      </c>
      <c r="E90" s="77"/>
    </row>
    <row r="91" spans="1:5" ht="18.5" x14ac:dyDescent="0.45">
      <c r="A91" s="106">
        <v>202109073</v>
      </c>
      <c r="B91" s="55" t="s">
        <v>533</v>
      </c>
      <c r="C91" t="str">
        <f>VLOOKUP(B91,summary!$A$5:$B$5006,2,0)</f>
        <v>Brown Sugar 黑糖</v>
      </c>
      <c r="D91" s="91">
        <v>1</v>
      </c>
      <c r="E91" s="77"/>
    </row>
    <row r="92" spans="1:5" ht="18.5" x14ac:dyDescent="0.45">
      <c r="A92" s="106">
        <v>202109073</v>
      </c>
      <c r="B92" s="55" t="s">
        <v>541</v>
      </c>
      <c r="C92" t="str">
        <f>VLOOKUP(B92,summary!$A$5:$B$5006,2,0)</f>
        <v>Fine Sugar 白糖</v>
      </c>
      <c r="D92" s="91">
        <v>15</v>
      </c>
      <c r="E92" s="77"/>
    </row>
    <row r="93" spans="1:5" ht="18.5" x14ac:dyDescent="0.45">
      <c r="A93" s="106">
        <v>202109073</v>
      </c>
      <c r="B93" s="55" t="s">
        <v>566</v>
      </c>
      <c r="C93" t="str">
        <f>VLOOKUP(B93,summary!$A$5:$B$5006,2,0)</f>
        <v>Lime 酸甘</v>
      </c>
      <c r="D93" s="91">
        <v>1</v>
      </c>
      <c r="E93" s="77"/>
    </row>
    <row r="94" spans="1:5" ht="18.5" x14ac:dyDescent="0.45">
      <c r="A94" s="106">
        <v>202109073</v>
      </c>
      <c r="B94" s="55" t="s">
        <v>572</v>
      </c>
      <c r="C94" t="str">
        <f>VLOOKUP(B94,summary!$A$5:$B$5006,2,0)</f>
        <v>Ginger 老姜</v>
      </c>
      <c r="D94" s="91">
        <v>1</v>
      </c>
      <c r="E94" s="77"/>
    </row>
    <row r="95" spans="1:5" ht="18.5" x14ac:dyDescent="0.45">
      <c r="A95" s="106">
        <v>202109074</v>
      </c>
      <c r="B95" s="55" t="s">
        <v>646</v>
      </c>
      <c r="C95" t="str">
        <f>VLOOKUP(B95,summary!$A$5:$B$5006,2,0)</f>
        <v>Durian Puree 榴莲</v>
      </c>
      <c r="D95" s="91">
        <v>2</v>
      </c>
      <c r="E95" s="77"/>
    </row>
    <row r="96" spans="1:5" ht="18.5" x14ac:dyDescent="0.45">
      <c r="A96" s="106">
        <v>202109074</v>
      </c>
      <c r="B96" s="55" t="s">
        <v>379</v>
      </c>
      <c r="C96" t="str">
        <f>VLOOKUP(B96,summary!$A$5:$B$5006,2,0)</f>
        <v>Sweeten Melon Strip冬瓜条</v>
      </c>
      <c r="D96" s="78">
        <v>1</v>
      </c>
      <c r="E96" s="77"/>
    </row>
    <row r="97" spans="1:5" ht="18.5" x14ac:dyDescent="0.45">
      <c r="A97" s="106">
        <v>202109074</v>
      </c>
      <c r="B97" s="55" t="s">
        <v>454</v>
      </c>
      <c r="C97" t="str">
        <f>VLOOKUP(B97,summary!$A$5:$B$5006,2,0)</f>
        <v>Fruit Cocktail杂果</v>
      </c>
      <c r="D97" s="78">
        <v>1</v>
      </c>
      <c r="E97" s="77"/>
    </row>
    <row r="98" spans="1:5" ht="18.5" x14ac:dyDescent="0.45">
      <c r="A98" s="106">
        <v>202109074</v>
      </c>
      <c r="B98" s="55" t="s">
        <v>537</v>
      </c>
      <c r="C98" t="str">
        <f>VLOOKUP(B98,summary!$A$5:$B$5006,2,0)</f>
        <v>Fine Sugar 白糖</v>
      </c>
      <c r="D98" s="78">
        <v>2</v>
      </c>
      <c r="E98" s="77"/>
    </row>
    <row r="99" spans="1:5" ht="18.5" x14ac:dyDescent="0.45">
      <c r="A99" s="106">
        <v>202109074</v>
      </c>
      <c r="B99" s="55" t="s">
        <v>565</v>
      </c>
      <c r="C99" t="str">
        <f>VLOOKUP(B99,summary!$A$5:$B$5006,2,0)</f>
        <v>Pandan Leaf 班兰叶</v>
      </c>
      <c r="D99" s="78">
        <v>5</v>
      </c>
      <c r="E99" s="77"/>
    </row>
    <row r="100" spans="1:5" ht="18.5" x14ac:dyDescent="0.45">
      <c r="A100" s="106">
        <v>202109075</v>
      </c>
      <c r="B100" s="55" t="s">
        <v>660</v>
      </c>
      <c r="C100" t="str">
        <f>VLOOKUP(B100,summary!$A$5:$B$5006,2,0)</f>
        <v>Chendol浆咯</v>
      </c>
      <c r="D100" s="78">
        <v>2</v>
      </c>
      <c r="E100" s="77"/>
    </row>
    <row r="101" spans="1:5" ht="18.5" x14ac:dyDescent="0.45">
      <c r="A101" s="106">
        <v>202109075</v>
      </c>
      <c r="B101" s="55" t="s">
        <v>200</v>
      </c>
      <c r="C101" t="str">
        <f>VLOOKUP(B101,summary!$A$5:$B$5006,2,0)</f>
        <v>Tadpole蝌蚪</v>
      </c>
      <c r="D101" s="78">
        <v>2</v>
      </c>
      <c r="E101" s="77"/>
    </row>
    <row r="102" spans="1:5" ht="18.5" x14ac:dyDescent="0.45">
      <c r="A102" s="106">
        <v>202109075</v>
      </c>
      <c r="B102" s="55" t="s">
        <v>340</v>
      </c>
      <c r="C102" t="str">
        <f>VLOOKUP(B102,summary!$A$5:$B$5006,2,0)</f>
        <v>Pearl Barley 薏米</v>
      </c>
      <c r="D102" s="78">
        <v>1</v>
      </c>
      <c r="E102" s="77"/>
    </row>
    <row r="103" spans="1:5" ht="18.5" x14ac:dyDescent="0.45">
      <c r="A103" s="106">
        <v>202109075</v>
      </c>
      <c r="B103" s="55" t="s">
        <v>347</v>
      </c>
      <c r="C103" t="str">
        <f>VLOOKUP(B103,summary!$A$5:$B$5006,2,0)</f>
        <v>Small Sago 小丸</v>
      </c>
      <c r="D103" s="78">
        <v>1</v>
      </c>
      <c r="E103" s="77"/>
    </row>
    <row r="104" spans="1:5" ht="18.5" x14ac:dyDescent="0.45">
      <c r="A104" s="106">
        <v>202109075</v>
      </c>
      <c r="B104" s="55" t="s">
        <v>216</v>
      </c>
      <c r="C104" t="str">
        <f>VLOOKUP(B104,summary!$A$5:$B$5006,2,0)</f>
        <v>Chin Chow powder 仙 草粉</v>
      </c>
      <c r="D104" s="78">
        <v>1</v>
      </c>
      <c r="E104" s="77"/>
    </row>
    <row r="105" spans="1:5" ht="18.5" x14ac:dyDescent="0.45">
      <c r="A105" s="106">
        <v>202109075</v>
      </c>
      <c r="B105" s="55" t="s">
        <v>331</v>
      </c>
      <c r="C105" t="str">
        <f>VLOOKUP(B105,summary!$A$5:$B$5006,2,0)</f>
        <v>Black Glutinous Rice 黑糯米</v>
      </c>
      <c r="D105" s="78">
        <v>1</v>
      </c>
      <c r="E105" s="77"/>
    </row>
    <row r="106" spans="1:5" ht="18.5" x14ac:dyDescent="0.45">
      <c r="A106" s="106">
        <v>202109075</v>
      </c>
      <c r="B106" s="55" t="s">
        <v>533</v>
      </c>
      <c r="C106" t="str">
        <f>VLOOKUP(B106,summary!$A$5:$B$5006,2,0)</f>
        <v>Brown Sugar 黑糖</v>
      </c>
      <c r="D106" s="78">
        <v>1</v>
      </c>
      <c r="E106" s="77"/>
    </row>
    <row r="107" spans="1:5" ht="18.5" x14ac:dyDescent="0.45">
      <c r="A107" s="106">
        <v>202109075</v>
      </c>
      <c r="B107" s="55" t="s">
        <v>537</v>
      </c>
      <c r="C107" t="str">
        <f>VLOOKUP(B107,summary!$A$5:$B$5006,2,0)</f>
        <v>Fine Sugar 白糖</v>
      </c>
      <c r="D107" s="78">
        <v>1</v>
      </c>
      <c r="E107" s="77"/>
    </row>
    <row r="108" spans="1:5" ht="18.5" x14ac:dyDescent="0.45">
      <c r="A108" s="106">
        <v>202109076</v>
      </c>
      <c r="B108" s="55" t="s">
        <v>558</v>
      </c>
      <c r="C108" t="str">
        <f>VLOOKUP(B108,summary!$A$5:$B$5006,2,0)</f>
        <v>Tapioca木薯</v>
      </c>
      <c r="D108" s="78">
        <v>20</v>
      </c>
      <c r="E108" s="77"/>
    </row>
    <row r="109" spans="1:5" ht="18.5" x14ac:dyDescent="0.45">
      <c r="A109" s="106">
        <v>202109077</v>
      </c>
      <c r="B109" s="55" t="s">
        <v>660</v>
      </c>
      <c r="C109" t="str">
        <f>VLOOKUP(B109,summary!$A$5:$B$5006,2,0)</f>
        <v>Chendol浆咯</v>
      </c>
      <c r="D109" s="78">
        <v>2</v>
      </c>
      <c r="E109" s="77"/>
    </row>
    <row r="110" spans="1:5" ht="18.5" x14ac:dyDescent="0.45">
      <c r="A110" s="106">
        <v>202109077</v>
      </c>
      <c r="B110" s="55" t="s">
        <v>289</v>
      </c>
      <c r="C110" t="str">
        <f>VLOOKUP(B110,summary!$A$5:$B$5006,2,0)</f>
        <v>Atap Seeds in Syrup亚嗒子</v>
      </c>
      <c r="D110" s="78">
        <v>1</v>
      </c>
      <c r="E110" s="77"/>
    </row>
    <row r="111" spans="1:5" ht="18.5" x14ac:dyDescent="0.45">
      <c r="A111" s="106">
        <v>202109077</v>
      </c>
      <c r="B111" s="55" t="s">
        <v>351</v>
      </c>
      <c r="C111" t="str">
        <f>VLOOKUP(B111,summary!$A$5:$B$5006,2,0)</f>
        <v>Dried Longan 龙眼干</v>
      </c>
      <c r="D111" s="78">
        <v>1</v>
      </c>
      <c r="E111" s="77"/>
    </row>
    <row r="112" spans="1:5" ht="18.5" x14ac:dyDescent="0.45">
      <c r="A112" s="106">
        <v>202109077</v>
      </c>
      <c r="B112" s="55" t="s">
        <v>433</v>
      </c>
      <c r="C112" t="str">
        <f>VLOOKUP(B112,summary!$A$5:$B$5006,2,0)</f>
        <v>Sea Coconut海底椰</v>
      </c>
      <c r="D112" s="78">
        <v>6</v>
      </c>
      <c r="E112" s="77"/>
    </row>
    <row r="113" spans="1:5" ht="18.5" x14ac:dyDescent="0.45">
      <c r="A113" s="106">
        <v>202109077</v>
      </c>
      <c r="B113" s="55" t="s">
        <v>436</v>
      </c>
      <c r="C113" t="str">
        <f>VLOOKUP(B113,summary!$A$5:$B$5006,2,0)</f>
        <v>Nata De Coco椰果芊 15mm</v>
      </c>
      <c r="D113" s="78">
        <v>4</v>
      </c>
      <c r="E113" s="77"/>
    </row>
    <row r="114" spans="1:5" ht="18.5" x14ac:dyDescent="0.45">
      <c r="A114" s="106">
        <v>202109077</v>
      </c>
      <c r="B114" s="55" t="s">
        <v>457</v>
      </c>
      <c r="C114" t="str">
        <f>VLOOKUP(B114,summary!$A$5:$B$5006,2,0)</f>
        <v>Fruit Cocktail杂果</v>
      </c>
      <c r="D114" s="78">
        <v>1</v>
      </c>
      <c r="E114" s="77"/>
    </row>
    <row r="115" spans="1:5" ht="18.5" x14ac:dyDescent="0.45">
      <c r="A115" s="106">
        <v>202109077</v>
      </c>
      <c r="B115" s="55" t="s">
        <v>458</v>
      </c>
      <c r="C115" t="str">
        <f>VLOOKUP(B115,summary!$A$5:$B$5006,2,0)</f>
        <v>Cream Corn玉米浆</v>
      </c>
      <c r="D115" s="78">
        <v>1</v>
      </c>
      <c r="E115" s="77"/>
    </row>
    <row r="116" spans="1:5" ht="18.5" x14ac:dyDescent="0.45">
      <c r="A116" s="106">
        <v>202109078</v>
      </c>
      <c r="B116" s="55" t="s">
        <v>299</v>
      </c>
      <c r="C116" t="str">
        <f>VLOOKUP(B116,summary!$A$5:$B$5006,2,0)</f>
        <v>Red Bean红豆</v>
      </c>
      <c r="D116" s="78">
        <v>1</v>
      </c>
      <c r="E116" s="77"/>
    </row>
    <row r="117" spans="1:5" ht="18.5" x14ac:dyDescent="0.45">
      <c r="A117" s="106">
        <v>202109078</v>
      </c>
      <c r="B117" s="55" t="s">
        <v>322</v>
      </c>
      <c r="C117" t="str">
        <f>VLOOKUP(B117,summary!$A$5:$B$5006,2,0)</f>
        <v>Split Green Mung Bean豆畔</v>
      </c>
      <c r="D117" s="78">
        <v>1</v>
      </c>
      <c r="E117" s="77"/>
    </row>
    <row r="118" spans="1:5" ht="18.5" x14ac:dyDescent="0.45">
      <c r="A118" s="106">
        <v>202109078</v>
      </c>
      <c r="B118" s="55" t="s">
        <v>347</v>
      </c>
      <c r="C118" t="str">
        <f>VLOOKUP(B118,summary!$A$5:$B$5006,2,0)</f>
        <v>Small Sago 小丸</v>
      </c>
      <c r="D118" s="78">
        <v>1</v>
      </c>
      <c r="E118" s="77"/>
    </row>
    <row r="119" spans="1:5" ht="18.5" x14ac:dyDescent="0.45">
      <c r="A119" s="106">
        <v>202109078</v>
      </c>
      <c r="B119" s="55" t="s">
        <v>368</v>
      </c>
      <c r="C119" t="str">
        <f>VLOOKUP(B119,summary!$A$5:$B$5006,2,0)</f>
        <v>GingKo Nut白果粒</v>
      </c>
      <c r="D119" s="78">
        <v>1</v>
      </c>
      <c r="E119" s="77"/>
    </row>
    <row r="120" spans="1:5" ht="18.5" x14ac:dyDescent="0.45">
      <c r="A120" s="106">
        <v>202109078</v>
      </c>
      <c r="B120" s="55" t="s">
        <v>263</v>
      </c>
      <c r="C120" t="str">
        <f>VLOOKUP(B120,summary!$A$5:$B$5006,2,0)</f>
        <v>Tapioca Flour 茨粉</v>
      </c>
      <c r="D120" s="78">
        <v>1</v>
      </c>
      <c r="E120" s="77"/>
    </row>
    <row r="121" spans="1:5" ht="18.5" x14ac:dyDescent="0.45">
      <c r="A121" s="90">
        <v>202109100</v>
      </c>
      <c r="B121" s="55" t="s">
        <v>547</v>
      </c>
      <c r="C121" t="str">
        <f>VLOOKUP(B121,summary!$A$5:$B$5006,2,0)</f>
        <v>Coconut Sugar椰糖</v>
      </c>
      <c r="D121" s="78">
        <v>4</v>
      </c>
      <c r="E121" s="77"/>
    </row>
    <row r="122" spans="1:5" ht="18.5" x14ac:dyDescent="0.45">
      <c r="A122" s="106">
        <v>202109086</v>
      </c>
      <c r="B122" s="55" t="s">
        <v>647</v>
      </c>
      <c r="C122" t="str">
        <f>VLOOKUP(B122,summary!$A$5:$B$5006,2,0)</f>
        <v>Mango Puree芒果</v>
      </c>
      <c r="D122" s="78">
        <v>1</v>
      </c>
      <c r="E122" s="77"/>
    </row>
    <row r="123" spans="1:5" ht="18.5" x14ac:dyDescent="0.45">
      <c r="A123" s="106">
        <v>202109086</v>
      </c>
      <c r="B123" s="55" t="s">
        <v>200</v>
      </c>
      <c r="C123" t="str">
        <f>VLOOKUP(B123,summary!$A$5:$B$5006,2,0)</f>
        <v>Tadpole蝌蚪</v>
      </c>
      <c r="D123" s="78">
        <v>1</v>
      </c>
      <c r="E123" s="77"/>
    </row>
    <row r="124" spans="1:5" ht="18.5" x14ac:dyDescent="0.45">
      <c r="A124" s="106">
        <v>202109086</v>
      </c>
      <c r="B124" s="55" t="s">
        <v>305</v>
      </c>
      <c r="C124" t="str">
        <f>VLOOKUP(B124,summary!$A$5:$B$5006,2,0)</f>
        <v>Small Red Bean小红豆</v>
      </c>
      <c r="D124" s="78">
        <v>2</v>
      </c>
      <c r="E124" s="77"/>
    </row>
    <row r="125" spans="1:5" ht="18.5" x14ac:dyDescent="0.45">
      <c r="A125" s="106">
        <v>202109086</v>
      </c>
      <c r="B125" s="55" t="s">
        <v>314</v>
      </c>
      <c r="C125" t="str">
        <f>VLOOKUP(B125,summary!$A$5:$B$5006,2,0)</f>
        <v>Green Bean 绿豆</v>
      </c>
      <c r="D125" s="78">
        <v>2</v>
      </c>
      <c r="E125" s="77"/>
    </row>
    <row r="126" spans="1:5" ht="18.5" x14ac:dyDescent="0.45">
      <c r="A126" s="106">
        <v>202109086</v>
      </c>
      <c r="B126" s="55" t="s">
        <v>331</v>
      </c>
      <c r="C126" t="str">
        <f>VLOOKUP(B126,summary!$A$5:$B$5006,2,0)</f>
        <v>Black Glutinous Rice 黑糯米</v>
      </c>
      <c r="D126" s="78">
        <v>1</v>
      </c>
      <c r="E126" s="77"/>
    </row>
    <row r="127" spans="1:5" ht="18.5" x14ac:dyDescent="0.45">
      <c r="A127" s="106">
        <v>202109086</v>
      </c>
      <c r="B127" s="55" t="s">
        <v>340</v>
      </c>
      <c r="C127" t="str">
        <f>VLOOKUP(B127,summary!$A$5:$B$5006,2,0)</f>
        <v>Pearl Barley 薏米</v>
      </c>
      <c r="D127" s="78">
        <v>1</v>
      </c>
      <c r="E127" s="77"/>
    </row>
    <row r="128" spans="1:5" ht="18.5" x14ac:dyDescent="0.45">
      <c r="A128" s="106">
        <v>202109086</v>
      </c>
      <c r="B128" s="55" t="s">
        <v>355</v>
      </c>
      <c r="C128" t="str">
        <f>VLOOKUP(B128,summary!$A$5:$B$5006,2,0)</f>
        <v>Fungus 黄木耳</v>
      </c>
      <c r="D128" s="78">
        <v>1</v>
      </c>
      <c r="E128" s="77"/>
    </row>
    <row r="129" spans="1:5" ht="18.5" x14ac:dyDescent="0.45">
      <c r="A129" s="106">
        <v>202109086</v>
      </c>
      <c r="C129" t="e">
        <f>VLOOKUP(B129,summary!$A$5:$B$5006,2,0)</f>
        <v>#N/A</v>
      </c>
      <c r="D129" s="78"/>
      <c r="E129" s="77"/>
    </row>
    <row r="130" spans="1:5" ht="18.5" x14ac:dyDescent="0.45">
      <c r="C130" t="e">
        <f>VLOOKUP(B130,summary!$A$5:$B$5006,2,0)</f>
        <v>#N/A</v>
      </c>
      <c r="D130" s="78"/>
      <c r="E130" s="77"/>
    </row>
    <row r="131" spans="1:5" ht="18.5" x14ac:dyDescent="0.45">
      <c r="C131" t="e">
        <f>VLOOKUP(B131,summary!$A$5:$B$5006,2,0)</f>
        <v>#N/A</v>
      </c>
      <c r="D131" s="78"/>
      <c r="E131" s="77"/>
    </row>
    <row r="132" spans="1:5" ht="18.5" x14ac:dyDescent="0.45">
      <c r="C132" t="e">
        <f>VLOOKUP(B132,summary!$A$5:$B$5006,2,0)</f>
        <v>#N/A</v>
      </c>
      <c r="D132" s="78"/>
      <c r="E132" s="77"/>
    </row>
    <row r="133" spans="1:5" ht="18.5" x14ac:dyDescent="0.45">
      <c r="C133" t="e">
        <f>VLOOKUP(B133,summary!$A$5:$B$5006,2,0)</f>
        <v>#N/A</v>
      </c>
      <c r="D133" s="78"/>
      <c r="E133" s="77"/>
    </row>
    <row r="134" spans="1:5" ht="18.5" x14ac:dyDescent="0.45">
      <c r="C134" t="e">
        <f>VLOOKUP(B134,summary!$A$5:$B$5006,2,0)</f>
        <v>#N/A</v>
      </c>
      <c r="D134" s="78"/>
      <c r="E134" s="77"/>
    </row>
    <row r="135" spans="1:5" ht="18.5" x14ac:dyDescent="0.45">
      <c r="C135" t="e">
        <f>VLOOKUP(B135,summary!$A$5:$B$5006,2,0)</f>
        <v>#N/A</v>
      </c>
      <c r="D135" s="78"/>
      <c r="E135" s="77"/>
    </row>
    <row r="136" spans="1:5" ht="18.5" x14ac:dyDescent="0.45">
      <c r="C136" t="e">
        <f>VLOOKUP(B136,summary!$A$5:$B$5006,2,0)</f>
        <v>#N/A</v>
      </c>
      <c r="D136" s="78"/>
      <c r="E136" s="77"/>
    </row>
    <row r="137" spans="1:5" ht="18.5" x14ac:dyDescent="0.45">
      <c r="C137" t="e">
        <f>VLOOKUP(B137,summary!$A$5:$B$5006,2,0)</f>
        <v>#N/A</v>
      </c>
      <c r="D137" s="78"/>
      <c r="E137" s="77"/>
    </row>
    <row r="138" spans="1:5" ht="18.5" x14ac:dyDescent="0.45">
      <c r="C138" t="e">
        <f>VLOOKUP(B138,summary!$A$5:$B$5006,2,0)</f>
        <v>#N/A</v>
      </c>
      <c r="D138" s="78"/>
      <c r="E138" s="77"/>
    </row>
    <row r="139" spans="1:5" ht="18.5" x14ac:dyDescent="0.45">
      <c r="C139" t="e">
        <f>VLOOKUP(B139,summary!$A$5:$B$5006,2,0)</f>
        <v>#N/A</v>
      </c>
      <c r="D139" s="78"/>
      <c r="E139" s="77"/>
    </row>
    <row r="140" spans="1:5" ht="18.5" x14ac:dyDescent="0.45">
      <c r="C140" t="e">
        <f>VLOOKUP(B140,summary!$A$5:$B$5006,2,0)</f>
        <v>#N/A</v>
      </c>
      <c r="D140" s="78"/>
      <c r="E140" s="77"/>
    </row>
    <row r="141" spans="1:5" ht="18.5" x14ac:dyDescent="0.45">
      <c r="C141" t="e">
        <f>VLOOKUP(B141,summary!$A$5:$B$5006,2,0)</f>
        <v>#N/A</v>
      </c>
      <c r="D141" s="78"/>
      <c r="E141" s="77"/>
    </row>
    <row r="142" spans="1:5" ht="18.5" x14ac:dyDescent="0.45">
      <c r="C142" t="e">
        <f>VLOOKUP(B142,summary!$A$5:$B$5006,2,0)</f>
        <v>#N/A</v>
      </c>
      <c r="D142" s="78"/>
      <c r="E142" s="77"/>
    </row>
    <row r="143" spans="1:5" ht="18.5" x14ac:dyDescent="0.45">
      <c r="C143" t="e">
        <f>VLOOKUP(B143,summary!$A$5:$B$5006,2,0)</f>
        <v>#N/A</v>
      </c>
      <c r="D143" s="78"/>
      <c r="E143" s="77"/>
    </row>
    <row r="144" spans="1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E565"/>
  <sheetViews>
    <sheetView topLeftCell="A139" workbookViewId="0">
      <selection activeCell="A139"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90"/>
      <c r="B3" s="55"/>
      <c r="C3" t="e">
        <f>VLOOKUP(B3,summary!$A$5:$B$5006,2,0)</f>
        <v>#N/A</v>
      </c>
      <c r="D3" s="91"/>
      <c r="E3" s="77"/>
    </row>
    <row r="4" spans="1:5" ht="18.5" x14ac:dyDescent="0.45">
      <c r="B4" s="55"/>
      <c r="C4" t="e">
        <f>VLOOKUP(B4,summary!$A$5:$B$5006,2,0)</f>
        <v>#N/A</v>
      </c>
      <c r="D4" s="91"/>
      <c r="E4" s="77"/>
    </row>
    <row r="5" spans="1:5" ht="18.5" x14ac:dyDescent="0.45">
      <c r="B5" s="55"/>
      <c r="C5" t="e">
        <f>VLOOKUP(B5,summary!$A$5:$B$5006,2,0)</f>
        <v>#N/A</v>
      </c>
      <c r="D5" s="91"/>
      <c r="E5" s="77"/>
    </row>
    <row r="6" spans="1:5" ht="18.5" x14ac:dyDescent="0.45">
      <c r="B6" s="55"/>
      <c r="C6" t="e">
        <f>VLOOKUP(B6,summary!$A$5:$B$5006,2,0)</f>
        <v>#N/A</v>
      </c>
      <c r="D6" s="91"/>
      <c r="E6" s="77"/>
    </row>
    <row r="7" spans="1:5" ht="18.5" x14ac:dyDescent="0.45">
      <c r="B7" s="55"/>
      <c r="C7" t="e">
        <f>VLOOKUP(B7,summary!$A$5:$B$5006,2,0)</f>
        <v>#N/A</v>
      </c>
      <c r="D7" s="91"/>
      <c r="E7" s="77"/>
    </row>
    <row r="8" spans="1:5" ht="18.5" x14ac:dyDescent="0.45">
      <c r="B8" s="55"/>
      <c r="C8" t="e">
        <f>VLOOKUP(B8,summary!$A$5:$B$5006,2,0)</f>
        <v>#N/A</v>
      </c>
      <c r="D8" s="91"/>
      <c r="E8" s="77"/>
    </row>
    <row r="9" spans="1:5" ht="18.5" x14ac:dyDescent="0.45">
      <c r="B9" s="55"/>
      <c r="C9" t="e">
        <f>VLOOKUP(B9,summary!$A$5:$B$5006,2,0)</f>
        <v>#N/A</v>
      </c>
      <c r="D9" s="91"/>
      <c r="E9" s="77"/>
    </row>
    <row r="10" spans="1:5" ht="18.5" x14ac:dyDescent="0.45">
      <c r="B10" s="55"/>
      <c r="C10" t="e">
        <f>VLOOKUP(B10,summary!$A$5:$B$5006,2,0)</f>
        <v>#N/A</v>
      </c>
      <c r="D10" s="91"/>
      <c r="E10" s="77"/>
    </row>
    <row r="11" spans="1:5" ht="18.5" x14ac:dyDescent="0.45">
      <c r="B11" s="55"/>
      <c r="C11" t="e">
        <f>VLOOKUP(B11,summary!$A$5:$B$5006,2,0)</f>
        <v>#N/A</v>
      </c>
      <c r="D11" s="91"/>
      <c r="E11" s="77"/>
    </row>
    <row r="12" spans="1:5" ht="18.5" x14ac:dyDescent="0.45">
      <c r="B12" s="55"/>
      <c r="C12" t="e">
        <f>VLOOKUP(B12,summary!$A$5:$B$5006,2,0)</f>
        <v>#N/A</v>
      </c>
      <c r="D12" s="91"/>
      <c r="E12" s="77"/>
    </row>
    <row r="13" spans="1:5" ht="18.5" x14ac:dyDescent="0.45">
      <c r="B13" s="55"/>
      <c r="C13" t="e">
        <f>VLOOKUP(B13,summary!$A$5:$B$5006,2,0)</f>
        <v>#N/A</v>
      </c>
      <c r="D13" s="91"/>
      <c r="E13" s="77"/>
    </row>
    <row r="14" spans="1:5" ht="18.5" x14ac:dyDescent="0.45">
      <c r="B14" s="55"/>
      <c r="C14" t="e">
        <f>VLOOKUP(B14,summary!$A$5:$B$5006,2,0)</f>
        <v>#N/A</v>
      </c>
      <c r="D14" s="91"/>
      <c r="E14" s="77"/>
    </row>
    <row r="15" spans="1:5" ht="18.5" x14ac:dyDescent="0.45">
      <c r="B15" s="55"/>
      <c r="C15" t="e">
        <f>VLOOKUP(B15,summary!$A$5:$B$5006,2,0)</f>
        <v>#N/A</v>
      </c>
      <c r="D15" s="91"/>
      <c r="E15" s="77"/>
    </row>
    <row r="16" spans="1:5" ht="18.5" x14ac:dyDescent="0.45">
      <c r="B16" s="55"/>
      <c r="C16" t="e">
        <f>VLOOKUP(B16,summary!$A$5:$B$5006,2,0)</f>
        <v>#N/A</v>
      </c>
      <c r="D16" s="91"/>
      <c r="E16" s="77"/>
    </row>
    <row r="17" spans="2:5" ht="18.5" x14ac:dyDescent="0.45">
      <c r="B17" s="55"/>
      <c r="C17" t="e">
        <f>VLOOKUP(B17,summary!$A$5:$B$5006,2,0)</f>
        <v>#N/A</v>
      </c>
      <c r="D17" s="91"/>
      <c r="E17" s="77"/>
    </row>
    <row r="18" spans="2:5" ht="18.5" x14ac:dyDescent="0.45">
      <c r="B18" s="55"/>
      <c r="C18" t="e">
        <f>VLOOKUP(B18,summary!$A$5:$B$5006,2,0)</f>
        <v>#N/A</v>
      </c>
      <c r="D18" s="91"/>
      <c r="E18" s="77"/>
    </row>
    <row r="19" spans="2:5" ht="18.5" x14ac:dyDescent="0.45">
      <c r="B19" s="55"/>
      <c r="C19" t="e">
        <f>VLOOKUP(B19,summary!$A$5:$B$5006,2,0)</f>
        <v>#N/A</v>
      </c>
      <c r="D19" s="91"/>
      <c r="E19" s="77"/>
    </row>
    <row r="20" spans="2:5" ht="18.5" x14ac:dyDescent="0.45">
      <c r="B20" s="55"/>
      <c r="C20" t="e">
        <f>VLOOKUP(B20,summary!$A$5:$B$5006,2,0)</f>
        <v>#N/A</v>
      </c>
      <c r="D20" s="91"/>
      <c r="E20" s="77"/>
    </row>
    <row r="21" spans="2:5" ht="18.5" x14ac:dyDescent="0.45">
      <c r="B21" s="55"/>
      <c r="C21" t="e">
        <f>VLOOKUP(B21,summary!$A$5:$B$5006,2,0)</f>
        <v>#N/A</v>
      </c>
      <c r="D21" s="91"/>
      <c r="E21" s="77"/>
    </row>
    <row r="22" spans="2:5" ht="18.5" x14ac:dyDescent="0.45">
      <c r="B22" s="55"/>
      <c r="C22" t="e">
        <f>VLOOKUP(B22,summary!$A$5:$B$5006,2,0)</f>
        <v>#N/A</v>
      </c>
      <c r="D22" s="91"/>
      <c r="E22" s="77"/>
    </row>
    <row r="23" spans="2:5" ht="18.5" x14ac:dyDescent="0.45">
      <c r="B23" s="55"/>
      <c r="C23" t="e">
        <f>VLOOKUP(B23,summary!$A$5:$B$5006,2,0)</f>
        <v>#N/A</v>
      </c>
      <c r="D23" s="91"/>
      <c r="E23" s="77"/>
    </row>
    <row r="24" spans="2:5" ht="18.5" x14ac:dyDescent="0.45">
      <c r="B24" s="55"/>
      <c r="C24" t="e">
        <f>VLOOKUP(B24,summary!$A$5:$B$5006,2,0)</f>
        <v>#N/A</v>
      </c>
      <c r="D24" s="91"/>
      <c r="E24" s="77"/>
    </row>
    <row r="25" spans="2:5" ht="18.5" x14ac:dyDescent="0.45">
      <c r="B25" s="55"/>
      <c r="C25" t="e">
        <f>VLOOKUP(B25,summary!$A$5:$B$5006,2,0)</f>
        <v>#N/A</v>
      </c>
      <c r="D25" s="91"/>
      <c r="E25" s="77"/>
    </row>
    <row r="26" spans="2:5" ht="18.5" x14ac:dyDescent="0.45">
      <c r="B26" s="55"/>
      <c r="C26" t="e">
        <f>VLOOKUP(B26,summary!$A$5:$B$5006,2,0)</f>
        <v>#N/A</v>
      </c>
      <c r="D26" s="91"/>
      <c r="E26" s="77"/>
    </row>
    <row r="27" spans="2:5" ht="18.5" x14ac:dyDescent="0.45">
      <c r="B27" s="55"/>
      <c r="C27" t="e">
        <f>VLOOKUP(B27,summary!$A$5:$B$5006,2,0)</f>
        <v>#N/A</v>
      </c>
      <c r="D27" s="91"/>
      <c r="E27" s="77"/>
    </row>
    <row r="28" spans="2:5" ht="18.5" x14ac:dyDescent="0.45">
      <c r="B28" s="55"/>
      <c r="C28" t="e">
        <f>VLOOKUP(B28,summary!$A$5:$B$5006,2,0)</f>
        <v>#N/A</v>
      </c>
      <c r="D28" s="91"/>
      <c r="E28" s="77"/>
    </row>
    <row r="29" spans="2:5" ht="18.5" x14ac:dyDescent="0.45">
      <c r="B29" s="55"/>
      <c r="C29" t="e">
        <f>VLOOKUP(B29,summary!$A$5:$B$5006,2,0)</f>
        <v>#N/A</v>
      </c>
      <c r="D29" s="91"/>
      <c r="E29" s="77"/>
    </row>
    <row r="30" spans="2:5" ht="18.5" x14ac:dyDescent="0.45">
      <c r="B30" s="55"/>
      <c r="C30" t="e">
        <f>VLOOKUP(B30,summary!$A$5:$B$5006,2,0)</f>
        <v>#N/A</v>
      </c>
      <c r="D30" s="91"/>
      <c r="E30" s="77"/>
    </row>
    <row r="31" spans="2:5" ht="18.5" x14ac:dyDescent="0.45">
      <c r="B31" s="55"/>
      <c r="C31" t="e">
        <f>VLOOKUP(B31,summary!$A$5:$B$5006,2,0)</f>
        <v>#N/A</v>
      </c>
      <c r="D31" s="91"/>
      <c r="E31" s="77"/>
    </row>
    <row r="32" spans="2:5" ht="18.5" x14ac:dyDescent="0.45">
      <c r="B32" s="55"/>
      <c r="C32" t="e">
        <f>VLOOKUP(B32,summary!$A$5:$B$5006,2,0)</f>
        <v>#N/A</v>
      </c>
      <c r="D32" s="91"/>
      <c r="E32" s="77"/>
    </row>
    <row r="33" spans="2:5" ht="18.5" x14ac:dyDescent="0.45">
      <c r="B33" s="55"/>
      <c r="C33" t="e">
        <f>VLOOKUP(B33,summary!$A$5:$B$5006,2,0)</f>
        <v>#N/A</v>
      </c>
      <c r="D33" s="91"/>
      <c r="E33" s="77"/>
    </row>
    <row r="34" spans="2:5" ht="18.5" x14ac:dyDescent="0.45">
      <c r="B34" s="55"/>
      <c r="C34" t="e">
        <f>VLOOKUP(B34,summary!$A$5:$B$5006,2,0)</f>
        <v>#N/A</v>
      </c>
      <c r="D34" s="91"/>
      <c r="E34" s="77"/>
    </row>
    <row r="35" spans="2:5" ht="18.5" x14ac:dyDescent="0.45">
      <c r="B35" s="55"/>
      <c r="C35" t="e">
        <f>VLOOKUP(B35,summary!$A$5:$B$5006,2,0)</f>
        <v>#N/A</v>
      </c>
      <c r="D35" s="91"/>
      <c r="E35" s="77"/>
    </row>
    <row r="36" spans="2:5" ht="18.5" x14ac:dyDescent="0.45">
      <c r="B36" s="55"/>
      <c r="C36" t="e">
        <f>VLOOKUP(B36,summary!$A$5:$B$5006,2,0)</f>
        <v>#N/A</v>
      </c>
      <c r="D36" s="91"/>
      <c r="E36" s="77"/>
    </row>
    <row r="37" spans="2:5" ht="18.5" x14ac:dyDescent="0.45">
      <c r="B37" s="55"/>
      <c r="C37" t="e">
        <f>VLOOKUP(B37,summary!$A$5:$B$5006,2,0)</f>
        <v>#N/A</v>
      </c>
      <c r="D37" s="91"/>
      <c r="E37" s="77"/>
    </row>
    <row r="38" spans="2:5" ht="18.5" x14ac:dyDescent="0.45">
      <c r="B38" s="55"/>
      <c r="C38" t="e">
        <f>VLOOKUP(B38,summary!$A$5:$B$5006,2,0)</f>
        <v>#N/A</v>
      </c>
      <c r="D38" s="91"/>
      <c r="E38" s="77"/>
    </row>
    <row r="39" spans="2:5" ht="18.5" x14ac:dyDescent="0.45">
      <c r="B39" s="55"/>
      <c r="C39" t="e">
        <f>VLOOKUP(B39,summary!$A$5:$B$5006,2,0)</f>
        <v>#N/A</v>
      </c>
      <c r="D39" s="91"/>
      <c r="E39" s="77"/>
    </row>
    <row r="40" spans="2:5" ht="18.5" x14ac:dyDescent="0.45">
      <c r="B40" s="55"/>
      <c r="C40" t="e">
        <f>VLOOKUP(B40,summary!$A$5:$B$5006,2,0)</f>
        <v>#N/A</v>
      </c>
      <c r="D40" s="91"/>
      <c r="E40" s="77"/>
    </row>
    <row r="41" spans="2:5" ht="18.5" x14ac:dyDescent="0.45">
      <c r="B41" s="55"/>
      <c r="C41" t="e">
        <f>VLOOKUP(B41,summary!$A$5:$B$5006,2,0)</f>
        <v>#N/A</v>
      </c>
      <c r="D41" s="91"/>
      <c r="E41" s="77"/>
    </row>
    <row r="42" spans="2:5" ht="18.5" x14ac:dyDescent="0.45">
      <c r="B42" s="55"/>
      <c r="C42" t="e">
        <f>VLOOKUP(B42,summary!$A$5:$B$5006,2,0)</f>
        <v>#N/A</v>
      </c>
      <c r="D42" s="91"/>
      <c r="E42" s="77"/>
    </row>
    <row r="43" spans="2:5" ht="18.5" x14ac:dyDescent="0.45">
      <c r="B43" s="55"/>
      <c r="C43" t="e">
        <f>VLOOKUP(B43,summary!$A$5:$B$5006,2,0)</f>
        <v>#N/A</v>
      </c>
      <c r="D43" s="91"/>
      <c r="E43" s="77"/>
    </row>
    <row r="44" spans="2:5" ht="18.5" x14ac:dyDescent="0.45">
      <c r="B44" s="55"/>
      <c r="C44" t="e">
        <f>VLOOKUP(B44,summary!$A$5:$B$5006,2,0)</f>
        <v>#N/A</v>
      </c>
      <c r="D44" s="91"/>
      <c r="E44" s="77"/>
    </row>
    <row r="45" spans="2:5" ht="18.5" x14ac:dyDescent="0.45">
      <c r="B45" s="55"/>
      <c r="C45" t="e">
        <f>VLOOKUP(B45,summary!$A$5:$B$5006,2,0)</f>
        <v>#N/A</v>
      </c>
      <c r="D45" s="91"/>
      <c r="E45" s="77"/>
    </row>
    <row r="46" spans="2:5" ht="18.5" x14ac:dyDescent="0.45">
      <c r="B46" s="55"/>
      <c r="C46" t="e">
        <f>VLOOKUP(B46,summary!$A$5:$B$5006,2,0)</f>
        <v>#N/A</v>
      </c>
      <c r="D46" s="91"/>
      <c r="E46" s="77"/>
    </row>
    <row r="47" spans="2:5" ht="18.5" x14ac:dyDescent="0.45">
      <c r="B47" s="55"/>
      <c r="C47" t="e">
        <f>VLOOKUP(B47,summary!$A$5:$B$5006,2,0)</f>
        <v>#N/A</v>
      </c>
      <c r="D47" s="91"/>
      <c r="E47" s="77"/>
    </row>
    <row r="48" spans="2:5" ht="18.5" x14ac:dyDescent="0.45">
      <c r="B48" s="55"/>
      <c r="C48" t="e">
        <f>VLOOKUP(B48,summary!$A$5:$B$5006,2,0)</f>
        <v>#N/A</v>
      </c>
      <c r="D48" s="91"/>
      <c r="E48" s="77"/>
    </row>
    <row r="49" spans="2:5" ht="18.5" x14ac:dyDescent="0.45">
      <c r="B49" s="55"/>
      <c r="C49" t="e">
        <f>VLOOKUP(B49,summary!$A$5:$B$5006,2,0)</f>
        <v>#N/A</v>
      </c>
      <c r="D49" s="91"/>
      <c r="E49" s="77"/>
    </row>
    <row r="50" spans="2:5" ht="18.5" x14ac:dyDescent="0.45">
      <c r="B50" s="55"/>
      <c r="C50" t="e">
        <f>VLOOKUP(B50,summary!$A$5:$B$5006,2,0)</f>
        <v>#N/A</v>
      </c>
      <c r="D50" s="91"/>
      <c r="E50" s="77"/>
    </row>
    <row r="51" spans="2:5" ht="18.5" x14ac:dyDescent="0.45">
      <c r="B51" s="55"/>
      <c r="C51" t="e">
        <f>VLOOKUP(B51,summary!$A$5:$B$5006,2,0)</f>
        <v>#N/A</v>
      </c>
      <c r="D51" s="91"/>
      <c r="E51" s="77"/>
    </row>
    <row r="52" spans="2:5" ht="18.5" x14ac:dyDescent="0.45">
      <c r="B52" s="55"/>
      <c r="C52" t="e">
        <f>VLOOKUP(B52,summary!$A$5:$B$5006,2,0)</f>
        <v>#N/A</v>
      </c>
      <c r="D52" s="91"/>
      <c r="E52" s="77"/>
    </row>
    <row r="53" spans="2:5" ht="18.5" x14ac:dyDescent="0.45">
      <c r="B53" s="55"/>
      <c r="C53" t="e">
        <f>VLOOKUP(B53,summary!$A$5:$B$5006,2,0)</f>
        <v>#N/A</v>
      </c>
      <c r="D53" s="91"/>
      <c r="E53" s="77"/>
    </row>
    <row r="54" spans="2:5" ht="18.5" x14ac:dyDescent="0.45">
      <c r="B54" s="55"/>
      <c r="C54" t="e">
        <f>VLOOKUP(B54,summary!$A$5:$B$5006,2,0)</f>
        <v>#N/A</v>
      </c>
      <c r="D54" s="91"/>
      <c r="E54" s="77"/>
    </row>
    <row r="55" spans="2:5" ht="18.5" x14ac:dyDescent="0.45">
      <c r="B55" s="55"/>
      <c r="C55" t="e">
        <f>VLOOKUP(B55,summary!$A$5:$B$5006,2,0)</f>
        <v>#N/A</v>
      </c>
      <c r="D55" s="91"/>
      <c r="E55" s="77"/>
    </row>
    <row r="56" spans="2:5" ht="18.5" x14ac:dyDescent="0.45">
      <c r="B56" s="55"/>
      <c r="C56" t="e">
        <f>VLOOKUP(B56,summary!$A$5:$B$5006,2,0)</f>
        <v>#N/A</v>
      </c>
      <c r="D56" s="91"/>
      <c r="E56" s="77"/>
    </row>
    <row r="57" spans="2:5" ht="18.5" x14ac:dyDescent="0.45">
      <c r="B57" s="55"/>
      <c r="C57" t="e">
        <f>VLOOKUP(B57,summary!$A$5:$B$5006,2,0)</f>
        <v>#N/A</v>
      </c>
      <c r="D57" s="91"/>
      <c r="E57" s="77"/>
    </row>
    <row r="58" spans="2:5" ht="18.5" x14ac:dyDescent="0.45">
      <c r="B58" s="55"/>
      <c r="C58" t="e">
        <f>VLOOKUP(B58,summary!$A$5:$B$5006,2,0)</f>
        <v>#N/A</v>
      </c>
      <c r="D58" s="91"/>
      <c r="E58" s="77"/>
    </row>
    <row r="59" spans="2:5" ht="18.5" x14ac:dyDescent="0.45">
      <c r="B59" s="55"/>
      <c r="C59" t="e">
        <f>VLOOKUP(B59,summary!$A$5:$B$5006,2,0)</f>
        <v>#N/A</v>
      </c>
      <c r="D59" s="91"/>
      <c r="E59" s="77"/>
    </row>
    <row r="60" spans="2:5" ht="18.5" x14ac:dyDescent="0.45">
      <c r="B60" s="55"/>
      <c r="C60" t="e">
        <f>VLOOKUP(B60,summary!$A$5:$B$5006,2,0)</f>
        <v>#N/A</v>
      </c>
      <c r="D60" s="91"/>
      <c r="E60" s="77"/>
    </row>
    <row r="61" spans="2:5" ht="18.5" x14ac:dyDescent="0.45">
      <c r="B61" s="55"/>
      <c r="C61" t="e">
        <f>VLOOKUP(B61,summary!$A$5:$B$5006,2,0)</f>
        <v>#N/A</v>
      </c>
      <c r="D61" s="91"/>
      <c r="E61" s="77"/>
    </row>
    <row r="62" spans="2:5" ht="18.5" x14ac:dyDescent="0.45">
      <c r="B62" s="55"/>
      <c r="C62" t="e">
        <f>VLOOKUP(B62,summary!$A$5:$B$5006,2,0)</f>
        <v>#N/A</v>
      </c>
      <c r="D62" s="91"/>
      <c r="E62" s="77"/>
    </row>
    <row r="63" spans="2:5" ht="18.5" x14ac:dyDescent="0.45">
      <c r="B63" s="55"/>
      <c r="C63" t="e">
        <f>VLOOKUP(B63,summary!$A$5:$B$5006,2,0)</f>
        <v>#N/A</v>
      </c>
      <c r="D63" s="91"/>
      <c r="E63" s="77"/>
    </row>
    <row r="64" spans="2:5" ht="18.5" x14ac:dyDescent="0.45">
      <c r="B64" s="55"/>
      <c r="C64" t="e">
        <f>VLOOKUP(B64,summary!$A$5:$B$5006,2,0)</f>
        <v>#N/A</v>
      </c>
      <c r="D64" s="91"/>
      <c r="E64" s="77"/>
    </row>
    <row r="65" spans="2:5" ht="18.5" x14ac:dyDescent="0.45">
      <c r="B65" s="55"/>
      <c r="C65" t="e">
        <f>VLOOKUP(B65,summary!$A$5:$B$5006,2,0)</f>
        <v>#N/A</v>
      </c>
      <c r="D65" s="91"/>
      <c r="E65" s="77"/>
    </row>
    <row r="66" spans="2:5" ht="18.5" x14ac:dyDescent="0.45">
      <c r="B66" s="55"/>
      <c r="C66" t="e">
        <f>VLOOKUP(B66,summary!$A$5:$B$5006,2,0)</f>
        <v>#N/A</v>
      </c>
      <c r="D66" s="91"/>
      <c r="E66" s="77"/>
    </row>
    <row r="67" spans="2:5" ht="18.5" x14ac:dyDescent="0.45">
      <c r="B67" s="55"/>
      <c r="C67" t="e">
        <f>VLOOKUP(B67,summary!$A$5:$B$5006,2,0)</f>
        <v>#N/A</v>
      </c>
      <c r="D67" s="91"/>
      <c r="E67" s="77"/>
    </row>
    <row r="68" spans="2:5" ht="18.5" x14ac:dyDescent="0.45">
      <c r="B68" s="55"/>
      <c r="C68" t="e">
        <f>VLOOKUP(B68,summary!$A$5:$B$5006,2,0)</f>
        <v>#N/A</v>
      </c>
      <c r="D68" s="91"/>
      <c r="E68" s="77"/>
    </row>
    <row r="69" spans="2:5" ht="18.5" x14ac:dyDescent="0.45">
      <c r="B69" s="55"/>
      <c r="C69" t="e">
        <f>VLOOKUP(B69,summary!$A$5:$B$5006,2,0)</f>
        <v>#N/A</v>
      </c>
      <c r="D69" s="91"/>
      <c r="E69" s="77"/>
    </row>
    <row r="70" spans="2:5" ht="18.5" x14ac:dyDescent="0.45">
      <c r="B70" s="55"/>
      <c r="C70" t="e">
        <f>VLOOKUP(B70,summary!$A$5:$B$5006,2,0)</f>
        <v>#N/A</v>
      </c>
      <c r="D70" s="91"/>
      <c r="E70" s="77"/>
    </row>
    <row r="71" spans="2:5" ht="18.5" x14ac:dyDescent="0.45">
      <c r="B71" s="55"/>
      <c r="C71" t="e">
        <f>VLOOKUP(B71,summary!$A$5:$B$5006,2,0)</f>
        <v>#N/A</v>
      </c>
      <c r="D71" s="91"/>
      <c r="E71" s="77"/>
    </row>
    <row r="72" spans="2:5" ht="18.5" x14ac:dyDescent="0.45">
      <c r="B72" s="55"/>
      <c r="C72" t="e">
        <f>VLOOKUP(B72,summary!$A$5:$B$5006,2,0)</f>
        <v>#N/A</v>
      </c>
      <c r="D72" s="91"/>
      <c r="E72" s="77"/>
    </row>
    <row r="73" spans="2:5" ht="18.5" x14ac:dyDescent="0.45">
      <c r="B73" s="55"/>
      <c r="C73" t="e">
        <f>VLOOKUP(B73,summary!$A$5:$B$5006,2,0)</f>
        <v>#N/A</v>
      </c>
      <c r="D73" s="91"/>
      <c r="E73" s="77"/>
    </row>
    <row r="74" spans="2:5" ht="18.5" x14ac:dyDescent="0.45">
      <c r="B74" s="55"/>
      <c r="C74" t="e">
        <f>VLOOKUP(B74,summary!$A$5:$B$5006,2,0)</f>
        <v>#N/A</v>
      </c>
      <c r="D74" s="91"/>
      <c r="E74" s="77"/>
    </row>
    <row r="75" spans="2:5" ht="18.5" x14ac:dyDescent="0.45">
      <c r="B75" s="55"/>
      <c r="C75" t="e">
        <f>VLOOKUP(B75,summary!$A$5:$B$5006,2,0)</f>
        <v>#N/A</v>
      </c>
      <c r="D75" s="91"/>
      <c r="E75" s="77"/>
    </row>
    <row r="76" spans="2:5" ht="18.5" x14ac:dyDescent="0.45">
      <c r="B76" s="55"/>
      <c r="C76" t="e">
        <f>VLOOKUP(B76,summary!$A$5:$B$5006,2,0)</f>
        <v>#N/A</v>
      </c>
      <c r="D76" s="91"/>
      <c r="E76" s="77"/>
    </row>
    <row r="77" spans="2:5" ht="18.5" x14ac:dyDescent="0.45">
      <c r="B77" s="55"/>
      <c r="C77" t="e">
        <f>VLOOKUP(B77,summary!$A$5:$B$5006,2,0)</f>
        <v>#N/A</v>
      </c>
      <c r="D77" s="91"/>
      <c r="E77" s="77"/>
    </row>
    <row r="78" spans="2:5" ht="18.5" x14ac:dyDescent="0.45">
      <c r="B78" s="55"/>
      <c r="C78" t="e">
        <f>VLOOKUP(B78,summary!$A$5:$B$5006,2,0)</f>
        <v>#N/A</v>
      </c>
      <c r="D78" s="91"/>
      <c r="E78" s="77"/>
    </row>
    <row r="79" spans="2:5" ht="18.5" x14ac:dyDescent="0.45">
      <c r="B79" s="55"/>
      <c r="C79" t="e">
        <f>VLOOKUP(B79,summary!$A$5:$B$5006,2,0)</f>
        <v>#N/A</v>
      </c>
      <c r="D79" s="91"/>
      <c r="E79" s="77"/>
    </row>
    <row r="80" spans="2:5" ht="18.5" x14ac:dyDescent="0.45">
      <c r="B80" s="55"/>
      <c r="C80" t="e">
        <f>VLOOKUP(B80,summary!$A$5:$B$5006,2,0)</f>
        <v>#N/A</v>
      </c>
      <c r="D80" s="91"/>
      <c r="E80" s="77"/>
    </row>
    <row r="81" spans="2:5" ht="18.5" x14ac:dyDescent="0.45">
      <c r="B81" s="55"/>
      <c r="C81" t="e">
        <f>VLOOKUP(B81,summary!$A$5:$B$5006,2,0)</f>
        <v>#N/A</v>
      </c>
      <c r="D81" s="91"/>
      <c r="E81" s="77"/>
    </row>
    <row r="82" spans="2:5" ht="18.5" x14ac:dyDescent="0.45">
      <c r="B82" s="55"/>
      <c r="C82" t="e">
        <f>VLOOKUP(B82,summary!$A$5:$B$5006,2,0)</f>
        <v>#N/A</v>
      </c>
      <c r="D82" s="91"/>
      <c r="E82" s="77"/>
    </row>
    <row r="83" spans="2:5" ht="18.5" x14ac:dyDescent="0.45">
      <c r="B83" s="55"/>
      <c r="C83" t="e">
        <f>VLOOKUP(B83,summary!$A$5:$B$5006,2,0)</f>
        <v>#N/A</v>
      </c>
      <c r="D83" s="91"/>
      <c r="E83" s="77"/>
    </row>
    <row r="84" spans="2:5" ht="18.5" x14ac:dyDescent="0.45">
      <c r="B84" s="55"/>
      <c r="C84" t="e">
        <f>VLOOKUP(B84,summary!$A$5:$B$5006,2,0)</f>
        <v>#N/A</v>
      </c>
      <c r="D84" s="91"/>
      <c r="E84" s="77"/>
    </row>
    <row r="85" spans="2:5" ht="18.5" x14ac:dyDescent="0.45">
      <c r="B85" s="55"/>
      <c r="C85" t="e">
        <f>VLOOKUP(B85,summary!$A$5:$B$5006,2,0)</f>
        <v>#N/A</v>
      </c>
      <c r="D85" s="91"/>
      <c r="E85" s="77"/>
    </row>
    <row r="86" spans="2:5" ht="18.5" x14ac:dyDescent="0.45">
      <c r="B86" s="55"/>
      <c r="C86" t="e">
        <f>VLOOKUP(B86,summary!$A$5:$B$5006,2,0)</f>
        <v>#N/A</v>
      </c>
      <c r="D86" s="91"/>
      <c r="E86" s="77"/>
    </row>
    <row r="87" spans="2:5" ht="18.5" x14ac:dyDescent="0.45">
      <c r="B87" s="55"/>
      <c r="C87" t="e">
        <f>VLOOKUP(B87,summary!$A$5:$B$5006,2,0)</f>
        <v>#N/A</v>
      </c>
      <c r="D87" s="91"/>
      <c r="E87" s="77"/>
    </row>
    <row r="88" spans="2:5" ht="18.5" x14ac:dyDescent="0.45">
      <c r="B88" s="55"/>
      <c r="C88" t="e">
        <f>VLOOKUP(B88,summary!$A$5:$B$5006,2,0)</f>
        <v>#N/A</v>
      </c>
      <c r="D88" s="91"/>
      <c r="E88" s="77"/>
    </row>
    <row r="89" spans="2:5" ht="18.5" x14ac:dyDescent="0.45">
      <c r="B89" s="55"/>
      <c r="C89" t="e">
        <f>VLOOKUP(B89,summary!$A$5:$B$5006,2,0)</f>
        <v>#N/A</v>
      </c>
      <c r="D89" s="91"/>
      <c r="E89" s="77"/>
    </row>
    <row r="90" spans="2:5" ht="18.5" x14ac:dyDescent="0.45">
      <c r="B90" s="55"/>
      <c r="C90" t="e">
        <f>VLOOKUP(B90,summary!$A$5:$B$5006,2,0)</f>
        <v>#N/A</v>
      </c>
      <c r="D90" s="91"/>
      <c r="E90" s="77"/>
    </row>
    <row r="91" spans="2:5" ht="18.5" x14ac:dyDescent="0.45">
      <c r="B91" s="55"/>
      <c r="C91" t="e">
        <f>VLOOKUP(B91,summary!$A$5:$B$5006,2,0)</f>
        <v>#N/A</v>
      </c>
      <c r="D91" s="91"/>
      <c r="E91" s="77"/>
    </row>
    <row r="92" spans="2:5" ht="18.5" x14ac:dyDescent="0.45">
      <c r="B92" s="55"/>
      <c r="C92" t="e">
        <f>VLOOKUP(B92,summary!$A$5:$B$5006,2,0)</f>
        <v>#N/A</v>
      </c>
      <c r="D92" s="91"/>
      <c r="E92" s="77"/>
    </row>
    <row r="93" spans="2:5" ht="18.5" x14ac:dyDescent="0.45">
      <c r="B93" s="55"/>
      <c r="C93" t="e">
        <f>VLOOKUP(B93,summary!$A$5:$B$5006,2,0)</f>
        <v>#N/A</v>
      </c>
      <c r="D93" s="91"/>
      <c r="E93" s="77"/>
    </row>
    <row r="94" spans="2:5" ht="18.5" x14ac:dyDescent="0.45">
      <c r="B94" s="55"/>
      <c r="C94" t="e">
        <f>VLOOKUP(B94,summary!$A$5:$B$5006,2,0)</f>
        <v>#N/A</v>
      </c>
      <c r="D94" s="91"/>
      <c r="E94" s="77"/>
    </row>
    <row r="95" spans="2:5" ht="18.5" x14ac:dyDescent="0.45">
      <c r="B95" s="55"/>
      <c r="C95" t="e">
        <f>VLOOKUP(B95,summary!$A$5:$B$5006,2,0)</f>
        <v>#N/A</v>
      </c>
      <c r="D95" s="91"/>
      <c r="E95" s="77"/>
    </row>
    <row r="96" spans="2:5" ht="18.5" customHeight="1" x14ac:dyDescent="0.45">
      <c r="B96" s="55"/>
      <c r="C96" t="e">
        <f>VLOOKUP(B96,summary!$A$5:$B$5006,2,0)</f>
        <v>#N/A</v>
      </c>
      <c r="D96" s="91"/>
      <c r="E96" s="77"/>
    </row>
    <row r="97" spans="2:5" ht="18.5" customHeight="1" x14ac:dyDescent="0.45">
      <c r="B97" s="55"/>
      <c r="C97" t="e">
        <f>VLOOKUP(B97,summary!$A$5:$B$5006,2,0)</f>
        <v>#N/A</v>
      </c>
      <c r="D97" s="91"/>
      <c r="E97" s="77"/>
    </row>
    <row r="98" spans="2:5" ht="18.5" customHeight="1" x14ac:dyDescent="0.45">
      <c r="B98" s="55"/>
      <c r="C98" t="e">
        <f>VLOOKUP(B98,summary!$A$5:$B$5006,2,0)</f>
        <v>#N/A</v>
      </c>
      <c r="D98" s="91"/>
      <c r="E98" s="77"/>
    </row>
    <row r="99" spans="2:5" ht="18.5" customHeight="1" x14ac:dyDescent="0.45">
      <c r="B99" s="55"/>
      <c r="C99" t="e">
        <f>VLOOKUP(B99,summary!$A$5:$B$5006,2,0)</f>
        <v>#N/A</v>
      </c>
      <c r="D99" s="91"/>
      <c r="E99" s="77"/>
    </row>
    <row r="100" spans="2:5" ht="18.5" customHeight="1" x14ac:dyDescent="0.45">
      <c r="B100" s="55"/>
      <c r="C100" t="e">
        <f>VLOOKUP(B100,summary!$A$5:$B$5006,2,0)</f>
        <v>#N/A</v>
      </c>
      <c r="D100" s="91"/>
      <c r="E100" s="77"/>
    </row>
    <row r="101" spans="2:5" ht="18.5" customHeight="1" x14ac:dyDescent="0.45">
      <c r="B101" s="55"/>
      <c r="C101" t="e">
        <f>VLOOKUP(B101,summary!$A$5:$B$5006,2,0)</f>
        <v>#N/A</v>
      </c>
      <c r="D101" s="91"/>
      <c r="E101" s="77"/>
    </row>
    <row r="102" spans="2:5" ht="18.5" customHeight="1" x14ac:dyDescent="0.45">
      <c r="B102" s="55"/>
      <c r="C102" t="e">
        <f>VLOOKUP(B102,summary!$A$5:$B$5006,2,0)</f>
        <v>#N/A</v>
      </c>
      <c r="D102" s="91"/>
      <c r="E102" s="77"/>
    </row>
    <row r="103" spans="2:5" ht="18.5" customHeight="1" x14ac:dyDescent="0.45">
      <c r="B103" s="55"/>
      <c r="C103" t="e">
        <f>VLOOKUP(B103,summary!$A$5:$B$5006,2,0)</f>
        <v>#N/A</v>
      </c>
      <c r="D103" s="91"/>
      <c r="E103" s="77"/>
    </row>
    <row r="104" spans="2:5" ht="18.5" customHeight="1" x14ac:dyDescent="0.45">
      <c r="B104" s="55"/>
      <c r="C104" t="e">
        <f>VLOOKUP(B104,summary!$A$5:$B$5006,2,0)</f>
        <v>#N/A</v>
      </c>
      <c r="D104" s="91"/>
      <c r="E104" s="77"/>
    </row>
    <row r="105" spans="2:5" ht="18.5" customHeight="1" x14ac:dyDescent="0.45">
      <c r="B105" s="55"/>
      <c r="C105" t="e">
        <f>VLOOKUP(B105,summary!$A$5:$B$5006,2,0)</f>
        <v>#N/A</v>
      </c>
      <c r="D105" s="78"/>
      <c r="E105" s="77"/>
    </row>
    <row r="106" spans="2:5" ht="18.5" customHeight="1" x14ac:dyDescent="0.45">
      <c r="B106" s="55"/>
      <c r="C106" t="e">
        <f>VLOOKUP(B106,summary!$A$5:$B$5006,2,0)</f>
        <v>#N/A</v>
      </c>
      <c r="D106" s="78"/>
      <c r="E106" s="77"/>
    </row>
    <row r="107" spans="2:5" ht="18.5" customHeight="1" x14ac:dyDescent="0.45">
      <c r="B107" s="55"/>
      <c r="C107" t="e">
        <f>VLOOKUP(B107,summary!$A$5:$B$5006,2,0)</f>
        <v>#N/A</v>
      </c>
      <c r="D107" s="78"/>
      <c r="E107" s="77"/>
    </row>
    <row r="108" spans="2:5" ht="18.5" customHeight="1" x14ac:dyDescent="0.45">
      <c r="B108" s="55"/>
      <c r="C108" t="e">
        <f>VLOOKUP(B108,summary!$A$5:$B$5006,2,0)</f>
        <v>#N/A</v>
      </c>
      <c r="D108" s="78"/>
      <c r="E108" s="77"/>
    </row>
    <row r="109" spans="2:5" ht="18.5" customHeight="1" x14ac:dyDescent="0.45">
      <c r="B109" s="55"/>
      <c r="C109" t="e">
        <f>VLOOKUP(B109,summary!$A$5:$B$5006,2,0)</f>
        <v>#N/A</v>
      </c>
      <c r="D109" s="78"/>
      <c r="E109" s="77"/>
    </row>
    <row r="110" spans="2:5" ht="18.5" customHeight="1" x14ac:dyDescent="0.45">
      <c r="B110" s="55"/>
      <c r="C110" t="e">
        <f>VLOOKUP(B110,summary!$A$5:$B$5006,2,0)</f>
        <v>#N/A</v>
      </c>
      <c r="D110" s="78"/>
      <c r="E110" s="77"/>
    </row>
    <row r="111" spans="2:5" ht="18.5" customHeight="1" x14ac:dyDescent="0.45">
      <c r="B111" s="55"/>
      <c r="C111" t="e">
        <f>VLOOKUP(B111,summary!$A$5:$B$5006,2,0)</f>
        <v>#N/A</v>
      </c>
      <c r="D111" s="78"/>
      <c r="E111" s="77"/>
    </row>
    <row r="112" spans="2:5" ht="18.5" customHeight="1" x14ac:dyDescent="0.45">
      <c r="B112" s="55"/>
      <c r="C112" t="e">
        <f>VLOOKUP(B112,summary!$A$5:$B$5006,2,0)</f>
        <v>#N/A</v>
      </c>
      <c r="D112" s="78"/>
      <c r="E112" s="77"/>
    </row>
    <row r="113" spans="2:5" ht="18.5" customHeight="1" x14ac:dyDescent="0.45">
      <c r="B113" s="55"/>
      <c r="C113" t="e">
        <f>VLOOKUP(B113,summary!$A$5:$B$5006,2,0)</f>
        <v>#N/A</v>
      </c>
      <c r="D113" s="78"/>
      <c r="E113" s="77"/>
    </row>
    <row r="114" spans="2:5" ht="18.5" customHeight="1" x14ac:dyDescent="0.45">
      <c r="B114" s="55"/>
      <c r="C114" t="e">
        <f>VLOOKUP(B114,summary!$A$5:$B$5006,2,0)</f>
        <v>#N/A</v>
      </c>
      <c r="D114" s="78"/>
      <c r="E114" s="77"/>
    </row>
    <row r="115" spans="2:5" ht="18.5" customHeight="1" x14ac:dyDescent="0.45">
      <c r="B115" s="55"/>
      <c r="C115" t="e">
        <f>VLOOKUP(B115,summary!$A$5:$B$5006,2,0)</f>
        <v>#N/A</v>
      </c>
      <c r="D115" s="78"/>
      <c r="E115" s="77"/>
    </row>
    <row r="116" spans="2:5" ht="18.5" customHeight="1" x14ac:dyDescent="0.45">
      <c r="B116" s="55"/>
      <c r="C116" t="e">
        <f>VLOOKUP(B116,summary!$A$5:$B$5006,2,0)</f>
        <v>#N/A</v>
      </c>
      <c r="D116" s="78"/>
      <c r="E116" s="77"/>
    </row>
    <row r="117" spans="2:5" ht="18.5" customHeight="1" x14ac:dyDescent="0.45">
      <c r="B117" s="55"/>
      <c r="C117" t="e">
        <f>VLOOKUP(B117,summary!$A$5:$B$5006,2,0)</f>
        <v>#N/A</v>
      </c>
      <c r="D117" s="78"/>
      <c r="E117" s="77"/>
    </row>
    <row r="118" spans="2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2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2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2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2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2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2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2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2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2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2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10">
    <sortCondition ref="A3:A110"/>
  </sortState>
  <conditionalFormatting sqref="B71">
    <cfRule type="duplicateValues" dxfId="161" priority="18"/>
  </conditionalFormatting>
  <conditionalFormatting sqref="B71">
    <cfRule type="duplicateValues" dxfId="160" priority="19"/>
  </conditionalFormatting>
  <conditionalFormatting sqref="B75">
    <cfRule type="duplicateValues" dxfId="159" priority="16"/>
  </conditionalFormatting>
  <conditionalFormatting sqref="B75">
    <cfRule type="duplicateValues" dxfId="158" priority="17"/>
  </conditionalFormatting>
  <conditionalFormatting sqref="B68">
    <cfRule type="duplicateValues" dxfId="157" priority="15"/>
  </conditionalFormatting>
  <conditionalFormatting sqref="B64">
    <cfRule type="duplicateValues" dxfId="156" priority="14"/>
  </conditionalFormatting>
  <conditionalFormatting sqref="B69">
    <cfRule type="duplicateValues" dxfId="155" priority="20"/>
  </conditionalFormatting>
  <conditionalFormatting sqref="B69 B62">
    <cfRule type="duplicateValues" dxfId="154" priority="21"/>
  </conditionalFormatting>
  <conditionalFormatting sqref="B75">
    <cfRule type="duplicateValues" dxfId="153" priority="11"/>
  </conditionalFormatting>
  <conditionalFormatting sqref="B75">
    <cfRule type="duplicateValues" dxfId="152" priority="12"/>
  </conditionalFormatting>
  <conditionalFormatting sqref="B71">
    <cfRule type="duplicateValues" dxfId="151" priority="13"/>
  </conditionalFormatting>
  <conditionalFormatting sqref="B72:B73">
    <cfRule type="duplicateValues" dxfId="150" priority="22"/>
  </conditionalFormatting>
  <conditionalFormatting sqref="B63">
    <cfRule type="duplicateValues" dxfId="149" priority="23"/>
  </conditionalFormatting>
  <conditionalFormatting sqref="B66:B67 B77:B79">
    <cfRule type="duplicateValues" dxfId="148" priority="24"/>
  </conditionalFormatting>
  <conditionalFormatting sqref="B70">
    <cfRule type="duplicateValues" dxfId="147" priority="10"/>
  </conditionalFormatting>
  <conditionalFormatting sqref="B65">
    <cfRule type="duplicateValues" dxfId="146" priority="9"/>
  </conditionalFormatting>
  <conditionalFormatting sqref="B76">
    <cfRule type="duplicateValues" dxfId="145" priority="7"/>
  </conditionalFormatting>
  <conditionalFormatting sqref="B76">
    <cfRule type="duplicateValues" dxfId="144" priority="8"/>
  </conditionalFormatting>
  <conditionalFormatting sqref="B76">
    <cfRule type="duplicateValues" dxfId="143" priority="5"/>
  </conditionalFormatting>
  <conditionalFormatting sqref="B76">
    <cfRule type="duplicateValues" dxfId="142" priority="6"/>
  </conditionalFormatting>
  <conditionalFormatting sqref="B74">
    <cfRule type="duplicateValues" dxfId="141" priority="3"/>
  </conditionalFormatting>
  <conditionalFormatting sqref="B74">
    <cfRule type="duplicateValues" dxfId="140" priority="4"/>
  </conditionalFormatting>
  <conditionalFormatting sqref="B74">
    <cfRule type="duplicateValues" dxfId="139" priority="1"/>
  </conditionalFormatting>
  <conditionalFormatting sqref="B74">
    <cfRule type="duplicateValues" dxfId="138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E568"/>
  <sheetViews>
    <sheetView topLeftCell="A199" workbookViewId="0">
      <selection activeCell="B212" sqref="B21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550.5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202109079</v>
      </c>
      <c r="B3" s="55" t="s">
        <v>658</v>
      </c>
      <c r="C3" t="str">
        <f>VLOOKUP(B3,summary!$A$5:$B$5006,2,0)</f>
        <v>Bobo Cha Cubes.摩摩喳喳</v>
      </c>
      <c r="D3" s="91">
        <v>2</v>
      </c>
      <c r="E3" s="77"/>
    </row>
    <row r="4" spans="1:5" ht="18.5" x14ac:dyDescent="0.45">
      <c r="A4" s="106">
        <v>202109079</v>
      </c>
      <c r="B4" s="55" t="s">
        <v>667</v>
      </c>
      <c r="C4" t="str">
        <f>VLOOKUP(B4,summary!$A$5:$B$5006,2,0)</f>
        <v>Pong Thai Hai (Wet) 碰大海</v>
      </c>
      <c r="D4" s="91">
        <v>2</v>
      </c>
      <c r="E4" s="77"/>
    </row>
    <row r="5" spans="1:5" ht="18.5" x14ac:dyDescent="0.45">
      <c r="A5" s="106">
        <v>202109079</v>
      </c>
      <c r="B5" s="55" t="s">
        <v>252</v>
      </c>
      <c r="C5" t="str">
        <f>VLOOKUP(B5,summary!$A$5:$B$5006,2,0)</f>
        <v>Sweet Potato Powder番薯粉</v>
      </c>
      <c r="D5" s="91">
        <v>1</v>
      </c>
      <c r="E5" s="77"/>
    </row>
    <row r="6" spans="1:5" ht="18.5" x14ac:dyDescent="0.45">
      <c r="A6" s="106">
        <v>202109079</v>
      </c>
      <c r="B6" s="55" t="s">
        <v>297</v>
      </c>
      <c r="C6" t="str">
        <f>VLOOKUP(B6,summary!$A$5:$B$5006,2,0)</f>
        <v>GingKo Nut (Peel off)白果仁</v>
      </c>
      <c r="D6" s="91">
        <v>2</v>
      </c>
      <c r="E6" s="77"/>
    </row>
    <row r="7" spans="1:5" ht="18.5" x14ac:dyDescent="0.45">
      <c r="A7" s="106">
        <v>202109079</v>
      </c>
      <c r="B7" s="55" t="s">
        <v>338</v>
      </c>
      <c r="C7" t="str">
        <f>VLOOKUP(B7,summary!$A$5:$B$5006,2,0)</f>
        <v>White Wheat 大麦</v>
      </c>
      <c r="D7" s="91">
        <v>1</v>
      </c>
      <c r="E7" s="77"/>
    </row>
    <row r="8" spans="1:5" ht="18.5" x14ac:dyDescent="0.45">
      <c r="A8" s="106">
        <v>202109079</v>
      </c>
      <c r="B8" s="55" t="s">
        <v>347</v>
      </c>
      <c r="C8" t="str">
        <f>VLOOKUP(B8,summary!$A$5:$B$5006,2,0)</f>
        <v>Small Sago 小丸</v>
      </c>
      <c r="D8" s="91">
        <v>1</v>
      </c>
      <c r="E8" s="77"/>
    </row>
    <row r="9" spans="1:5" ht="18.5" x14ac:dyDescent="0.45">
      <c r="A9" s="106">
        <v>202109079</v>
      </c>
      <c r="B9" s="55" t="s">
        <v>530</v>
      </c>
      <c r="C9" t="str">
        <f>VLOOKUP(B9,summary!$A$5:$B$5006,2,0)</f>
        <v>Rock Sugar冰糖</v>
      </c>
      <c r="D9" s="91">
        <v>2</v>
      </c>
      <c r="E9" s="77"/>
    </row>
    <row r="10" spans="1:5" ht="18.5" x14ac:dyDescent="0.45">
      <c r="A10" s="106">
        <v>202109079</v>
      </c>
      <c r="B10" s="55" t="s">
        <v>558</v>
      </c>
      <c r="C10" t="str">
        <f>VLOOKUP(B10,summary!$A$5:$B$5006,2,0)</f>
        <v>Tapioca木薯</v>
      </c>
      <c r="D10" s="91">
        <v>20</v>
      </c>
      <c r="E10" s="77"/>
    </row>
    <row r="11" spans="1:5" ht="18.5" x14ac:dyDescent="0.45">
      <c r="A11" s="106">
        <v>202109079</v>
      </c>
      <c r="B11" s="55" t="s">
        <v>562</v>
      </c>
      <c r="C11" t="str">
        <f>VLOOKUP(B11,summary!$A$5:$B$5006,2,0)</f>
        <v>Yam 芋头</v>
      </c>
      <c r="D11" s="91">
        <v>5</v>
      </c>
      <c r="E11" s="77"/>
    </row>
    <row r="12" spans="1:5" ht="18.5" x14ac:dyDescent="0.45">
      <c r="A12" s="106">
        <v>202109079</v>
      </c>
      <c r="B12" s="55" t="s">
        <v>565</v>
      </c>
      <c r="C12" t="str">
        <f>VLOOKUP(B12,summary!$A$5:$B$5006,2,0)</f>
        <v>Pandan Leaf 班兰叶</v>
      </c>
      <c r="D12" s="91">
        <v>5</v>
      </c>
      <c r="E12" s="77"/>
    </row>
    <row r="13" spans="1:5" ht="18.5" x14ac:dyDescent="0.45">
      <c r="A13" s="106">
        <v>202109079</v>
      </c>
      <c r="B13" s="55" t="s">
        <v>331</v>
      </c>
      <c r="C13" t="str">
        <f>VLOOKUP(B13,summary!$A$5:$B$5006,2,0)</f>
        <v>Black Glutinous Rice 黑糯米</v>
      </c>
      <c r="D13" s="91">
        <v>1</v>
      </c>
      <c r="E13" s="77"/>
    </row>
    <row r="14" spans="1:5" ht="18.5" x14ac:dyDescent="0.45">
      <c r="A14" s="106">
        <v>202109080</v>
      </c>
      <c r="B14" s="55" t="s">
        <v>667</v>
      </c>
      <c r="C14" t="str">
        <f>VLOOKUP(B14,summary!$A$5:$B$5006,2,0)</f>
        <v>Pong Thai Hai (Wet) 碰大海</v>
      </c>
      <c r="D14" s="91">
        <v>5</v>
      </c>
      <c r="E14" s="77"/>
    </row>
    <row r="15" spans="1:5" ht="18.5" x14ac:dyDescent="0.45">
      <c r="A15" s="106">
        <v>202109080</v>
      </c>
      <c r="B15" s="55" t="s">
        <v>291</v>
      </c>
      <c r="C15" t="str">
        <f>VLOOKUP(B15,summary!$A$5:$B$5006,2,0)</f>
        <v>Atap Seeds in Syrup亚嗒子</v>
      </c>
      <c r="D15" s="91">
        <v>5</v>
      </c>
      <c r="E15" s="77"/>
    </row>
    <row r="16" spans="1:5" ht="18.5" x14ac:dyDescent="0.45">
      <c r="A16" s="106">
        <v>202109080</v>
      </c>
      <c r="B16" s="55" t="s">
        <v>299</v>
      </c>
      <c r="C16" t="str">
        <f>VLOOKUP(B16,summary!$A$5:$B$5006,2,0)</f>
        <v>Red Bean红豆</v>
      </c>
      <c r="D16" s="91">
        <v>2</v>
      </c>
      <c r="E16" s="77"/>
    </row>
    <row r="17" spans="1:5" ht="18.5" x14ac:dyDescent="0.45">
      <c r="A17" s="106">
        <v>202109080</v>
      </c>
      <c r="B17" s="55" t="s">
        <v>314</v>
      </c>
      <c r="C17" t="str">
        <f>VLOOKUP(B17,summary!$A$5:$B$5006,2,0)</f>
        <v>Green Bean 绿豆</v>
      </c>
      <c r="D17" s="91">
        <v>2</v>
      </c>
      <c r="E17" s="77"/>
    </row>
    <row r="18" spans="1:5" ht="18.5" x14ac:dyDescent="0.45">
      <c r="A18" s="106">
        <v>202109080</v>
      </c>
      <c r="B18" s="55" t="s">
        <v>331</v>
      </c>
      <c r="C18" t="str">
        <f>VLOOKUP(B18,summary!$A$5:$B$5006,2,0)</f>
        <v>Black Glutinous Rice 黑糯米</v>
      </c>
      <c r="D18" s="91">
        <v>2</v>
      </c>
      <c r="E18" s="77"/>
    </row>
    <row r="19" spans="1:5" ht="18.5" x14ac:dyDescent="0.45">
      <c r="A19" s="106">
        <v>202109080</v>
      </c>
      <c r="B19" s="55" t="s">
        <v>495</v>
      </c>
      <c r="C19" t="str">
        <f>VLOOKUP(B19,summary!$A$5:$B$5006,2,0)</f>
        <v>Coconut Milk 椰浆</v>
      </c>
      <c r="D19" s="91">
        <v>2</v>
      </c>
      <c r="E19" s="77"/>
    </row>
    <row r="20" spans="1:5" ht="18.5" x14ac:dyDescent="0.45">
      <c r="A20" s="106">
        <v>202109080</v>
      </c>
      <c r="B20" s="55" t="s">
        <v>565</v>
      </c>
      <c r="C20" t="str">
        <f>VLOOKUP(B20,summary!$A$5:$B$5006,2,0)</f>
        <v>Pandan Leaf 班兰叶</v>
      </c>
      <c r="D20" s="91">
        <v>3</v>
      </c>
      <c r="E20" s="77"/>
    </row>
    <row r="21" spans="1:5" ht="18.5" x14ac:dyDescent="0.45">
      <c r="A21" s="106">
        <v>202109081</v>
      </c>
      <c r="B21" s="55" t="s">
        <v>294</v>
      </c>
      <c r="C21" t="str">
        <f>VLOOKUP(B21,summary!$A$5:$B$5006,2,0)</f>
        <v>Chin Chow  仙 草</v>
      </c>
      <c r="D21" s="91">
        <v>1</v>
      </c>
      <c r="E21" s="77"/>
    </row>
    <row r="22" spans="1:5" ht="18.5" x14ac:dyDescent="0.45">
      <c r="A22" s="106">
        <v>202109081</v>
      </c>
      <c r="B22" s="55" t="s">
        <v>291</v>
      </c>
      <c r="C22" t="str">
        <f>VLOOKUP(B22,summary!$A$5:$B$5006,2,0)</f>
        <v>Atap Seeds in Syrup亚嗒子</v>
      </c>
      <c r="D22" s="91">
        <v>2</v>
      </c>
      <c r="E22" s="77"/>
    </row>
    <row r="23" spans="1:5" ht="18.5" x14ac:dyDescent="0.45">
      <c r="A23" s="106">
        <v>202109081</v>
      </c>
      <c r="B23" s="55" t="s">
        <v>331</v>
      </c>
      <c r="C23" t="str">
        <f>VLOOKUP(B23,summary!$A$5:$B$5006,2,0)</f>
        <v>Black Glutinous Rice 黑糯米</v>
      </c>
      <c r="D23" s="91">
        <v>1</v>
      </c>
      <c r="E23" s="77"/>
    </row>
    <row r="24" spans="1:5" ht="18.5" x14ac:dyDescent="0.45">
      <c r="A24" s="106">
        <v>202109081</v>
      </c>
      <c r="B24" s="55" t="s">
        <v>347</v>
      </c>
      <c r="C24" t="str">
        <f>VLOOKUP(B24,summary!$A$5:$B$5006,2,0)</f>
        <v>Small Sago 小丸</v>
      </c>
      <c r="D24" s="91">
        <v>1</v>
      </c>
      <c r="E24" s="77"/>
    </row>
    <row r="25" spans="1:5" ht="18.5" x14ac:dyDescent="0.45">
      <c r="A25" s="106">
        <v>202109081</v>
      </c>
      <c r="B25" s="55" t="s">
        <v>314</v>
      </c>
      <c r="C25" t="str">
        <f>VLOOKUP(B25,summary!$A$5:$B$5006,2,0)</f>
        <v>Green Bean 绿豆</v>
      </c>
      <c r="D25" s="91">
        <v>1</v>
      </c>
      <c r="E25" s="77"/>
    </row>
    <row r="26" spans="1:5" ht="18.5" x14ac:dyDescent="0.45">
      <c r="A26" s="106">
        <v>202109081</v>
      </c>
      <c r="B26" s="55" t="s">
        <v>299</v>
      </c>
      <c r="C26" t="str">
        <f>VLOOKUP(B26,summary!$A$5:$B$5006,2,0)</f>
        <v>Red Bean红豆</v>
      </c>
      <c r="D26" s="91">
        <v>1</v>
      </c>
      <c r="E26" s="77"/>
    </row>
    <row r="27" spans="1:5" ht="18.5" x14ac:dyDescent="0.45">
      <c r="A27" s="106">
        <v>202109081</v>
      </c>
      <c r="B27" s="55" t="s">
        <v>322</v>
      </c>
      <c r="C27" t="str">
        <f>VLOOKUP(B27,summary!$A$5:$B$5006,2,0)</f>
        <v>Split Green Mung Bean豆畔</v>
      </c>
      <c r="D27" s="91">
        <v>1</v>
      </c>
      <c r="E27" s="77"/>
    </row>
    <row r="28" spans="1:5" ht="18.5" x14ac:dyDescent="0.45">
      <c r="A28" s="106">
        <v>202109081</v>
      </c>
      <c r="B28" s="55" t="s">
        <v>446</v>
      </c>
      <c r="C28" t="str">
        <f>VLOOKUP(B28,summary!$A$5:$B$5006,2,0)</f>
        <v>Lychee in Syrup荔枝</v>
      </c>
      <c r="D28" s="91">
        <v>2</v>
      </c>
      <c r="E28" s="77"/>
    </row>
    <row r="29" spans="1:5" ht="18.5" x14ac:dyDescent="0.45">
      <c r="A29" s="106">
        <v>202109081</v>
      </c>
      <c r="B29" s="55" t="s">
        <v>458</v>
      </c>
      <c r="C29" t="str">
        <f>VLOOKUP(B29,summary!$A$5:$B$5006,2,0)</f>
        <v>Cream Corn玉米浆</v>
      </c>
      <c r="D29" s="91">
        <v>1</v>
      </c>
      <c r="E29" s="77"/>
    </row>
    <row r="30" spans="1:5" ht="18.5" x14ac:dyDescent="0.45">
      <c r="A30" s="106">
        <v>202109081</v>
      </c>
      <c r="B30" s="55" t="s">
        <v>441</v>
      </c>
      <c r="C30" t="str">
        <f>VLOOKUP(B30,summary!$A$5:$B$5006,2,0)</f>
        <v>Longan in Syrup龙眼</v>
      </c>
      <c r="D30" s="91">
        <v>1</v>
      </c>
      <c r="E30" s="77"/>
    </row>
    <row r="31" spans="1:5" ht="18.5" x14ac:dyDescent="0.45">
      <c r="A31" s="106">
        <v>202109081</v>
      </c>
      <c r="B31" s="55" t="s">
        <v>660</v>
      </c>
      <c r="C31" t="str">
        <f>VLOOKUP(B31,summary!$A$5:$B$5006,2,0)</f>
        <v>Chendol浆咯</v>
      </c>
      <c r="D31" s="91">
        <v>2</v>
      </c>
      <c r="E31" s="77"/>
    </row>
    <row r="32" spans="1:5" ht="18.5" x14ac:dyDescent="0.45">
      <c r="A32" s="106">
        <v>202109081</v>
      </c>
      <c r="B32" s="55" t="s">
        <v>572</v>
      </c>
      <c r="C32" t="str">
        <f>VLOOKUP(B32,summary!$A$5:$B$5006,2,0)</f>
        <v>Ginger 老姜</v>
      </c>
      <c r="D32" s="91">
        <v>1</v>
      </c>
      <c r="E32" s="77"/>
    </row>
    <row r="33" spans="1:5" ht="18.5" x14ac:dyDescent="0.45">
      <c r="A33" s="106">
        <v>202109081</v>
      </c>
      <c r="B33" s="55" t="s">
        <v>565</v>
      </c>
      <c r="C33" t="str">
        <f>VLOOKUP(B33,summary!$A$5:$B$5006,2,0)</f>
        <v>Pandan Leaf 班兰叶</v>
      </c>
      <c r="D33" s="91">
        <v>2</v>
      </c>
      <c r="E33" s="77"/>
    </row>
    <row r="34" spans="1:5" ht="18.5" x14ac:dyDescent="0.45">
      <c r="A34" s="106">
        <v>202109081</v>
      </c>
      <c r="B34" s="55" t="s">
        <v>559</v>
      </c>
      <c r="C34" t="str">
        <f>VLOOKUP(B34,summary!$A$5:$B$5006,2,0)</f>
        <v>Sweet Potato 番薯</v>
      </c>
      <c r="D34" s="91">
        <v>20</v>
      </c>
      <c r="E34" s="77"/>
    </row>
    <row r="35" spans="1:5" ht="18.5" x14ac:dyDescent="0.45">
      <c r="A35" s="106">
        <v>202109081</v>
      </c>
      <c r="B35" s="55" t="s">
        <v>562</v>
      </c>
      <c r="C35" t="str">
        <f>VLOOKUP(B35,summary!$A$5:$B$5006,2,0)</f>
        <v>Yam 芋头</v>
      </c>
      <c r="D35" s="91">
        <v>4</v>
      </c>
      <c r="E35" s="77"/>
    </row>
    <row r="36" spans="1:5" ht="18.5" x14ac:dyDescent="0.45">
      <c r="A36" s="106">
        <v>202109081</v>
      </c>
      <c r="B36" s="55" t="s">
        <v>578</v>
      </c>
      <c r="C36" t="str">
        <f>VLOOKUP(B36,summary!$A$5:$B$5006,2,0)</f>
        <v>Yu Tiao 油条</v>
      </c>
      <c r="D36" s="91">
        <v>10</v>
      </c>
      <c r="E36" s="77"/>
    </row>
    <row r="37" spans="1:5" ht="18.5" x14ac:dyDescent="0.45">
      <c r="A37" s="106">
        <v>202109081</v>
      </c>
      <c r="B37" s="55" t="s">
        <v>533</v>
      </c>
      <c r="C37" t="str">
        <f>VLOOKUP(B37,summary!$A$5:$B$5006,2,0)</f>
        <v>Brown Sugar 黑糖</v>
      </c>
      <c r="D37" s="91">
        <v>1</v>
      </c>
      <c r="E37" s="77"/>
    </row>
    <row r="38" spans="1:5" ht="18.5" x14ac:dyDescent="0.45">
      <c r="A38" s="106">
        <v>202109082</v>
      </c>
      <c r="B38" s="55" t="s">
        <v>291</v>
      </c>
      <c r="C38" t="str">
        <f>VLOOKUP(B38,summary!$A$5:$B$5006,2,0)</f>
        <v>Atap Seeds in Syrup亚嗒子</v>
      </c>
      <c r="D38" s="91">
        <v>1</v>
      </c>
      <c r="E38" s="77"/>
    </row>
    <row r="39" spans="1:5" ht="18.5" x14ac:dyDescent="0.45">
      <c r="A39" s="106">
        <v>202109082</v>
      </c>
      <c r="B39" s="55" t="s">
        <v>658</v>
      </c>
      <c r="C39" t="str">
        <f>VLOOKUP(B39,summary!$A$5:$B$5006,2,0)</f>
        <v>Bobo Cha Cubes.摩摩喳喳</v>
      </c>
      <c r="D39" s="91">
        <v>1</v>
      </c>
      <c r="E39" s="77"/>
    </row>
    <row r="40" spans="1:5" ht="18.5" x14ac:dyDescent="0.45">
      <c r="A40" s="106">
        <v>202109082</v>
      </c>
      <c r="B40" s="55" t="s">
        <v>347</v>
      </c>
      <c r="C40" t="str">
        <f>VLOOKUP(B40,summary!$A$5:$B$5006,2,0)</f>
        <v>Small Sago 小丸</v>
      </c>
      <c r="D40" s="91">
        <v>1</v>
      </c>
      <c r="E40" s="77"/>
    </row>
    <row r="41" spans="1:5" ht="18.5" x14ac:dyDescent="0.45">
      <c r="A41" s="106">
        <v>202109082</v>
      </c>
      <c r="B41" s="55" t="s">
        <v>351</v>
      </c>
      <c r="C41" t="str">
        <f>VLOOKUP(B41,summary!$A$5:$B$5006,2,0)</f>
        <v>Dried Longan 龙眼干</v>
      </c>
      <c r="D41" s="91">
        <v>2</v>
      </c>
      <c r="E41" s="77"/>
    </row>
    <row r="42" spans="1:5" ht="18.5" x14ac:dyDescent="0.45">
      <c r="A42" s="106">
        <v>202109082</v>
      </c>
      <c r="B42" s="55" t="s">
        <v>314</v>
      </c>
      <c r="C42" t="str">
        <f>VLOOKUP(B42,summary!$A$5:$B$5006,2,0)</f>
        <v>Green Bean 绿豆</v>
      </c>
      <c r="D42" s="91">
        <v>1</v>
      </c>
      <c r="E42" s="77"/>
    </row>
    <row r="43" spans="1:5" ht="18.5" x14ac:dyDescent="0.45">
      <c r="A43" s="106">
        <v>202109082</v>
      </c>
      <c r="B43" s="55" t="s">
        <v>372</v>
      </c>
      <c r="C43" t="str">
        <f>VLOOKUP(B43,summary!$A$5:$B$5006,2,0)</f>
        <v>Pong Thai Hai (Dry) 碰大海</v>
      </c>
      <c r="D43" s="91">
        <v>1</v>
      </c>
      <c r="E43" s="77"/>
    </row>
    <row r="44" spans="1:5" ht="18.5" x14ac:dyDescent="0.45">
      <c r="A44" s="106">
        <v>202109082</v>
      </c>
      <c r="B44" s="55" t="s">
        <v>299</v>
      </c>
      <c r="C44" t="str">
        <f>VLOOKUP(B44,summary!$A$5:$B$5006,2,0)</f>
        <v>Red Bean红豆</v>
      </c>
      <c r="D44" s="91">
        <v>1</v>
      </c>
      <c r="E44" s="77"/>
    </row>
    <row r="45" spans="1:5" ht="18.5" x14ac:dyDescent="0.45">
      <c r="A45" s="106">
        <v>202109082</v>
      </c>
      <c r="B45" s="55" t="s">
        <v>322</v>
      </c>
      <c r="C45" t="str">
        <f>VLOOKUP(B45,summary!$A$5:$B$5006,2,0)</f>
        <v>Split Green Mung Bean豆畔</v>
      </c>
      <c r="D45" s="91">
        <v>1</v>
      </c>
      <c r="E45" s="77"/>
    </row>
    <row r="46" spans="1:5" ht="18.5" x14ac:dyDescent="0.45">
      <c r="A46" s="106">
        <v>202109082</v>
      </c>
      <c r="B46" s="55" t="s">
        <v>297</v>
      </c>
      <c r="C46" t="str">
        <f>VLOOKUP(B46,summary!$A$5:$B$5006,2,0)</f>
        <v>GingKo Nut (Peel off)白果仁</v>
      </c>
      <c r="D46" s="91">
        <v>1</v>
      </c>
      <c r="E46" s="77"/>
    </row>
    <row r="47" spans="1:5" ht="18.5" x14ac:dyDescent="0.45">
      <c r="A47" s="106">
        <v>202109082</v>
      </c>
      <c r="B47" s="55" t="s">
        <v>565</v>
      </c>
      <c r="C47" t="str">
        <f>VLOOKUP(B47,summary!$A$5:$B$5006,2,0)</f>
        <v>Pandan Leaf 班兰叶</v>
      </c>
      <c r="D47" s="91">
        <v>1</v>
      </c>
      <c r="E47" s="77"/>
    </row>
    <row r="48" spans="1:5" ht="18.5" x14ac:dyDescent="0.45">
      <c r="A48" s="106">
        <v>202109082</v>
      </c>
      <c r="B48" s="55" t="s">
        <v>559</v>
      </c>
      <c r="C48" t="str">
        <f>VLOOKUP(B48,summary!$A$5:$B$5006,2,0)</f>
        <v>Sweet Potato 番薯</v>
      </c>
      <c r="D48" s="91">
        <v>30</v>
      </c>
      <c r="E48" s="77"/>
    </row>
    <row r="49" spans="1:5" ht="18.5" x14ac:dyDescent="0.45">
      <c r="A49" s="106">
        <v>202109082</v>
      </c>
      <c r="B49" s="55" t="s">
        <v>562</v>
      </c>
      <c r="C49" t="str">
        <f>VLOOKUP(B49,summary!$A$5:$B$5006,2,0)</f>
        <v>Yam 芋头</v>
      </c>
      <c r="D49" s="91">
        <v>6</v>
      </c>
      <c r="E49" s="77"/>
    </row>
    <row r="50" spans="1:5" ht="18.5" x14ac:dyDescent="0.45">
      <c r="A50" s="106">
        <v>202109082</v>
      </c>
      <c r="B50" s="55" t="s">
        <v>578</v>
      </c>
      <c r="C50" t="str">
        <f>VLOOKUP(B50,summary!$A$5:$B$5006,2,0)</f>
        <v>Yu Tiao 油条</v>
      </c>
      <c r="D50" s="91">
        <v>20</v>
      </c>
      <c r="E50" s="77"/>
    </row>
    <row r="51" spans="1:5" ht="18.5" x14ac:dyDescent="0.45">
      <c r="A51" s="106">
        <v>202109082</v>
      </c>
      <c r="B51" s="55" t="s">
        <v>454</v>
      </c>
      <c r="C51" t="str">
        <f>VLOOKUP(B51,summary!$A$5:$B$5006,2,0)</f>
        <v>Fruit Cocktail杂果</v>
      </c>
      <c r="D51" s="91">
        <v>1</v>
      </c>
      <c r="E51" s="77"/>
    </row>
    <row r="52" spans="1:5" ht="18.5" x14ac:dyDescent="0.45">
      <c r="A52" s="106">
        <v>202109082</v>
      </c>
      <c r="B52" s="55" t="s">
        <v>441</v>
      </c>
      <c r="C52" t="str">
        <f>VLOOKUP(B52,summary!$A$5:$B$5006,2,0)</f>
        <v>Longan in Syrup龙眼</v>
      </c>
      <c r="D52" s="91">
        <v>1</v>
      </c>
      <c r="E52" s="77"/>
    </row>
    <row r="53" spans="1:5" ht="18.5" x14ac:dyDescent="0.45">
      <c r="A53" s="106">
        <v>202109083</v>
      </c>
      <c r="B53" s="55" t="s">
        <v>291</v>
      </c>
      <c r="C53" t="str">
        <f>VLOOKUP(B53,summary!$A$5:$B$5006,2,0)</f>
        <v>Atap Seeds in Syrup亚嗒子</v>
      </c>
      <c r="D53" s="91">
        <v>2</v>
      </c>
      <c r="E53" s="77"/>
    </row>
    <row r="54" spans="1:5" ht="18.5" x14ac:dyDescent="0.45">
      <c r="A54" s="106">
        <v>202109083</v>
      </c>
      <c r="B54" s="55" t="s">
        <v>331</v>
      </c>
      <c r="C54" t="str">
        <f>VLOOKUP(B54,summary!$A$5:$B$5006,2,0)</f>
        <v>Black Glutinous Rice 黑糯米</v>
      </c>
      <c r="D54" s="91">
        <v>1</v>
      </c>
      <c r="E54" s="77"/>
    </row>
    <row r="55" spans="1:5" ht="18.5" x14ac:dyDescent="0.45">
      <c r="A55" s="106">
        <v>202109083</v>
      </c>
      <c r="B55" s="55" t="s">
        <v>294</v>
      </c>
      <c r="C55" t="str">
        <f>VLOOKUP(B55,summary!$A$5:$B$5006,2,0)</f>
        <v>Chin Chow  仙 草</v>
      </c>
      <c r="D55" s="91">
        <v>3</v>
      </c>
      <c r="E55" s="77"/>
    </row>
    <row r="56" spans="1:5" ht="18.5" x14ac:dyDescent="0.45">
      <c r="A56" s="106">
        <v>202109083</v>
      </c>
      <c r="B56" s="55" t="s">
        <v>351</v>
      </c>
      <c r="C56" t="str">
        <f>VLOOKUP(B56,summary!$A$5:$B$5006,2,0)</f>
        <v>Dried Longan 龙眼干</v>
      </c>
      <c r="D56" s="91">
        <v>4</v>
      </c>
      <c r="E56" s="77"/>
    </row>
    <row r="57" spans="1:5" ht="18.5" x14ac:dyDescent="0.45">
      <c r="A57" s="106">
        <v>202109083</v>
      </c>
      <c r="B57" s="55" t="s">
        <v>364</v>
      </c>
      <c r="C57" t="str">
        <f>VLOOKUP(B57,summary!$A$5:$B$5006,2,0)</f>
        <v>Red Date 红枣</v>
      </c>
      <c r="D57" s="91">
        <v>1</v>
      </c>
      <c r="E57" s="77"/>
    </row>
    <row r="58" spans="1:5" ht="18.5" x14ac:dyDescent="0.45">
      <c r="A58" s="106">
        <v>202109083</v>
      </c>
      <c r="B58" s="55" t="s">
        <v>299</v>
      </c>
      <c r="C58" t="str">
        <f>VLOOKUP(B58,summary!$A$5:$B$5006,2,0)</f>
        <v>Red Bean红豆</v>
      </c>
      <c r="D58" s="91">
        <v>3</v>
      </c>
      <c r="E58" s="77"/>
    </row>
    <row r="59" spans="1:5" ht="18.5" x14ac:dyDescent="0.45">
      <c r="A59" s="106">
        <v>202109083</v>
      </c>
      <c r="B59" s="55" t="s">
        <v>379</v>
      </c>
      <c r="C59" t="str">
        <f>VLOOKUP(B59,summary!$A$5:$B$5006,2,0)</f>
        <v>Sweeten Melon Strip冬瓜条</v>
      </c>
      <c r="D59" s="91">
        <v>1</v>
      </c>
      <c r="E59" s="77"/>
    </row>
    <row r="60" spans="1:5" ht="18.5" x14ac:dyDescent="0.45">
      <c r="A60" s="106">
        <v>202109083</v>
      </c>
      <c r="B60" s="55" t="s">
        <v>254</v>
      </c>
      <c r="C60" t="str">
        <f>VLOOKUP(B60,summary!$A$5:$B$5006,2,0)</f>
        <v>Sweet Potato Powder番薯粉</v>
      </c>
      <c r="D60" s="91">
        <v>1</v>
      </c>
      <c r="E60" s="77"/>
    </row>
    <row r="61" spans="1:5" ht="18.5" x14ac:dyDescent="0.45">
      <c r="A61" s="106">
        <v>202109083</v>
      </c>
      <c r="B61" s="55" t="s">
        <v>322</v>
      </c>
      <c r="C61" t="str">
        <f>VLOOKUP(B61,summary!$A$5:$B$5006,2,0)</f>
        <v>Split Green Mung Bean豆畔</v>
      </c>
      <c r="D61" s="91">
        <v>2</v>
      </c>
      <c r="E61" s="77"/>
    </row>
    <row r="62" spans="1:5" ht="18.5" x14ac:dyDescent="0.45">
      <c r="A62" s="106">
        <v>202109083</v>
      </c>
      <c r="B62" s="55" t="s">
        <v>533</v>
      </c>
      <c r="C62" t="str">
        <f>VLOOKUP(B62,summary!$A$5:$B$5006,2,0)</f>
        <v>Brown Sugar 黑糖</v>
      </c>
      <c r="D62" s="91">
        <v>1</v>
      </c>
      <c r="E62" s="77"/>
    </row>
    <row r="63" spans="1:5" ht="18.5" x14ac:dyDescent="0.45">
      <c r="A63" s="106">
        <v>202109083</v>
      </c>
      <c r="B63" s="55" t="s">
        <v>545</v>
      </c>
      <c r="C63" t="str">
        <f>VLOOKUP(B63,summary!$A$5:$B$5006,2,0)</f>
        <v>Coconut Sugar椰糖</v>
      </c>
      <c r="D63" s="91">
        <v>1</v>
      </c>
      <c r="E63" s="77"/>
    </row>
    <row r="64" spans="1:5" ht="18.5" x14ac:dyDescent="0.45">
      <c r="A64" s="106">
        <v>202109083</v>
      </c>
      <c r="B64" s="55" t="s">
        <v>660</v>
      </c>
      <c r="C64" t="str">
        <f>VLOOKUP(B64,summary!$A$5:$B$5006,2,0)</f>
        <v>Chendol浆咯</v>
      </c>
      <c r="D64" s="91">
        <v>3</v>
      </c>
      <c r="E64" s="77"/>
    </row>
    <row r="65" spans="1:5" ht="18.5" x14ac:dyDescent="0.45">
      <c r="A65" s="106">
        <v>202109083</v>
      </c>
      <c r="B65" s="55" t="s">
        <v>297</v>
      </c>
      <c r="C65" t="str">
        <f>VLOOKUP(B65,summary!$A$5:$B$5006,2,0)</f>
        <v>GingKo Nut (Peel off)白果仁</v>
      </c>
      <c r="D65" s="91">
        <v>1</v>
      </c>
      <c r="E65" s="77"/>
    </row>
    <row r="66" spans="1:5" ht="18.5" x14ac:dyDescent="0.45">
      <c r="A66" s="106">
        <v>202109083</v>
      </c>
      <c r="B66" s="55" t="s">
        <v>565</v>
      </c>
      <c r="C66" t="str">
        <f>VLOOKUP(B66,summary!$A$5:$B$5006,2,0)</f>
        <v>Pandan Leaf 班兰叶</v>
      </c>
      <c r="D66" s="91">
        <v>1</v>
      </c>
      <c r="E66" s="77"/>
    </row>
    <row r="67" spans="1:5" ht="18.5" x14ac:dyDescent="0.45">
      <c r="A67" s="106">
        <v>202109083</v>
      </c>
      <c r="B67" s="55" t="s">
        <v>578</v>
      </c>
      <c r="C67" t="str">
        <f>VLOOKUP(B67,summary!$A$5:$B$5006,2,0)</f>
        <v>Yu Tiao 油条</v>
      </c>
      <c r="D67" s="91">
        <v>20</v>
      </c>
      <c r="E67" s="77"/>
    </row>
    <row r="68" spans="1:5" ht="18.5" x14ac:dyDescent="0.45">
      <c r="A68" s="106">
        <v>202109083</v>
      </c>
      <c r="B68" s="55" t="s">
        <v>566</v>
      </c>
      <c r="C68" t="str">
        <f>VLOOKUP(B68,summary!$A$5:$B$5006,2,0)</f>
        <v>Lime 酸甘</v>
      </c>
      <c r="D68" s="91">
        <v>1</v>
      </c>
      <c r="E68" s="77"/>
    </row>
    <row r="69" spans="1:5" ht="18.5" x14ac:dyDescent="0.45">
      <c r="A69" s="106">
        <v>202109084</v>
      </c>
      <c r="B69" s="55" t="s">
        <v>321</v>
      </c>
      <c r="C69" t="str">
        <f>VLOOKUP(B69,summary!$A$5:$B$5006,2,0)</f>
        <v>Split Green Mung Bean豆畔</v>
      </c>
      <c r="D69" s="91">
        <v>3</v>
      </c>
      <c r="E69" s="77"/>
    </row>
    <row r="70" spans="1:5" ht="18.5" x14ac:dyDescent="0.45">
      <c r="A70" s="106">
        <v>202109084</v>
      </c>
      <c r="B70" s="55" t="s">
        <v>334</v>
      </c>
      <c r="C70" t="str">
        <f>VLOOKUP(B70,summary!$A$5:$B$5006,2,0)</f>
        <v>White Glutinous Rice白糯米</v>
      </c>
      <c r="D70" s="91">
        <v>1</v>
      </c>
      <c r="E70" s="77"/>
    </row>
    <row r="71" spans="1:5" ht="18.5" x14ac:dyDescent="0.45">
      <c r="A71" s="106">
        <v>202109084</v>
      </c>
      <c r="B71" s="55" t="s">
        <v>552</v>
      </c>
      <c r="C71" t="str">
        <f>VLOOKUP(B71,summary!$A$5:$B$5006,2,0)</f>
        <v>Liquid Maltose 麦芽糖</v>
      </c>
      <c r="D71" s="91">
        <v>1</v>
      </c>
      <c r="E71" s="77"/>
    </row>
    <row r="72" spans="1:5" ht="18.5" x14ac:dyDescent="0.45">
      <c r="A72" s="106">
        <v>202109085</v>
      </c>
      <c r="B72" s="55" t="s">
        <v>667</v>
      </c>
      <c r="C72" t="str">
        <f>VLOOKUP(B72,summary!$A$5:$B$5006,2,0)</f>
        <v>Pong Thai Hai (Wet) 碰大海</v>
      </c>
      <c r="D72" s="91">
        <v>1</v>
      </c>
      <c r="E72" s="77"/>
    </row>
    <row r="73" spans="1:5" ht="18.5" x14ac:dyDescent="0.45">
      <c r="A73" s="106">
        <v>202109085</v>
      </c>
      <c r="B73" s="55" t="s">
        <v>252</v>
      </c>
      <c r="C73" t="str">
        <f>VLOOKUP(B73,summary!$A$5:$B$5006,2,0)</f>
        <v>Sweet Potato Powder番薯粉</v>
      </c>
      <c r="D73" s="91">
        <v>1</v>
      </c>
      <c r="E73" s="77"/>
    </row>
    <row r="74" spans="1:5" ht="18.5" x14ac:dyDescent="0.45">
      <c r="A74" s="106">
        <v>202109085</v>
      </c>
      <c r="B74" s="55" t="s">
        <v>269</v>
      </c>
      <c r="C74" t="str">
        <f>VLOOKUP(B74,summary!$A$5:$B$5006,2,0)</f>
        <v>Potato Starch 风车粉</v>
      </c>
      <c r="D74" s="91">
        <v>1</v>
      </c>
      <c r="E74" s="77"/>
    </row>
    <row r="75" spans="1:5" ht="18.5" x14ac:dyDescent="0.45">
      <c r="A75" s="106">
        <v>202109085</v>
      </c>
      <c r="B75" s="55" t="s">
        <v>297</v>
      </c>
      <c r="C75" t="str">
        <f>VLOOKUP(B75,summary!$A$5:$B$5006,2,0)</f>
        <v>GingKo Nut (Peel off)白果仁</v>
      </c>
      <c r="D75" s="91">
        <v>2</v>
      </c>
      <c r="E75" s="77"/>
    </row>
    <row r="76" spans="1:5" ht="18.5" x14ac:dyDescent="0.45">
      <c r="A76" s="106">
        <v>202109085</v>
      </c>
      <c r="B76" s="55" t="s">
        <v>299</v>
      </c>
      <c r="C76" t="str">
        <f>VLOOKUP(B76,summary!$A$5:$B$5006,2,0)</f>
        <v>Red Bean红豆</v>
      </c>
      <c r="D76" s="91">
        <v>2</v>
      </c>
      <c r="E76" s="77"/>
    </row>
    <row r="77" spans="1:5" ht="18.5" x14ac:dyDescent="0.45">
      <c r="A77" s="106">
        <v>202109085</v>
      </c>
      <c r="B77" s="55" t="s">
        <v>314</v>
      </c>
      <c r="C77" t="str">
        <f>VLOOKUP(B77,summary!$A$5:$B$5006,2,0)</f>
        <v>Green Bean 绿豆</v>
      </c>
      <c r="D77" s="91">
        <v>2</v>
      </c>
      <c r="E77" s="77"/>
    </row>
    <row r="78" spans="1:5" ht="18.5" x14ac:dyDescent="0.45">
      <c r="A78" s="106">
        <v>202109085</v>
      </c>
      <c r="B78" s="55" t="s">
        <v>331</v>
      </c>
      <c r="C78" t="str">
        <f>VLOOKUP(B78,summary!$A$5:$B$5006,2,0)</f>
        <v>Black Glutinous Rice 黑糯米</v>
      </c>
      <c r="D78" s="91">
        <v>1</v>
      </c>
      <c r="E78" s="77"/>
    </row>
    <row r="79" spans="1:5" ht="18.5" x14ac:dyDescent="0.45">
      <c r="A79" s="106">
        <v>202109085</v>
      </c>
      <c r="B79" s="55" t="s">
        <v>355</v>
      </c>
      <c r="C79" t="str">
        <f>VLOOKUP(B79,summary!$A$5:$B$5006,2,0)</f>
        <v>Fungus 黄木耳</v>
      </c>
      <c r="D79" s="91">
        <v>1</v>
      </c>
      <c r="E79" s="77"/>
    </row>
    <row r="80" spans="1:5" ht="18.5" x14ac:dyDescent="0.45">
      <c r="A80" s="106">
        <v>202109085</v>
      </c>
      <c r="B80" s="55" t="s">
        <v>364</v>
      </c>
      <c r="C80" t="str">
        <f>VLOOKUP(B80,summary!$A$5:$B$5006,2,0)</f>
        <v>Red Date 红枣</v>
      </c>
      <c r="D80" s="91">
        <v>1</v>
      </c>
      <c r="E80" s="77"/>
    </row>
    <row r="81" spans="1:5" ht="18.5" x14ac:dyDescent="0.45">
      <c r="A81" s="106">
        <v>202109085</v>
      </c>
      <c r="B81" s="55" t="s">
        <v>441</v>
      </c>
      <c r="C81" t="str">
        <f>VLOOKUP(B81,summary!$A$5:$B$5006,2,0)</f>
        <v>Longan in Syrup龙眼</v>
      </c>
      <c r="D81" s="91">
        <v>1</v>
      </c>
      <c r="E81" s="77"/>
    </row>
    <row r="82" spans="1:5" ht="18.5" x14ac:dyDescent="0.45">
      <c r="A82" s="106">
        <v>202109085</v>
      </c>
      <c r="B82" s="55" t="s">
        <v>533</v>
      </c>
      <c r="C82" t="str">
        <f>VLOOKUP(B82,summary!$A$5:$B$5006,2,0)</f>
        <v>Brown Sugar 黑糖</v>
      </c>
      <c r="D82" s="91">
        <v>1</v>
      </c>
      <c r="E82" s="77"/>
    </row>
    <row r="83" spans="1:5" ht="18.5" x14ac:dyDescent="0.45">
      <c r="A83" s="106">
        <v>202109085</v>
      </c>
      <c r="B83" s="55" t="s">
        <v>559</v>
      </c>
      <c r="C83" t="str">
        <f>VLOOKUP(B83,summary!$A$5:$B$5006,2,0)</f>
        <v>Sweet Potato 番薯</v>
      </c>
      <c r="D83" s="91">
        <v>10</v>
      </c>
      <c r="E83" s="77"/>
    </row>
    <row r="84" spans="1:5" ht="18.5" x14ac:dyDescent="0.45">
      <c r="A84" s="106">
        <v>202109085</v>
      </c>
      <c r="B84" s="55" t="s">
        <v>565</v>
      </c>
      <c r="C84" t="str">
        <f>VLOOKUP(B84,summary!$A$5:$B$5006,2,0)</f>
        <v>Pandan Leaf 班兰叶</v>
      </c>
      <c r="D84" s="91">
        <v>1</v>
      </c>
      <c r="E84" s="77"/>
    </row>
    <row r="85" spans="1:5" ht="18.5" x14ac:dyDescent="0.45">
      <c r="A85" s="106">
        <v>202109087</v>
      </c>
      <c r="B85" s="55" t="s">
        <v>660</v>
      </c>
      <c r="C85" t="str">
        <f>VLOOKUP(B85,summary!$A$5:$B$5006,2,0)</f>
        <v>Chendol浆咯</v>
      </c>
      <c r="D85" s="91">
        <v>1</v>
      </c>
      <c r="E85" s="77"/>
    </row>
    <row r="86" spans="1:5" ht="18.5" x14ac:dyDescent="0.45">
      <c r="A86" s="106">
        <v>202109087</v>
      </c>
      <c r="B86" s="55" t="s">
        <v>662</v>
      </c>
      <c r="C86" t="str">
        <f>VLOOKUP(B86,summary!$A$5:$B$5006,2,0)</f>
        <v>Coconut Sugar Syrup 椰糖汁</v>
      </c>
      <c r="D86" s="91">
        <v>1</v>
      </c>
      <c r="E86" s="77"/>
    </row>
    <row r="87" spans="1:5" ht="18.5" x14ac:dyDescent="0.45">
      <c r="A87" s="106">
        <v>202109087</v>
      </c>
      <c r="B87" s="55" t="s">
        <v>299</v>
      </c>
      <c r="C87" t="str">
        <f>VLOOKUP(B87,summary!$A$5:$B$5006,2,0)</f>
        <v>Red Bean红豆</v>
      </c>
      <c r="D87" s="91">
        <v>1</v>
      </c>
      <c r="E87" s="77"/>
    </row>
    <row r="88" spans="1:5" ht="18.5" x14ac:dyDescent="0.45">
      <c r="A88" s="106">
        <v>202109087</v>
      </c>
      <c r="B88" s="55" t="s">
        <v>314</v>
      </c>
      <c r="C88" t="str">
        <f>VLOOKUP(B88,summary!$A$5:$B$5006,2,0)</f>
        <v>Green Bean 绿豆</v>
      </c>
      <c r="D88" s="91">
        <v>1</v>
      </c>
      <c r="E88" s="77"/>
    </row>
    <row r="89" spans="1:5" ht="18.5" x14ac:dyDescent="0.45">
      <c r="A89" s="106">
        <v>202109087</v>
      </c>
      <c r="B89" s="55" t="s">
        <v>335</v>
      </c>
      <c r="C89" t="str">
        <f>VLOOKUP(B89,summary!$A$5:$B$5006,2,0)</f>
        <v>White Glutinous Rice白糯米</v>
      </c>
      <c r="D89" s="91">
        <v>1</v>
      </c>
      <c r="E89" s="77"/>
    </row>
    <row r="90" spans="1:5" ht="18.5" x14ac:dyDescent="0.45">
      <c r="A90" s="106">
        <v>202109087</v>
      </c>
      <c r="B90" s="55" t="s">
        <v>347</v>
      </c>
      <c r="C90" t="str">
        <f>VLOOKUP(B90,summary!$A$5:$B$5006,2,0)</f>
        <v>Small Sago 小丸</v>
      </c>
      <c r="D90" s="91">
        <v>1</v>
      </c>
      <c r="E90" s="77"/>
    </row>
    <row r="91" spans="1:5" ht="18.5" x14ac:dyDescent="0.45">
      <c r="A91" s="106">
        <v>202109087</v>
      </c>
      <c r="B91" s="55" t="s">
        <v>454</v>
      </c>
      <c r="C91" t="str">
        <f>VLOOKUP(B91,summary!$A$5:$B$5006,2,0)</f>
        <v>Fruit Cocktail杂果</v>
      </c>
      <c r="D91" s="91">
        <v>1</v>
      </c>
      <c r="E91" s="77"/>
    </row>
    <row r="92" spans="1:5" ht="18.5" x14ac:dyDescent="0.45">
      <c r="A92" s="106">
        <v>202109087</v>
      </c>
      <c r="B92" s="55" t="s">
        <v>537</v>
      </c>
      <c r="C92" t="str">
        <f>VLOOKUP(B92,summary!$A$5:$B$5006,2,0)</f>
        <v>Fine Sugar 白糖</v>
      </c>
      <c r="D92" s="91">
        <v>1</v>
      </c>
      <c r="E92" s="77"/>
    </row>
    <row r="93" spans="1:5" ht="18.5" x14ac:dyDescent="0.45">
      <c r="A93" s="106">
        <v>202109087</v>
      </c>
      <c r="B93" s="55" t="s">
        <v>565</v>
      </c>
      <c r="C93" t="str">
        <f>VLOOKUP(B93,summary!$A$5:$B$5006,2,0)</f>
        <v>Pandan Leaf 班兰叶</v>
      </c>
      <c r="D93" s="91">
        <v>2</v>
      </c>
      <c r="E93" s="77"/>
    </row>
    <row r="94" spans="1:5" ht="18.5" x14ac:dyDescent="0.45">
      <c r="A94" s="106">
        <v>202109087</v>
      </c>
      <c r="B94" s="55" t="s">
        <v>526</v>
      </c>
      <c r="C94" t="str">
        <f>VLOOKUP(B94,summary!$A$5:$B$5006,2,0)</f>
        <v>Red Kidney Beans</v>
      </c>
      <c r="D94" s="91">
        <v>1</v>
      </c>
      <c r="E94" s="77"/>
    </row>
    <row r="95" spans="1:5" ht="18.5" x14ac:dyDescent="0.45">
      <c r="A95" s="106">
        <v>202109088</v>
      </c>
      <c r="B95" s="55" t="s">
        <v>646</v>
      </c>
      <c r="C95" t="str">
        <f>VLOOKUP(B95,summary!$A$5:$B$5006,2,0)</f>
        <v>Durian Puree 榴莲</v>
      </c>
      <c r="D95" s="91">
        <v>1</v>
      </c>
      <c r="E95" s="77"/>
    </row>
    <row r="96" spans="1:5" ht="18.5" x14ac:dyDescent="0.45">
      <c r="A96" s="106">
        <v>202109088</v>
      </c>
      <c r="B96" s="55" t="s">
        <v>667</v>
      </c>
      <c r="C96" t="str">
        <f>VLOOKUP(B96,summary!$A$5:$B$5006,2,0)</f>
        <v>Pong Thai Hai (Wet) 碰大海</v>
      </c>
      <c r="D96" s="91">
        <v>1</v>
      </c>
      <c r="E96" s="77"/>
    </row>
    <row r="97" spans="1:5" ht="18.5" x14ac:dyDescent="0.45">
      <c r="A97" s="106">
        <v>202109088</v>
      </c>
      <c r="B97" s="55" t="s">
        <v>252</v>
      </c>
      <c r="C97" t="str">
        <f>VLOOKUP(B97,summary!$A$5:$B$5006,2,0)</f>
        <v>Sweet Potato Powder番薯粉</v>
      </c>
      <c r="D97" s="91">
        <v>1</v>
      </c>
      <c r="E97" s="77"/>
    </row>
    <row r="98" spans="1:5" ht="18.5" x14ac:dyDescent="0.45">
      <c r="A98" s="106">
        <v>202109088</v>
      </c>
      <c r="B98" s="55" t="s">
        <v>291</v>
      </c>
      <c r="C98" t="str">
        <f>VLOOKUP(B98,summary!$A$5:$B$5006,2,0)</f>
        <v>Atap Seeds in Syrup亚嗒子</v>
      </c>
      <c r="D98" s="91">
        <v>2</v>
      </c>
      <c r="E98" s="77"/>
    </row>
    <row r="99" spans="1:5" ht="18.5" customHeight="1" x14ac:dyDescent="0.45">
      <c r="A99" s="106">
        <v>202109088</v>
      </c>
      <c r="B99" s="55" t="s">
        <v>305</v>
      </c>
      <c r="C99" t="str">
        <f>VLOOKUP(B99,summary!$A$5:$B$5006,2,0)</f>
        <v>Small Red Bean小红豆</v>
      </c>
      <c r="D99" s="91">
        <v>3</v>
      </c>
      <c r="E99" s="77"/>
    </row>
    <row r="100" spans="1:5" ht="18.5" customHeight="1" x14ac:dyDescent="0.45">
      <c r="A100" s="106">
        <v>202109088</v>
      </c>
      <c r="B100" s="55" t="s">
        <v>314</v>
      </c>
      <c r="C100" t="str">
        <f>VLOOKUP(B100,summary!$A$5:$B$5006,2,0)</f>
        <v>Green Bean 绿豆</v>
      </c>
      <c r="D100" s="91">
        <v>3</v>
      </c>
      <c r="E100" s="77"/>
    </row>
    <row r="101" spans="1:5" ht="18.5" customHeight="1" x14ac:dyDescent="0.45">
      <c r="A101" s="106">
        <v>202109088</v>
      </c>
      <c r="B101" s="55" t="s">
        <v>331</v>
      </c>
      <c r="C101" t="str">
        <f>VLOOKUP(B101,summary!$A$5:$B$5006,2,0)</f>
        <v>Black Glutinous Rice 黑糯米</v>
      </c>
      <c r="D101" s="91">
        <v>2</v>
      </c>
      <c r="E101" s="77"/>
    </row>
    <row r="102" spans="1:5" ht="18.5" customHeight="1" x14ac:dyDescent="0.45">
      <c r="A102" s="106">
        <v>202109088</v>
      </c>
      <c r="B102" s="55" t="s">
        <v>355</v>
      </c>
      <c r="C102" t="str">
        <f>VLOOKUP(B102,summary!$A$5:$B$5006,2,0)</f>
        <v>Fungus 黄木耳</v>
      </c>
      <c r="D102" s="91">
        <v>1</v>
      </c>
      <c r="E102" s="77"/>
    </row>
    <row r="103" spans="1:5" ht="18.5" customHeight="1" x14ac:dyDescent="0.45">
      <c r="A103" s="106">
        <v>202109088</v>
      </c>
      <c r="B103" s="55" t="s">
        <v>484</v>
      </c>
      <c r="C103" t="str">
        <f>VLOOKUP(B103,summary!$A$5:$B$5006,2,0)</f>
        <v>GingKo Nut白果罐</v>
      </c>
      <c r="D103" s="91">
        <v>1</v>
      </c>
      <c r="E103" s="77"/>
    </row>
    <row r="104" spans="1:5" ht="18.5" customHeight="1" x14ac:dyDescent="0.45">
      <c r="A104" s="106">
        <v>202109088</v>
      </c>
      <c r="B104" s="55" t="s">
        <v>495</v>
      </c>
      <c r="C104" t="str">
        <f>VLOOKUP(B104,summary!$A$5:$B$5006,2,0)</f>
        <v>Coconut Milk 椰浆</v>
      </c>
      <c r="D104" s="91">
        <v>1</v>
      </c>
      <c r="E104" s="77"/>
    </row>
    <row r="105" spans="1:5" ht="18.5" customHeight="1" x14ac:dyDescent="0.45">
      <c r="A105" s="106">
        <v>202109088</v>
      </c>
      <c r="B105" s="55" t="s">
        <v>565</v>
      </c>
      <c r="C105" t="str">
        <f>VLOOKUP(B105,summary!$A$5:$B$5006,2,0)</f>
        <v>Pandan Leaf 班兰叶</v>
      </c>
      <c r="D105" s="91">
        <v>5</v>
      </c>
      <c r="E105" s="77"/>
    </row>
    <row r="106" spans="1:5" ht="18.5" customHeight="1" x14ac:dyDescent="0.45">
      <c r="A106" s="106">
        <v>202109088</v>
      </c>
      <c r="B106" s="55" t="s">
        <v>566</v>
      </c>
      <c r="C106" t="str">
        <f>VLOOKUP(B106,summary!$A$5:$B$5006,2,0)</f>
        <v>Lime 酸甘</v>
      </c>
      <c r="D106" s="91">
        <v>1</v>
      </c>
      <c r="E106" s="77"/>
    </row>
    <row r="107" spans="1:5" ht="18.5" customHeight="1" x14ac:dyDescent="0.45">
      <c r="A107" s="106">
        <v>202109089</v>
      </c>
      <c r="B107" s="55" t="s">
        <v>199</v>
      </c>
      <c r="C107" t="str">
        <f>VLOOKUP(B107,summary!$A$5:$B$5006,2,0)</f>
        <v>3Q Jelly</v>
      </c>
      <c r="D107" s="91">
        <v>1</v>
      </c>
      <c r="E107" s="77"/>
    </row>
    <row r="108" spans="1:5" ht="18.5" customHeight="1" x14ac:dyDescent="0.45">
      <c r="A108" s="106">
        <v>202109089</v>
      </c>
      <c r="B108" s="55" t="s">
        <v>200</v>
      </c>
      <c r="C108" t="str">
        <f>VLOOKUP(B108,summary!$A$5:$B$5006,2,0)</f>
        <v>Tadpole蝌蚪</v>
      </c>
      <c r="D108" s="78">
        <v>2</v>
      </c>
      <c r="E108" s="77"/>
    </row>
    <row r="109" spans="1:5" ht="18.5" customHeight="1" x14ac:dyDescent="0.45">
      <c r="A109" s="106">
        <v>202109089</v>
      </c>
      <c r="B109" s="55" t="s">
        <v>294</v>
      </c>
      <c r="C109" t="str">
        <f>VLOOKUP(B109,summary!$A$5:$B$5006,2,0)</f>
        <v>Chin Chow  仙 草</v>
      </c>
      <c r="D109" s="78">
        <v>2</v>
      </c>
      <c r="E109" s="77"/>
    </row>
    <row r="110" spans="1:5" ht="18.5" customHeight="1" x14ac:dyDescent="0.45">
      <c r="A110" s="106">
        <v>202109089</v>
      </c>
      <c r="B110" s="55" t="s">
        <v>299</v>
      </c>
      <c r="C110" t="str">
        <f>VLOOKUP(B110,summary!$A$5:$B$5006,2,0)</f>
        <v>Red Bean红豆</v>
      </c>
      <c r="D110" s="78">
        <v>1</v>
      </c>
      <c r="E110" s="77"/>
    </row>
    <row r="111" spans="1:5" ht="18.5" customHeight="1" x14ac:dyDescent="0.45">
      <c r="A111" s="106">
        <v>202109089</v>
      </c>
      <c r="B111" s="55" t="s">
        <v>433</v>
      </c>
      <c r="C111" t="str">
        <f>VLOOKUP(B111,summary!$A$5:$B$5006,2,0)</f>
        <v>Sea Coconut海底椰</v>
      </c>
      <c r="D111" s="78">
        <v>1</v>
      </c>
      <c r="E111" s="77"/>
    </row>
    <row r="112" spans="1:5" ht="18.5" customHeight="1" x14ac:dyDescent="0.45">
      <c r="A112" s="106">
        <v>202109089</v>
      </c>
      <c r="B112" s="55" t="s">
        <v>436</v>
      </c>
      <c r="C112" t="str">
        <f>VLOOKUP(B112,summary!$A$5:$B$5006,2,0)</f>
        <v>Nata De Coco椰果芊 15mm</v>
      </c>
      <c r="D112" s="78">
        <v>1</v>
      </c>
      <c r="E112" s="77"/>
    </row>
    <row r="113" spans="1:5" ht="18.5" customHeight="1" x14ac:dyDescent="0.45">
      <c r="A113" s="106">
        <v>202109089</v>
      </c>
      <c r="B113" s="55" t="s">
        <v>559</v>
      </c>
      <c r="C113" t="str">
        <f>VLOOKUP(B113,summary!$A$5:$B$5006,2,0)</f>
        <v>Sweet Potato 番薯</v>
      </c>
      <c r="D113" s="78">
        <v>10</v>
      </c>
      <c r="E113" s="77"/>
    </row>
    <row r="114" spans="1:5" ht="18.5" customHeight="1" x14ac:dyDescent="0.45">
      <c r="A114" s="106">
        <v>202109089</v>
      </c>
      <c r="B114" s="55" t="s">
        <v>562</v>
      </c>
      <c r="C114" t="str">
        <f>VLOOKUP(B114,summary!$A$5:$B$5006,2,0)</f>
        <v>Yam 芋头</v>
      </c>
      <c r="D114" s="78">
        <v>2</v>
      </c>
      <c r="E114" s="77"/>
    </row>
    <row r="115" spans="1:5" ht="18.5" customHeight="1" x14ac:dyDescent="0.45">
      <c r="A115" s="106">
        <v>202109089</v>
      </c>
      <c r="B115" s="55" t="s">
        <v>565</v>
      </c>
      <c r="C115" t="str">
        <f>VLOOKUP(B115,summary!$A$5:$B$5006,2,0)</f>
        <v>Pandan Leaf 班兰叶</v>
      </c>
      <c r="D115" s="78">
        <v>3</v>
      </c>
      <c r="E115" s="77"/>
    </row>
    <row r="116" spans="1:5" ht="18.5" customHeight="1" x14ac:dyDescent="0.45">
      <c r="A116" s="106">
        <v>202109089</v>
      </c>
      <c r="B116" s="55" t="s">
        <v>566</v>
      </c>
      <c r="C116" t="str">
        <f>VLOOKUP(B116,summary!$A$5:$B$5006,2,0)</f>
        <v>Lime 酸甘</v>
      </c>
      <c r="D116" s="78">
        <v>1</v>
      </c>
      <c r="E116" s="77"/>
    </row>
    <row r="117" spans="1:5" ht="18.5" customHeight="1" x14ac:dyDescent="0.45">
      <c r="A117" s="106">
        <v>202109090</v>
      </c>
      <c r="B117" s="55" t="s">
        <v>302</v>
      </c>
      <c r="C117" t="str">
        <f>VLOOKUP(B117,summary!$A$5:$B$5006,2,0)</f>
        <v>Red Bean红豆</v>
      </c>
      <c r="D117" s="78">
        <v>1</v>
      </c>
      <c r="E117" s="77"/>
    </row>
    <row r="118" spans="1:5" ht="18.5" customHeight="1" x14ac:dyDescent="0.45">
      <c r="A118" s="106">
        <v>202109090</v>
      </c>
      <c r="B118" s="55" t="s">
        <v>310</v>
      </c>
      <c r="C118" t="str">
        <f>VLOOKUP(B118,summary!$A$5:$B$5006,2,0)</f>
        <v>Chia Tao赤豆</v>
      </c>
      <c r="D118" s="78">
        <v>1</v>
      </c>
      <c r="E118" s="77"/>
    </row>
    <row r="119" spans="1:5" ht="18.5" customHeight="1" x14ac:dyDescent="0.45">
      <c r="A119" s="106">
        <v>202109090</v>
      </c>
      <c r="B119" s="55" t="s">
        <v>347</v>
      </c>
      <c r="C119" t="str">
        <f>VLOOKUP(B119,summary!$A$5:$B$5006,2,0)</f>
        <v>Small Sago 小丸</v>
      </c>
      <c r="D119" s="78">
        <v>1</v>
      </c>
      <c r="E119" s="77"/>
    </row>
    <row r="120" spans="1:5" ht="18.5" customHeight="1" x14ac:dyDescent="0.45">
      <c r="A120" s="106">
        <v>202109090</v>
      </c>
      <c r="B120" s="55" t="s">
        <v>501</v>
      </c>
      <c r="C120" t="str">
        <f>VLOOKUP(B120,summary!$A$5:$B$5006,2,0)</f>
        <v>Coconut Milk 椰浆</v>
      </c>
      <c r="D120" s="78">
        <v>1</v>
      </c>
      <c r="E120" s="77"/>
    </row>
    <row r="121" spans="1:5" ht="18.5" customHeight="1" x14ac:dyDescent="0.45">
      <c r="A121" s="106">
        <v>202109090</v>
      </c>
      <c r="B121" s="55" t="s">
        <v>559</v>
      </c>
      <c r="C121" t="str">
        <f>VLOOKUP(B121,summary!$A$5:$B$5006,2,0)</f>
        <v>Sweet Potato 番薯</v>
      </c>
      <c r="D121" s="78">
        <v>5</v>
      </c>
      <c r="E121" s="77"/>
    </row>
    <row r="122" spans="1:5" ht="18.5" customHeight="1" x14ac:dyDescent="0.45">
      <c r="A122" s="106">
        <v>202109091</v>
      </c>
      <c r="B122" s="55" t="s">
        <v>537</v>
      </c>
      <c r="C122" t="str">
        <f>VLOOKUP(B122,summary!$A$5:$B$5006,2,0)</f>
        <v>Fine Sugar 白糖</v>
      </c>
      <c r="D122" s="78">
        <v>2</v>
      </c>
      <c r="E122" s="77"/>
    </row>
    <row r="123" spans="1:5" ht="18.5" customHeight="1" x14ac:dyDescent="0.45">
      <c r="A123" s="106">
        <v>202109092</v>
      </c>
      <c r="B123" s="55" t="s">
        <v>537</v>
      </c>
      <c r="C123" t="str">
        <f>VLOOKUP(B123,summary!$A$5:$B$5006,2,0)</f>
        <v>Fine Sugar 白糖</v>
      </c>
      <c r="D123" s="78">
        <v>2</v>
      </c>
      <c r="E123" s="77"/>
    </row>
    <row r="124" spans="1:5" ht="18.5" customHeight="1" x14ac:dyDescent="0.45">
      <c r="A124" s="106">
        <v>202109093</v>
      </c>
      <c r="B124" s="55" t="s">
        <v>537</v>
      </c>
      <c r="C124" t="str">
        <f>VLOOKUP(B124,summary!$A$5:$B$5006,2,0)</f>
        <v>Fine Sugar 白糖</v>
      </c>
      <c r="D124" s="78">
        <v>6</v>
      </c>
      <c r="E124" s="77"/>
    </row>
    <row r="125" spans="1:5" ht="18.5" customHeight="1" x14ac:dyDescent="0.45">
      <c r="A125" s="106">
        <v>202109094</v>
      </c>
      <c r="B125" s="55" t="s">
        <v>252</v>
      </c>
      <c r="C125" t="str">
        <f>VLOOKUP(B125,summary!$A$5:$B$5006,2,0)</f>
        <v>Sweet Potato Powder番薯粉</v>
      </c>
      <c r="D125" s="78">
        <v>1</v>
      </c>
      <c r="E125" s="77"/>
    </row>
    <row r="126" spans="1:5" ht="18.5" customHeight="1" x14ac:dyDescent="0.45">
      <c r="A126" s="106">
        <v>202109094</v>
      </c>
      <c r="B126" s="55" t="s">
        <v>269</v>
      </c>
      <c r="C126" t="str">
        <f>VLOOKUP(B126,summary!$A$5:$B$5006,2,0)</f>
        <v>Potato Starch 风车粉</v>
      </c>
      <c r="D126" s="78">
        <v>2</v>
      </c>
      <c r="E126" s="77"/>
    </row>
    <row r="127" spans="1:5" ht="18.5" customHeight="1" x14ac:dyDescent="0.45">
      <c r="A127" s="106">
        <v>202109094</v>
      </c>
      <c r="B127" s="55" t="s">
        <v>289</v>
      </c>
      <c r="C127" t="str">
        <f>VLOOKUP(B127,summary!$A$5:$B$5006,2,0)</f>
        <v>Atap Seeds in Syrup亚嗒子</v>
      </c>
      <c r="D127" s="78">
        <v>2</v>
      </c>
      <c r="E127" s="77"/>
    </row>
    <row r="128" spans="1:5" ht="18.5" customHeight="1" x14ac:dyDescent="0.45">
      <c r="A128" s="106">
        <v>202109094</v>
      </c>
      <c r="B128" s="55" t="s">
        <v>299</v>
      </c>
      <c r="C128" t="str">
        <f>VLOOKUP(B128,summary!$A$5:$B$5006,2,0)</f>
        <v>Red Bean红豆</v>
      </c>
      <c r="D128" s="78">
        <v>4</v>
      </c>
      <c r="E128" s="77"/>
    </row>
    <row r="129" spans="1:5" ht="18.5" customHeight="1" x14ac:dyDescent="0.45">
      <c r="A129" s="106">
        <v>202109094</v>
      </c>
      <c r="B129" s="55" t="s">
        <v>314</v>
      </c>
      <c r="C129" t="str">
        <f>VLOOKUP(B129,summary!$A$5:$B$5006,2,0)</f>
        <v>Green Bean 绿豆</v>
      </c>
      <c r="D129" s="78">
        <v>2</v>
      </c>
      <c r="E129" s="77"/>
    </row>
    <row r="130" spans="1:5" ht="18.5" customHeight="1" x14ac:dyDescent="0.45">
      <c r="A130" s="106">
        <v>202109094</v>
      </c>
      <c r="B130" s="55" t="s">
        <v>322</v>
      </c>
      <c r="C130" t="str">
        <f>VLOOKUP(B130,summary!$A$5:$B$5006,2,0)</f>
        <v>Split Green Mung Bean豆畔</v>
      </c>
      <c r="D130" s="78">
        <v>2</v>
      </c>
      <c r="E130" s="77"/>
    </row>
    <row r="131" spans="1:5" ht="18.5" customHeight="1" x14ac:dyDescent="0.45">
      <c r="A131" s="106">
        <v>202109094</v>
      </c>
      <c r="B131" s="55" t="s">
        <v>338</v>
      </c>
      <c r="C131" t="str">
        <f>VLOOKUP(B131,summary!$A$5:$B$5006,2,0)</f>
        <v>White Wheat 大麦</v>
      </c>
      <c r="D131" s="78">
        <v>1</v>
      </c>
      <c r="E131" s="77"/>
    </row>
    <row r="132" spans="1:5" ht="18.5" customHeight="1" x14ac:dyDescent="0.45">
      <c r="A132" s="106">
        <v>202109094</v>
      </c>
      <c r="B132" s="55" t="s">
        <v>351</v>
      </c>
      <c r="C132" t="str">
        <f>VLOOKUP(B132,summary!$A$5:$B$5006,2,0)</f>
        <v>Dried Longan 龙眼干</v>
      </c>
      <c r="D132" s="78">
        <v>3</v>
      </c>
      <c r="E132" s="77"/>
    </row>
    <row r="133" spans="1:5" ht="18.5" customHeight="1" x14ac:dyDescent="0.45">
      <c r="A133" s="106">
        <v>202109094</v>
      </c>
      <c r="B133" s="55" t="s">
        <v>355</v>
      </c>
      <c r="C133" t="str">
        <f>VLOOKUP(B133,summary!$A$5:$B$5006,2,0)</f>
        <v>Fungus 黄木耳</v>
      </c>
      <c r="D133" s="78">
        <v>1</v>
      </c>
      <c r="E133" s="77"/>
    </row>
    <row r="134" spans="1:5" ht="18.5" customHeight="1" x14ac:dyDescent="0.45">
      <c r="A134" s="106">
        <v>202109094</v>
      </c>
      <c r="B134" s="55" t="s">
        <v>441</v>
      </c>
      <c r="C134" t="str">
        <f>VLOOKUP(B134,summary!$A$5:$B$5006,2,0)</f>
        <v>Longan in Syrup龙眼</v>
      </c>
      <c r="D134" s="78">
        <v>1</v>
      </c>
      <c r="E134" s="77"/>
    </row>
    <row r="135" spans="1:5" ht="18.5" customHeight="1" x14ac:dyDescent="0.45">
      <c r="A135" s="106">
        <v>202109094</v>
      </c>
      <c r="B135" s="55" t="s">
        <v>458</v>
      </c>
      <c r="C135" t="str">
        <f>VLOOKUP(B135,summary!$A$5:$B$5006,2,0)</f>
        <v>Cream Corn玉米浆</v>
      </c>
      <c r="D135" s="78">
        <v>1</v>
      </c>
      <c r="E135" s="77"/>
    </row>
    <row r="136" spans="1:5" ht="18.5" customHeight="1" x14ac:dyDescent="0.45">
      <c r="A136" s="106">
        <v>202109094</v>
      </c>
      <c r="B136" s="55" t="s">
        <v>461</v>
      </c>
      <c r="C136" t="str">
        <f>VLOOKUP(B136,summary!$A$5:$B$5006,2,0)</f>
        <v>Whole Corn玉米粒</v>
      </c>
      <c r="D136" s="78">
        <v>1</v>
      </c>
      <c r="E136" s="77"/>
    </row>
    <row r="137" spans="1:5" ht="18.5" customHeight="1" x14ac:dyDescent="0.45">
      <c r="A137" s="106">
        <v>202109094</v>
      </c>
      <c r="B137" s="55" t="s">
        <v>347</v>
      </c>
      <c r="C137" t="str">
        <f>VLOOKUP(B137,summary!$A$5:$B$5006,2,0)</f>
        <v>Small Sago 小丸</v>
      </c>
      <c r="D137" s="78">
        <v>1</v>
      </c>
      <c r="E137" s="77"/>
    </row>
    <row r="138" spans="1:5" ht="18.5" customHeight="1" x14ac:dyDescent="0.45">
      <c r="A138" s="106">
        <v>202109095</v>
      </c>
      <c r="B138" s="55" t="s">
        <v>200</v>
      </c>
      <c r="C138" t="str">
        <f>VLOOKUP(B138,summary!$A$5:$B$5006,2,0)</f>
        <v>Tadpole蝌蚪</v>
      </c>
      <c r="D138" s="78">
        <v>2</v>
      </c>
      <c r="E138" s="77"/>
    </row>
    <row r="139" spans="1:5" ht="18.5" customHeight="1" x14ac:dyDescent="0.45">
      <c r="A139" s="106">
        <v>202109095</v>
      </c>
      <c r="B139" s="55" t="s">
        <v>203</v>
      </c>
      <c r="C139" t="str">
        <f>VLOOKUP(B139,summary!$A$5:$B$5006,2,0)</f>
        <v>Honey Pearl - Black 蜜糖珍珠</v>
      </c>
      <c r="D139" s="78">
        <v>1</v>
      </c>
      <c r="E139" s="77"/>
    </row>
    <row r="140" spans="1:5" ht="18.5" customHeight="1" x14ac:dyDescent="0.45">
      <c r="A140" s="106">
        <v>202109095</v>
      </c>
      <c r="B140" s="55" t="s">
        <v>505</v>
      </c>
      <c r="C140" t="str">
        <f>VLOOKUP(B140,summary!$A$5:$B$5006,2,0)</f>
        <v>Calamansi Juice 酸柑水</v>
      </c>
      <c r="D140" s="78">
        <v>1</v>
      </c>
      <c r="E140" s="77"/>
    </row>
    <row r="141" spans="1:5" ht="18.5" customHeight="1" x14ac:dyDescent="0.45">
      <c r="A141" s="106">
        <v>202109095</v>
      </c>
      <c r="B141" s="55" t="s">
        <v>537</v>
      </c>
      <c r="C141" t="str">
        <f>VLOOKUP(B141,summary!$A$5:$B$5006,2,0)</f>
        <v>Fine Sugar 白糖</v>
      </c>
      <c r="D141" s="78">
        <v>1</v>
      </c>
      <c r="E141" s="77"/>
    </row>
    <row r="142" spans="1:5" ht="18.5" customHeight="1" x14ac:dyDescent="0.45">
      <c r="A142" s="106">
        <v>202109095</v>
      </c>
      <c r="B142" s="55" t="s">
        <v>559</v>
      </c>
      <c r="C142" t="str">
        <f>VLOOKUP(B142,summary!$A$5:$B$5006,2,0)</f>
        <v>Sweet Potato 番薯</v>
      </c>
      <c r="D142" s="78">
        <v>10</v>
      </c>
      <c r="E142" s="77"/>
    </row>
    <row r="143" spans="1:5" ht="18.5" customHeight="1" x14ac:dyDescent="0.45">
      <c r="A143" s="106">
        <v>202109095</v>
      </c>
      <c r="B143" s="55" t="s">
        <v>562</v>
      </c>
      <c r="C143" t="str">
        <f>VLOOKUP(B143,summary!$A$5:$B$5006,2,0)</f>
        <v>Yam 芋头</v>
      </c>
      <c r="D143" s="78">
        <v>5</v>
      </c>
      <c r="E143" s="77"/>
    </row>
    <row r="144" spans="1:5" ht="18.5" customHeight="1" x14ac:dyDescent="0.45">
      <c r="A144" s="106">
        <v>202109095</v>
      </c>
      <c r="B144" s="55" t="s">
        <v>565</v>
      </c>
      <c r="C144" t="str">
        <f>VLOOKUP(B144,summary!$A$5:$B$5006,2,0)</f>
        <v>Pandan Leaf 班兰叶</v>
      </c>
      <c r="D144" s="78">
        <v>5</v>
      </c>
      <c r="E144" s="77"/>
    </row>
    <row r="145" spans="1:5" ht="18.5" customHeight="1" x14ac:dyDescent="0.45">
      <c r="A145" s="106">
        <v>202109096</v>
      </c>
      <c r="B145" s="55" t="s">
        <v>637</v>
      </c>
      <c r="C145" t="str">
        <f>VLOOKUP(B145,summary!$A$5:$B$5006,2,0)</f>
        <v xml:space="preserve">Fresh Soursop 红毛榴莲 </v>
      </c>
      <c r="D145" s="78">
        <v>1</v>
      </c>
      <c r="E145" s="77"/>
    </row>
    <row r="146" spans="1:5" ht="18.5" customHeight="1" x14ac:dyDescent="0.45">
      <c r="A146" s="106">
        <v>202109096</v>
      </c>
      <c r="B146" s="55" t="s">
        <v>200</v>
      </c>
      <c r="C146" t="str">
        <f>VLOOKUP(B146,summary!$A$5:$B$5006,2,0)</f>
        <v>Tadpole蝌蚪</v>
      </c>
      <c r="D146" s="78">
        <v>1</v>
      </c>
      <c r="E146" s="77"/>
    </row>
    <row r="147" spans="1:5" ht="18.5" customHeight="1" x14ac:dyDescent="0.45">
      <c r="A147" s="106">
        <v>202109096</v>
      </c>
      <c r="B147" s="55" t="s">
        <v>252</v>
      </c>
      <c r="C147" t="str">
        <f>VLOOKUP(B147,summary!$A$5:$B$5006,2,0)</f>
        <v>Sweet Potato Powder番薯粉</v>
      </c>
      <c r="D147" s="78">
        <v>2</v>
      </c>
      <c r="E147" s="77"/>
    </row>
    <row r="148" spans="1:5" ht="18.5" customHeight="1" x14ac:dyDescent="0.45">
      <c r="A148" s="106">
        <v>202109096</v>
      </c>
      <c r="B148" s="55" t="s">
        <v>261</v>
      </c>
      <c r="C148" t="str">
        <f>VLOOKUP(B148,summary!$A$5:$B$5006,2,0)</f>
        <v>Green Mung Bean STARCH</v>
      </c>
      <c r="D148" s="78">
        <v>5</v>
      </c>
      <c r="E148" s="77"/>
    </row>
    <row r="149" spans="1:5" ht="18.5" customHeight="1" x14ac:dyDescent="0.45">
      <c r="A149" s="106">
        <v>202109096</v>
      </c>
      <c r="B149" s="55" t="s">
        <v>730</v>
      </c>
      <c r="C149" t="str">
        <f>VLOOKUP(B149,summary!$A$5:$B$5006,2,0)</f>
        <v>Potato Starch 风车粉</v>
      </c>
      <c r="D149" s="78">
        <v>2</v>
      </c>
      <c r="E149" s="77"/>
    </row>
    <row r="150" spans="1:5" ht="18.5" customHeight="1" x14ac:dyDescent="0.45">
      <c r="A150" s="106">
        <v>202109096</v>
      </c>
      <c r="B150" s="55" t="s">
        <v>291</v>
      </c>
      <c r="C150" t="str">
        <f>VLOOKUP(B150,summary!$A$5:$B$5006,2,0)</f>
        <v>Atap Seeds in Syrup亚嗒子</v>
      </c>
      <c r="D150" s="78">
        <v>3</v>
      </c>
      <c r="E150" s="77"/>
    </row>
    <row r="151" spans="1:5" ht="18.5" customHeight="1" x14ac:dyDescent="0.45">
      <c r="A151" s="106">
        <v>202109096</v>
      </c>
      <c r="B151" s="55" t="s">
        <v>299</v>
      </c>
      <c r="C151" t="str">
        <f>VLOOKUP(B151,summary!$A$5:$B$5006,2,0)</f>
        <v>Red Bean红豆</v>
      </c>
      <c r="D151" s="78">
        <v>3</v>
      </c>
      <c r="E151" s="77"/>
    </row>
    <row r="152" spans="1:5" ht="18.5" customHeight="1" x14ac:dyDescent="0.45">
      <c r="A152" s="106">
        <v>202109096</v>
      </c>
      <c r="B152" s="55" t="s">
        <v>314</v>
      </c>
      <c r="C152" t="str">
        <f>VLOOKUP(B152,summary!$A$5:$B$5006,2,0)</f>
        <v>Green Bean 绿豆</v>
      </c>
      <c r="D152" s="78">
        <v>3</v>
      </c>
      <c r="E152" s="77"/>
    </row>
    <row r="153" spans="1:5" ht="18.5" customHeight="1" x14ac:dyDescent="0.45">
      <c r="A153" s="106">
        <v>202109096</v>
      </c>
      <c r="B153" s="55" t="s">
        <v>322</v>
      </c>
      <c r="C153" t="str">
        <f>VLOOKUP(B153,summary!$A$5:$B$5006,2,0)</f>
        <v>Split Green Mung Bean豆畔</v>
      </c>
      <c r="D153" s="78">
        <v>2</v>
      </c>
      <c r="E153" s="77"/>
    </row>
    <row r="154" spans="1:5" ht="18.5" customHeight="1" x14ac:dyDescent="0.45">
      <c r="A154" s="106">
        <v>202109096</v>
      </c>
      <c r="B154" s="55" t="s">
        <v>331</v>
      </c>
      <c r="C154" t="str">
        <f>VLOOKUP(B154,summary!$A$5:$B$5006,2,0)</f>
        <v>Black Glutinous Rice 黑糯米</v>
      </c>
      <c r="D154" s="78">
        <v>2</v>
      </c>
      <c r="E154" s="77"/>
    </row>
    <row r="155" spans="1:5" ht="18.5" customHeight="1" x14ac:dyDescent="0.45">
      <c r="A155" s="106">
        <v>202109096</v>
      </c>
      <c r="B155" s="55" t="s">
        <v>335</v>
      </c>
      <c r="C155" t="str">
        <f>VLOOKUP(B155,summary!$A$5:$B$5006,2,0)</f>
        <v>White Glutinous Rice白糯米</v>
      </c>
      <c r="D155" s="78">
        <v>1</v>
      </c>
      <c r="E155" s="77"/>
    </row>
    <row r="156" spans="1:5" ht="18.5" customHeight="1" x14ac:dyDescent="0.45">
      <c r="A156" s="106">
        <v>202109096</v>
      </c>
      <c r="B156" s="55" t="s">
        <v>340</v>
      </c>
      <c r="C156" t="str">
        <f>VLOOKUP(B156,summary!$A$5:$B$5006,2,0)</f>
        <v>Pearl Barley 薏米</v>
      </c>
      <c r="D156" s="78">
        <v>4</v>
      </c>
      <c r="E156" s="77"/>
    </row>
    <row r="157" spans="1:5" ht="18.5" customHeight="1" x14ac:dyDescent="0.45">
      <c r="A157" s="106">
        <v>202109096</v>
      </c>
      <c r="B157" s="55" t="s">
        <v>343</v>
      </c>
      <c r="C157" t="str">
        <f>VLOOKUP(B157,summary!$A$5:$B$5006,2,0)</f>
        <v>Big Sago 大丸</v>
      </c>
      <c r="D157" s="78">
        <v>1</v>
      </c>
      <c r="E157" s="77"/>
    </row>
    <row r="158" spans="1:5" ht="18.5" customHeight="1" x14ac:dyDescent="0.45">
      <c r="A158" s="106">
        <v>202109096</v>
      </c>
      <c r="B158" s="55" t="s">
        <v>347</v>
      </c>
      <c r="C158" t="str">
        <f>VLOOKUP(B158,summary!$A$5:$B$5006,2,0)</f>
        <v>Small Sago 小丸</v>
      </c>
      <c r="D158" s="78">
        <v>1</v>
      </c>
      <c r="E158" s="77"/>
    </row>
    <row r="159" spans="1:5" ht="18.5" customHeight="1" x14ac:dyDescent="0.45">
      <c r="A159" s="106">
        <v>202109096</v>
      </c>
      <c r="B159" s="55" t="s">
        <v>351</v>
      </c>
      <c r="C159" t="str">
        <f>VLOOKUP(B159,summary!$A$5:$B$5006,2,0)</f>
        <v>Dried Longan 龙眼干</v>
      </c>
      <c r="D159" s="78">
        <v>1</v>
      </c>
      <c r="E159" s="77"/>
    </row>
    <row r="160" spans="1:5" ht="18.5" customHeight="1" x14ac:dyDescent="0.45">
      <c r="A160" s="106">
        <v>202109096</v>
      </c>
      <c r="B160" s="55" t="s">
        <v>380</v>
      </c>
      <c r="C160" t="str">
        <f>VLOOKUP(B160,summary!$A$5:$B$5006,2,0)</f>
        <v>Wolfberry 枸杞子</v>
      </c>
      <c r="D160" s="78">
        <v>0.5</v>
      </c>
      <c r="E160" s="77"/>
    </row>
    <row r="161" spans="1:5" ht="18.5" customHeight="1" x14ac:dyDescent="0.45">
      <c r="A161" s="106">
        <v>202109096</v>
      </c>
      <c r="B161" s="55" t="s">
        <v>433</v>
      </c>
      <c r="C161" t="str">
        <f>VLOOKUP(B161,summary!$A$5:$B$5006,2,0)</f>
        <v>Sea Coconut海底椰</v>
      </c>
      <c r="D161" s="78">
        <v>1</v>
      </c>
      <c r="E161" s="77"/>
    </row>
    <row r="162" spans="1:5" ht="18.5" customHeight="1" x14ac:dyDescent="0.45">
      <c r="A162" s="106">
        <v>202109096</v>
      </c>
      <c r="B162" s="55" t="s">
        <v>441</v>
      </c>
      <c r="C162" t="str">
        <f>VLOOKUP(B162,summary!$A$5:$B$5006,2,0)</f>
        <v>Longan in Syrup龙眼</v>
      </c>
      <c r="D162" s="78">
        <v>1</v>
      </c>
      <c r="E162" s="77"/>
    </row>
    <row r="163" spans="1:5" ht="18.5" customHeight="1" x14ac:dyDescent="0.45">
      <c r="A163" s="106">
        <v>202109096</v>
      </c>
      <c r="B163" s="55" t="s">
        <v>461</v>
      </c>
      <c r="C163" t="str">
        <f>VLOOKUP(B163,summary!$A$5:$B$5006,2,0)</f>
        <v>Whole Corn玉米粒</v>
      </c>
      <c r="D163" s="78">
        <v>1</v>
      </c>
      <c r="E163" s="77"/>
    </row>
    <row r="164" spans="1:5" ht="18.5" customHeight="1" x14ac:dyDescent="0.45">
      <c r="A164" s="106">
        <v>202109096</v>
      </c>
      <c r="B164" s="55" t="s">
        <v>495</v>
      </c>
      <c r="C164" t="str">
        <f>VLOOKUP(B164,summary!$A$5:$B$5006,2,0)</f>
        <v>Coconut Milk 椰浆</v>
      </c>
      <c r="D164" s="78">
        <v>4</v>
      </c>
      <c r="E164" s="77"/>
    </row>
    <row r="165" spans="1:5" ht="18.5" customHeight="1" x14ac:dyDescent="0.45">
      <c r="A165" s="106">
        <v>202109096</v>
      </c>
      <c r="B165" s="55" t="s">
        <v>545</v>
      </c>
      <c r="C165" t="str">
        <f>VLOOKUP(B165,summary!$A$5:$B$5006,2,0)</f>
        <v>Coconut Sugar椰糖</v>
      </c>
      <c r="D165" s="78">
        <v>3</v>
      </c>
      <c r="E165" s="77"/>
    </row>
    <row r="166" spans="1:5" ht="18.5" customHeight="1" x14ac:dyDescent="0.45">
      <c r="A166" s="106">
        <v>202109096</v>
      </c>
      <c r="B166" s="55" t="s">
        <v>364</v>
      </c>
      <c r="C166" t="s">
        <v>938</v>
      </c>
      <c r="D166" s="78">
        <v>1</v>
      </c>
      <c r="E166" s="77"/>
    </row>
    <row r="167" spans="1:5" ht="18.5" customHeight="1" x14ac:dyDescent="0.45">
      <c r="A167" s="109" t="s">
        <v>935</v>
      </c>
      <c r="B167" s="55" t="s">
        <v>637</v>
      </c>
      <c r="C167" t="str">
        <f>VLOOKUP(B167,summary!$A$5:$B$5006,2,0)</f>
        <v xml:space="preserve">Fresh Soursop 红毛榴莲 </v>
      </c>
      <c r="D167" s="78">
        <v>1</v>
      </c>
      <c r="E167" s="77"/>
    </row>
    <row r="168" spans="1:5" ht="18.5" customHeight="1" x14ac:dyDescent="0.45">
      <c r="A168" s="109" t="s">
        <v>935</v>
      </c>
      <c r="B168" s="55" t="s">
        <v>646</v>
      </c>
      <c r="C168" t="str">
        <f>VLOOKUP(B168,summary!$A$5:$B$5006,2,0)</f>
        <v>Durian Puree 榴莲</v>
      </c>
      <c r="D168" s="78">
        <v>3</v>
      </c>
      <c r="E168" s="77"/>
    </row>
    <row r="169" spans="1:5" ht="18.5" customHeight="1" x14ac:dyDescent="0.45">
      <c r="A169" s="109" t="s">
        <v>935</v>
      </c>
      <c r="B169" s="55" t="s">
        <v>647</v>
      </c>
      <c r="C169" t="str">
        <f>VLOOKUP(B169,summary!$A$5:$B$5006,2,0)</f>
        <v>Mango Puree芒果</v>
      </c>
      <c r="D169" s="78">
        <v>6</v>
      </c>
      <c r="E169" s="77"/>
    </row>
    <row r="170" spans="1:5" ht="18.5" customHeight="1" x14ac:dyDescent="0.45">
      <c r="A170" s="109" t="s">
        <v>935</v>
      </c>
      <c r="B170" s="55" t="s">
        <v>648</v>
      </c>
      <c r="C170" t="str">
        <f>VLOOKUP(B170,summary!$A$5:$B$5006,2,0)</f>
        <v>Strawberry Puree草莓</v>
      </c>
      <c r="D170" s="78">
        <v>1</v>
      </c>
      <c r="E170" s="77"/>
    </row>
    <row r="171" spans="1:5" ht="18.5" customHeight="1" x14ac:dyDescent="0.45">
      <c r="A171" s="109" t="s">
        <v>935</v>
      </c>
      <c r="B171" s="55" t="s">
        <v>660</v>
      </c>
      <c r="C171" t="str">
        <f>VLOOKUP(B171,summary!$A$5:$B$5006,2,0)</f>
        <v>Chendol浆咯</v>
      </c>
      <c r="D171" s="78">
        <v>2</v>
      </c>
      <c r="E171" s="77"/>
    </row>
    <row r="172" spans="1:5" ht="18.5" customHeight="1" x14ac:dyDescent="0.45">
      <c r="A172" s="109" t="s">
        <v>935</v>
      </c>
      <c r="B172" s="55" t="s">
        <v>200</v>
      </c>
      <c r="C172" t="str">
        <f>VLOOKUP(B172,summary!$A$5:$B$5006,2,0)</f>
        <v>Tadpole蝌蚪</v>
      </c>
      <c r="D172" s="78">
        <v>2</v>
      </c>
      <c r="E172" s="77"/>
    </row>
    <row r="173" spans="1:5" ht="18.5" customHeight="1" x14ac:dyDescent="0.45">
      <c r="A173" s="109" t="s">
        <v>935</v>
      </c>
      <c r="B173" s="55" t="s">
        <v>216</v>
      </c>
      <c r="C173" t="str">
        <f>VLOOKUP(B173,summary!$A$5:$B$5006,2,0)</f>
        <v>Chin Chow powder 仙 草粉</v>
      </c>
      <c r="D173" s="78">
        <v>1</v>
      </c>
      <c r="E173" s="77"/>
    </row>
    <row r="174" spans="1:5" ht="18.5" customHeight="1" x14ac:dyDescent="0.45">
      <c r="A174" s="109" t="s">
        <v>935</v>
      </c>
      <c r="B174" s="55" t="s">
        <v>254</v>
      </c>
      <c r="C174" t="str">
        <f>VLOOKUP(B174,summary!$A$5:$B$5006,2,0)</f>
        <v>Sweet Potato Powder番薯粉</v>
      </c>
      <c r="D174" s="78">
        <v>1</v>
      </c>
      <c r="E174" s="77"/>
    </row>
    <row r="175" spans="1:5" ht="18.5" customHeight="1" x14ac:dyDescent="0.45">
      <c r="A175" s="109" t="s">
        <v>935</v>
      </c>
      <c r="B175" s="55" t="s">
        <v>264</v>
      </c>
      <c r="C175" t="str">
        <f>VLOOKUP(B175,summary!$A$5:$B$5006,2,0)</f>
        <v>Tapioca Flour 茨粉</v>
      </c>
      <c r="D175" s="78">
        <v>5</v>
      </c>
      <c r="E175" s="77"/>
    </row>
    <row r="176" spans="1:5" ht="18.5" customHeight="1" x14ac:dyDescent="0.45">
      <c r="A176" s="109" t="s">
        <v>935</v>
      </c>
      <c r="B176" s="55" t="s">
        <v>289</v>
      </c>
      <c r="C176" t="str">
        <f>VLOOKUP(B176,summary!$A$5:$B$5006,2,0)</f>
        <v>Atap Seeds in Syrup亚嗒子</v>
      </c>
      <c r="D176" s="78">
        <v>3</v>
      </c>
      <c r="E176" s="77"/>
    </row>
    <row r="177" spans="1:5" ht="18.5" customHeight="1" x14ac:dyDescent="0.45">
      <c r="A177" s="109" t="s">
        <v>935</v>
      </c>
      <c r="B177" s="55" t="s">
        <v>299</v>
      </c>
      <c r="C177" t="str">
        <f>VLOOKUP(B177,summary!$A$5:$B$5006,2,0)</f>
        <v>Red Bean红豆</v>
      </c>
      <c r="D177" s="78">
        <v>2</v>
      </c>
      <c r="E177" s="77"/>
    </row>
    <row r="178" spans="1:5" ht="18.5" customHeight="1" x14ac:dyDescent="0.45">
      <c r="A178" s="109" t="s">
        <v>935</v>
      </c>
      <c r="B178" s="55" t="s">
        <v>314</v>
      </c>
      <c r="C178" t="str">
        <f>VLOOKUP(B178,summary!$A$5:$B$5006,2,0)</f>
        <v>Green Bean 绿豆</v>
      </c>
      <c r="D178" s="78">
        <v>2</v>
      </c>
      <c r="E178" s="77"/>
    </row>
    <row r="179" spans="1:5" ht="18.5" customHeight="1" x14ac:dyDescent="0.45">
      <c r="A179" s="109" t="s">
        <v>935</v>
      </c>
      <c r="B179" s="55" t="s">
        <v>322</v>
      </c>
      <c r="C179" t="str">
        <f>VLOOKUP(B179,summary!$A$5:$B$5006,2,0)</f>
        <v>Split Green Mung Bean豆畔</v>
      </c>
      <c r="D179" s="78">
        <v>1</v>
      </c>
      <c r="E179" s="77"/>
    </row>
    <row r="180" spans="1:5" ht="18.5" customHeight="1" x14ac:dyDescent="0.45">
      <c r="A180" s="109" t="s">
        <v>935</v>
      </c>
      <c r="B180" s="55" t="s">
        <v>331</v>
      </c>
      <c r="C180" t="str">
        <f>VLOOKUP(B180,summary!$A$5:$B$5006,2,0)</f>
        <v>Black Glutinous Rice 黑糯米</v>
      </c>
      <c r="D180" s="78">
        <v>2</v>
      </c>
      <c r="E180" s="77"/>
    </row>
    <row r="181" spans="1:5" ht="18.5" customHeight="1" x14ac:dyDescent="0.45">
      <c r="A181" s="109" t="s">
        <v>935</v>
      </c>
      <c r="B181" s="55" t="s">
        <v>335</v>
      </c>
      <c r="C181" t="str">
        <f>VLOOKUP(B181,summary!$A$5:$B$5006,2,0)</f>
        <v>White Glutinous Rice白糯米</v>
      </c>
      <c r="D181" s="78">
        <v>1</v>
      </c>
      <c r="E181" s="77"/>
    </row>
    <row r="182" spans="1:5" ht="18.5" customHeight="1" x14ac:dyDescent="0.45">
      <c r="A182" s="109" t="s">
        <v>935</v>
      </c>
      <c r="B182" s="55" t="s">
        <v>338</v>
      </c>
      <c r="C182" t="str">
        <f>VLOOKUP(B182,summary!$A$5:$B$5006,2,0)</f>
        <v>White Wheat 大麦</v>
      </c>
      <c r="D182" s="78">
        <v>2</v>
      </c>
      <c r="E182" s="77"/>
    </row>
    <row r="183" spans="1:5" ht="18.5" customHeight="1" x14ac:dyDescent="0.45">
      <c r="A183" s="109" t="s">
        <v>935</v>
      </c>
      <c r="B183" s="55" t="s">
        <v>340</v>
      </c>
      <c r="C183" t="str">
        <f>VLOOKUP(B183,summary!$A$5:$B$5006,2,0)</f>
        <v>Pearl Barley 薏米</v>
      </c>
      <c r="D183" s="78">
        <v>2</v>
      </c>
      <c r="E183" s="77"/>
    </row>
    <row r="184" spans="1:5" ht="18.5" customHeight="1" x14ac:dyDescent="0.45">
      <c r="A184" s="109" t="s">
        <v>935</v>
      </c>
      <c r="B184" s="55" t="s">
        <v>347</v>
      </c>
      <c r="C184" t="str">
        <f>VLOOKUP(B184,summary!$A$5:$B$5006,2,0)</f>
        <v>Small Sago 小丸</v>
      </c>
      <c r="D184" s="78">
        <v>1</v>
      </c>
      <c r="E184" s="77"/>
    </row>
    <row r="185" spans="1:5" ht="18.5" customHeight="1" x14ac:dyDescent="0.45">
      <c r="A185" s="109" t="s">
        <v>935</v>
      </c>
      <c r="B185" s="55" t="s">
        <v>351</v>
      </c>
      <c r="C185" t="str">
        <f>VLOOKUP(B185,summary!$A$5:$B$5006,2,0)</f>
        <v>Dried Longan 龙眼干</v>
      </c>
      <c r="D185" s="78">
        <v>6</v>
      </c>
      <c r="E185" s="77"/>
    </row>
    <row r="186" spans="1:5" ht="18.5" customHeight="1" x14ac:dyDescent="0.45">
      <c r="A186" s="109" t="s">
        <v>935</v>
      </c>
      <c r="B186" s="55" t="s">
        <v>377</v>
      </c>
      <c r="C186" t="str">
        <f>VLOOKUP(B186,summary!$A$5:$B$5006,2,0)</f>
        <v>Bean Curd Sheet 腐竹</v>
      </c>
      <c r="D186" s="78">
        <v>10</v>
      </c>
      <c r="E186" s="77"/>
    </row>
    <row r="187" spans="1:5" ht="18.5" customHeight="1" x14ac:dyDescent="0.45">
      <c r="A187" s="109" t="s">
        <v>935</v>
      </c>
      <c r="B187" s="55" t="s">
        <v>533</v>
      </c>
      <c r="C187" t="str">
        <f>VLOOKUP(B187,summary!$A$5:$B$5006,2,0)</f>
        <v>Brown Sugar 黑糖</v>
      </c>
      <c r="D187" s="78">
        <v>1</v>
      </c>
      <c r="E187" s="77"/>
    </row>
    <row r="188" spans="1:5" ht="18.5" customHeight="1" x14ac:dyDescent="0.45">
      <c r="A188" s="109" t="s">
        <v>935</v>
      </c>
      <c r="B188" s="55" t="s">
        <v>535</v>
      </c>
      <c r="C188" t="str">
        <f>VLOOKUP(B188,summary!$A$5:$B$5006,2,0)</f>
        <v>Red Sugar 赤糖</v>
      </c>
      <c r="D188" s="78">
        <v>1</v>
      </c>
      <c r="E188" s="77"/>
    </row>
    <row r="189" spans="1:5" ht="18.5" customHeight="1" x14ac:dyDescent="0.45">
      <c r="A189" s="109" t="s">
        <v>935</v>
      </c>
      <c r="B189" s="55" t="s">
        <v>537</v>
      </c>
      <c r="C189" t="str">
        <f>VLOOKUP(B189,summary!$A$5:$B$5006,2,0)</f>
        <v>Fine Sugar 白糖</v>
      </c>
      <c r="D189" s="78">
        <v>2</v>
      </c>
      <c r="E189" s="77"/>
    </row>
    <row r="190" spans="1:5" ht="18.5" customHeight="1" x14ac:dyDescent="0.45">
      <c r="A190" s="109" t="s">
        <v>935</v>
      </c>
      <c r="B190" s="55" t="s">
        <v>547</v>
      </c>
      <c r="C190" t="str">
        <f>VLOOKUP(B190,summary!$A$5:$B$5006,2,0)</f>
        <v>Coconut Sugar椰糖</v>
      </c>
      <c r="D190" s="78">
        <v>1</v>
      </c>
      <c r="E190" s="77"/>
    </row>
    <row r="191" spans="1:5" ht="18.5" customHeight="1" x14ac:dyDescent="0.45">
      <c r="A191" s="109" t="s">
        <v>935</v>
      </c>
      <c r="B191" s="55" t="s">
        <v>559</v>
      </c>
      <c r="C191" t="str">
        <f>VLOOKUP(B191,summary!$A$5:$B$5006,2,0)</f>
        <v>Sweet Potato 番薯</v>
      </c>
      <c r="D191" s="78">
        <v>30</v>
      </c>
      <c r="E191" s="77"/>
    </row>
    <row r="192" spans="1:5" ht="18.5" customHeight="1" x14ac:dyDescent="0.45">
      <c r="A192" s="109" t="s">
        <v>935</v>
      </c>
      <c r="B192" s="55" t="s">
        <v>562</v>
      </c>
      <c r="C192" t="str">
        <f>VLOOKUP(B192,summary!$A$5:$B$5006,2,0)</f>
        <v>Yam 芋头</v>
      </c>
      <c r="D192" s="78">
        <v>5</v>
      </c>
      <c r="E192" s="77"/>
    </row>
    <row r="193" spans="1:5" ht="18.5" customHeight="1" x14ac:dyDescent="0.45">
      <c r="A193" s="109" t="s">
        <v>935</v>
      </c>
      <c r="B193" s="55" t="s">
        <v>566</v>
      </c>
      <c r="C193" t="str">
        <f>VLOOKUP(B193,summary!$A$5:$B$5006,2,0)</f>
        <v>Lime 酸甘</v>
      </c>
      <c r="D193" s="78">
        <v>3</v>
      </c>
      <c r="E193" s="77"/>
    </row>
    <row r="194" spans="1:5" ht="18.5" customHeight="1" x14ac:dyDescent="0.45">
      <c r="A194" s="109" t="s">
        <v>935</v>
      </c>
      <c r="B194" s="55" t="s">
        <v>565</v>
      </c>
      <c r="C194" t="str">
        <f>VLOOKUP(B194,summary!$A$5:$B$5006,2,0)</f>
        <v>Pandan Leaf 班兰叶</v>
      </c>
      <c r="D194" s="78">
        <v>5</v>
      </c>
      <c r="E194" s="77"/>
    </row>
    <row r="195" spans="1:5" ht="18.5" customHeight="1" x14ac:dyDescent="0.45">
      <c r="A195" s="109" t="s">
        <v>935</v>
      </c>
      <c r="B195" s="55" t="s">
        <v>430</v>
      </c>
      <c r="C195" t="str">
        <f>VLOOKUP(B195,summary!$A$5:$B$5006,2,0)</f>
        <v>Sea Coconut海底椰</v>
      </c>
      <c r="D195" s="78">
        <v>1</v>
      </c>
      <c r="E195" s="77"/>
    </row>
    <row r="196" spans="1:5" ht="18.5" customHeight="1" x14ac:dyDescent="0.45">
      <c r="A196" s="106">
        <v>202109098</v>
      </c>
      <c r="B196" s="55" t="s">
        <v>310</v>
      </c>
      <c r="C196" t="str">
        <f>VLOOKUP(B196,summary!$A$5:$B$5006,2,0)</f>
        <v>Chia Tao赤豆</v>
      </c>
      <c r="D196" s="78">
        <v>1</v>
      </c>
      <c r="E196" s="77"/>
    </row>
    <row r="197" spans="1:5" ht="18.5" customHeight="1" x14ac:dyDescent="0.45">
      <c r="A197" s="106">
        <v>202109098</v>
      </c>
      <c r="B197" s="55" t="s">
        <v>314</v>
      </c>
      <c r="C197" t="str">
        <f>VLOOKUP(B197,summary!$A$5:$B$5006,2,0)</f>
        <v>Green Bean 绿豆</v>
      </c>
      <c r="D197" s="78">
        <v>2</v>
      </c>
      <c r="E197" s="77"/>
    </row>
    <row r="198" spans="1:5" ht="18.5" customHeight="1" x14ac:dyDescent="0.45">
      <c r="A198" s="106">
        <v>202109098</v>
      </c>
      <c r="B198" s="55" t="s">
        <v>331</v>
      </c>
      <c r="C198" t="str">
        <f>VLOOKUP(B198,summary!$A$5:$B$5006,2,0)</f>
        <v>Black Glutinous Rice 黑糯米</v>
      </c>
      <c r="D198" s="78">
        <v>1</v>
      </c>
      <c r="E198" s="77"/>
    </row>
    <row r="199" spans="1:5" ht="18.5" customHeight="1" x14ac:dyDescent="0.45">
      <c r="A199" s="106">
        <v>202109098</v>
      </c>
      <c r="B199" s="55" t="s">
        <v>368</v>
      </c>
      <c r="C199" t="str">
        <f>VLOOKUP(B199,summary!$A$5:$B$5006,2,0)</f>
        <v>GingKo Nut白果粒</v>
      </c>
      <c r="D199" s="78">
        <v>3</v>
      </c>
      <c r="E199" s="77"/>
    </row>
    <row r="200" spans="1:5" ht="18.5" customHeight="1" x14ac:dyDescent="0.45">
      <c r="A200" s="106">
        <v>202109098</v>
      </c>
      <c r="B200" s="55" t="s">
        <v>372</v>
      </c>
      <c r="C200" t="str">
        <f>VLOOKUP(B200,summary!$A$5:$B$5006,2,0)</f>
        <v>Pong Thai Hai (Dry) 碰大海</v>
      </c>
      <c r="D200" s="78">
        <v>1</v>
      </c>
      <c r="E200" s="77"/>
    </row>
    <row r="201" spans="1:5" ht="18.5" customHeight="1" x14ac:dyDescent="0.45">
      <c r="A201" s="106">
        <v>202109099</v>
      </c>
      <c r="B201" s="55" t="s">
        <v>269</v>
      </c>
      <c r="C201" t="str">
        <f>VLOOKUP(B201,summary!$A$5:$B$5006,2,0)</f>
        <v>Potato Starch 风车粉</v>
      </c>
      <c r="D201" s="78">
        <v>1</v>
      </c>
      <c r="E201" s="77"/>
    </row>
    <row r="202" spans="1:5" ht="18.5" customHeight="1" x14ac:dyDescent="0.45">
      <c r="A202" s="106">
        <v>202109099</v>
      </c>
      <c r="B202" s="55" t="s">
        <v>299</v>
      </c>
      <c r="C202" t="str">
        <f>VLOOKUP(B202,summary!$A$5:$B$5006,2,0)</f>
        <v>Red Bean红豆</v>
      </c>
      <c r="D202" s="78">
        <v>3</v>
      </c>
      <c r="E202" s="77"/>
    </row>
    <row r="203" spans="1:5" ht="18.5" customHeight="1" x14ac:dyDescent="0.45">
      <c r="A203" s="106">
        <v>202109099</v>
      </c>
      <c r="B203" s="55" t="s">
        <v>314</v>
      </c>
      <c r="C203" t="str">
        <f>VLOOKUP(B203,summary!$A$5:$B$5006,2,0)</f>
        <v>Green Bean 绿豆</v>
      </c>
      <c r="D203" s="78">
        <v>3</v>
      </c>
      <c r="E203" s="77"/>
    </row>
    <row r="204" spans="1:5" ht="18.5" customHeight="1" x14ac:dyDescent="0.45">
      <c r="A204" s="106">
        <v>202109099</v>
      </c>
      <c r="B204" s="55" t="s">
        <v>331</v>
      </c>
      <c r="C204" t="str">
        <f>VLOOKUP(B204,summary!$A$5:$B$5006,2,0)</f>
        <v>Black Glutinous Rice 黑糯米</v>
      </c>
      <c r="D204" s="78">
        <v>1</v>
      </c>
      <c r="E204" s="77"/>
    </row>
    <row r="205" spans="1:5" ht="18.5" customHeight="1" x14ac:dyDescent="0.45">
      <c r="A205" s="106">
        <v>202109099</v>
      </c>
      <c r="B205" s="55" t="s">
        <v>338</v>
      </c>
      <c r="C205" t="str">
        <f>VLOOKUP(B205,summary!$A$5:$B$5006,2,0)</f>
        <v>White Wheat 大麦</v>
      </c>
      <c r="D205" s="78">
        <v>1</v>
      </c>
      <c r="E205" s="77"/>
    </row>
    <row r="206" spans="1:5" ht="18.5" customHeight="1" x14ac:dyDescent="0.45">
      <c r="A206" s="106">
        <v>202109099</v>
      </c>
      <c r="B206" s="55" t="s">
        <v>340</v>
      </c>
      <c r="C206" t="str">
        <f>VLOOKUP(B206,summary!$A$5:$B$5006,2,0)</f>
        <v>Pearl Barley 薏米</v>
      </c>
      <c r="D206" s="78">
        <v>1</v>
      </c>
      <c r="E206" s="77"/>
    </row>
    <row r="207" spans="1:5" ht="18.5" customHeight="1" x14ac:dyDescent="0.45">
      <c r="A207" s="106">
        <v>202109099</v>
      </c>
      <c r="B207" s="55" t="s">
        <v>343</v>
      </c>
      <c r="C207" t="str">
        <f>VLOOKUP(B207,summary!$A$5:$B$5006,2,0)</f>
        <v>Big Sago 大丸</v>
      </c>
      <c r="D207" s="78">
        <v>1</v>
      </c>
      <c r="E207" s="77"/>
    </row>
    <row r="208" spans="1:5" ht="18.5" customHeight="1" x14ac:dyDescent="0.45">
      <c r="A208" s="106">
        <v>202109099</v>
      </c>
      <c r="B208" s="55" t="s">
        <v>347</v>
      </c>
      <c r="C208" t="str">
        <f>VLOOKUP(B208,summary!$A$5:$B$5006,2,0)</f>
        <v>Small Sago 小丸</v>
      </c>
      <c r="D208" s="78">
        <v>1</v>
      </c>
      <c r="E208" s="77"/>
    </row>
    <row r="209" spans="1:5" ht="18.5" customHeight="1" x14ac:dyDescent="0.45">
      <c r="A209" s="106">
        <v>202109099</v>
      </c>
      <c r="B209" s="55" t="s">
        <v>545</v>
      </c>
      <c r="C209" t="str">
        <f>VLOOKUP(B209,summary!$A$5:$B$5006,2,0)</f>
        <v>Coconut Sugar椰糖</v>
      </c>
      <c r="D209" s="78">
        <v>1</v>
      </c>
      <c r="E209" s="77"/>
    </row>
    <row r="210" spans="1:5" ht="18.5" customHeight="1" x14ac:dyDescent="0.45">
      <c r="A210" s="106">
        <v>202109099</v>
      </c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1:5" ht="18.5" x14ac:dyDescent="0.45">
      <c r="B223" s="55"/>
      <c r="C223" t="e">
        <f>VLOOKUP(B223,summary!$A$5:$B$5006,2,0)</f>
        <v>#N/A</v>
      </c>
      <c r="D223" s="78"/>
      <c r="E223" s="77"/>
    </row>
    <row r="224" spans="1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x14ac:dyDescent="0.35">
      <c r="C274" t="e">
        <f>VLOOKUP(B274,summary!$A$5:$B$5006,2,0)</f>
        <v>#N/A</v>
      </c>
      <c r="D274" s="77"/>
      <c r="E274" s="77"/>
    </row>
    <row r="275" spans="2:5" x14ac:dyDescent="0.35">
      <c r="C275" t="e">
        <f>VLOOKUP(B275,summary!$A$5:$B$5006,2,0)</f>
        <v>#N/A</v>
      </c>
      <c r="D275" s="77"/>
      <c r="E275" s="77"/>
    </row>
    <row r="276" spans="2:5" x14ac:dyDescent="0.35">
      <c r="C276" t="e">
        <f>VLOOKUP(B276,summary!$A$5:$B$5006,2,0)</f>
        <v>#N/A</v>
      </c>
      <c r="D276" s="77"/>
      <c r="E276" s="77"/>
    </row>
    <row r="277" spans="2:5" x14ac:dyDescent="0.35">
      <c r="C277" t="e">
        <f>VLOOKUP(B277,summary!$A$5:$B$5006,2,0)</f>
        <v>#N/A</v>
      </c>
      <c r="D277" s="77"/>
      <c r="E277" s="77"/>
    </row>
    <row r="278" spans="2:5" x14ac:dyDescent="0.35">
      <c r="C278" t="e">
        <f>VLOOKUP(B278,summary!$A$5:$B$5006,2,0)</f>
        <v>#N/A</v>
      </c>
      <c r="D278" s="77"/>
      <c r="E278" s="77"/>
    </row>
    <row r="279" spans="2:5" x14ac:dyDescent="0.35">
      <c r="C279" t="e">
        <f>VLOOKUP(B279,summary!$A$5:$B$5006,2,0)</f>
        <v>#N/A</v>
      </c>
      <c r="D279" s="77"/>
      <c r="E279" s="77"/>
    </row>
    <row r="280" spans="2:5" x14ac:dyDescent="0.35">
      <c r="C280" t="e">
        <f>VLOOKUP(B280,summary!$A$5:$B$5006,2,0)</f>
        <v>#N/A</v>
      </c>
      <c r="D280" s="77"/>
      <c r="E280" s="77"/>
    </row>
    <row r="281" spans="2:5" x14ac:dyDescent="0.35">
      <c r="C281" t="e">
        <f>VLOOKUP(B281,summary!$A$5:$B$5006,2,0)</f>
        <v>#N/A</v>
      </c>
      <c r="D281" s="77"/>
      <c r="E281" s="77"/>
    </row>
    <row r="282" spans="2:5" x14ac:dyDescent="0.35">
      <c r="C282" t="e">
        <f>VLOOKUP(B282,summary!$A$5:$B$5006,2,0)</f>
        <v>#N/A</v>
      </c>
      <c r="D282" s="77"/>
      <c r="E282" s="77"/>
    </row>
    <row r="283" spans="2:5" x14ac:dyDescent="0.35">
      <c r="C283" t="e">
        <f>VLOOKUP(B283,summary!$A$5:$B$5006,2,0)</f>
        <v>#N/A</v>
      </c>
      <c r="D283" s="77"/>
      <c r="E283" s="77"/>
    </row>
    <row r="284" spans="2:5" x14ac:dyDescent="0.35">
      <c r="C284" t="e">
        <f>VLOOKUP(B284,summary!$A$5:$B$5006,2,0)</f>
        <v>#N/A</v>
      </c>
      <c r="D284" s="77"/>
      <c r="E284" s="77"/>
    </row>
    <row r="285" spans="2:5" x14ac:dyDescent="0.35">
      <c r="C285" t="e">
        <f>VLOOKUP(B285,summary!$A$5:$B$5006,2,0)</f>
        <v>#N/A</v>
      </c>
      <c r="D285" s="77"/>
      <c r="E285" s="77"/>
    </row>
    <row r="286" spans="2:5" x14ac:dyDescent="0.35">
      <c r="C286" t="e">
        <f>VLOOKUP(B286,summary!$A$5:$B$5006,2,0)</f>
        <v>#N/A</v>
      </c>
      <c r="D286" s="77"/>
      <c r="E286" s="77"/>
    </row>
    <row r="287" spans="2:5" x14ac:dyDescent="0.35"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D324" s="77"/>
      <c r="E324" s="77"/>
    </row>
    <row r="325" spans="3:5" x14ac:dyDescent="0.35">
      <c r="D325" s="77"/>
      <c r="E325" s="77"/>
    </row>
    <row r="326" spans="3:5" x14ac:dyDescent="0.35">
      <c r="D326" s="77"/>
      <c r="E326" s="77"/>
    </row>
    <row r="327" spans="3:5" x14ac:dyDescent="0.35">
      <c r="D327" s="77"/>
      <c r="E327" s="77"/>
    </row>
    <row r="328" spans="3:5" x14ac:dyDescent="0.35">
      <c r="D328" s="77"/>
      <c r="E328" s="77"/>
    </row>
    <row r="329" spans="3:5" x14ac:dyDescent="0.35">
      <c r="D329" s="77"/>
      <c r="E329" s="77"/>
    </row>
    <row r="330" spans="3:5" x14ac:dyDescent="0.35">
      <c r="D330" s="77"/>
      <c r="E330" s="77"/>
    </row>
    <row r="331" spans="3:5" x14ac:dyDescent="0.35">
      <c r="D331" s="77"/>
      <c r="E331" s="77"/>
    </row>
    <row r="332" spans="3:5" x14ac:dyDescent="0.35">
      <c r="D332" s="77"/>
      <c r="E332" s="77"/>
    </row>
    <row r="333" spans="3:5" x14ac:dyDescent="0.35"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E565"/>
  <sheetViews>
    <sheetView topLeftCell="A76" workbookViewId="0">
      <selection activeCell="A77" sqref="A77:A9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378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202109101</v>
      </c>
      <c r="B3" s="55" t="s">
        <v>252</v>
      </c>
      <c r="C3" t="str">
        <f>VLOOKUP(B3,summary!$A$5:$B$5006,2,0)</f>
        <v>Sweet Potato Powder番薯粉</v>
      </c>
      <c r="D3" s="91">
        <v>3</v>
      </c>
      <c r="E3" s="77"/>
    </row>
    <row r="4" spans="1:5" ht="18.5" x14ac:dyDescent="0.45">
      <c r="A4" s="106">
        <v>202109101</v>
      </c>
      <c r="B4" s="55" t="s">
        <v>314</v>
      </c>
      <c r="C4" t="str">
        <f>VLOOKUP(B4,summary!$A$5:$B$5006,2,0)</f>
        <v>Green Bean 绿豆</v>
      </c>
      <c r="D4" s="91">
        <v>2</v>
      </c>
      <c r="E4" s="77"/>
    </row>
    <row r="5" spans="1:5" ht="18.5" x14ac:dyDescent="0.45">
      <c r="A5" s="106">
        <v>202109101</v>
      </c>
      <c r="B5" s="55" t="s">
        <v>331</v>
      </c>
      <c r="C5" t="str">
        <f>VLOOKUP(B5,summary!$A$5:$B$5006,2,0)</f>
        <v>Black Glutinous Rice 黑糯米</v>
      </c>
      <c r="D5" s="91">
        <v>3</v>
      </c>
      <c r="E5" s="77"/>
    </row>
    <row r="6" spans="1:5" ht="18.5" x14ac:dyDescent="0.45">
      <c r="A6" s="106">
        <v>202109101</v>
      </c>
      <c r="B6" s="55" t="s">
        <v>347</v>
      </c>
      <c r="C6" t="str">
        <f>VLOOKUP(B6,summary!$A$5:$B$5006,2,0)</f>
        <v>Small Sago 小丸</v>
      </c>
      <c r="D6" s="91">
        <v>1</v>
      </c>
      <c r="E6" s="77"/>
    </row>
    <row r="7" spans="1:5" ht="18.5" x14ac:dyDescent="0.45">
      <c r="A7" s="106">
        <v>202109101</v>
      </c>
      <c r="B7" s="55" t="s">
        <v>495</v>
      </c>
      <c r="C7" t="str">
        <f>VLOOKUP(B7,summary!$A$5:$B$5006,2,0)</f>
        <v>Coconut Milk 椰浆</v>
      </c>
      <c r="D7" s="91">
        <v>1</v>
      </c>
      <c r="E7" s="77"/>
    </row>
    <row r="8" spans="1:5" ht="18.5" x14ac:dyDescent="0.45">
      <c r="A8" s="106">
        <v>202109102</v>
      </c>
      <c r="B8" s="55" t="s">
        <v>667</v>
      </c>
      <c r="C8" t="str">
        <f>VLOOKUP(B8,summary!$A$5:$B$5006,2,0)</f>
        <v>Pong Thai Hai (Wet) 碰大海</v>
      </c>
      <c r="D8" s="91">
        <v>4</v>
      </c>
      <c r="E8" s="77"/>
    </row>
    <row r="9" spans="1:5" ht="18.5" x14ac:dyDescent="0.45">
      <c r="A9" s="106">
        <v>202109102</v>
      </c>
      <c r="B9" s="55" t="s">
        <v>305</v>
      </c>
      <c r="C9" t="str">
        <f>VLOOKUP(B9,summary!$A$5:$B$5006,2,0)</f>
        <v>Small Red Bean小红豆</v>
      </c>
      <c r="D9" s="91">
        <v>4</v>
      </c>
      <c r="E9" s="77"/>
    </row>
    <row r="10" spans="1:5" ht="18.5" x14ac:dyDescent="0.45">
      <c r="A10" s="106">
        <v>202109102</v>
      </c>
      <c r="B10" s="55" t="s">
        <v>331</v>
      </c>
      <c r="C10" t="str">
        <f>VLOOKUP(B10,summary!$A$5:$B$5006,2,0)</f>
        <v>Black Glutinous Rice 黑糯米</v>
      </c>
      <c r="D10" s="91">
        <v>1</v>
      </c>
      <c r="E10" s="77"/>
    </row>
    <row r="11" spans="1:5" ht="18.5" x14ac:dyDescent="0.45">
      <c r="A11" s="106">
        <v>202109102</v>
      </c>
      <c r="B11" s="55" t="s">
        <v>355</v>
      </c>
      <c r="C11" t="str">
        <f>VLOOKUP(B11,summary!$A$5:$B$5006,2,0)</f>
        <v>Fungus 黄木耳</v>
      </c>
      <c r="D11" s="91">
        <v>1</v>
      </c>
      <c r="E11" s="77"/>
    </row>
    <row r="12" spans="1:5" ht="18.5" x14ac:dyDescent="0.45">
      <c r="A12" s="106">
        <v>202109102</v>
      </c>
      <c r="B12" s="55" t="s">
        <v>426</v>
      </c>
      <c r="C12" t="str">
        <f>VLOOKUP(B12,summary!$A$5:$B$5006,2,0)</f>
        <v>Sea Coconut海底椰</v>
      </c>
      <c r="D12" s="91">
        <v>1</v>
      </c>
      <c r="E12" s="77"/>
    </row>
    <row r="13" spans="1:5" ht="18.5" x14ac:dyDescent="0.45">
      <c r="A13" s="106">
        <v>202109102</v>
      </c>
      <c r="B13" s="55" t="s">
        <v>436</v>
      </c>
      <c r="C13" t="str">
        <f>VLOOKUP(B13,summary!$A$5:$B$5006,2,0)</f>
        <v>Nata De Coco椰果芊 15mm</v>
      </c>
      <c r="D13" s="91">
        <v>2</v>
      </c>
      <c r="E13" s="77"/>
    </row>
    <row r="14" spans="1:5" ht="18.5" x14ac:dyDescent="0.45">
      <c r="A14" s="106">
        <v>202109102</v>
      </c>
      <c r="B14" s="55" t="s">
        <v>492</v>
      </c>
      <c r="C14" t="str">
        <f>VLOOKUP(B14,summary!$A$5:$B$5006,2,0)</f>
        <v>Water Chestnut 马蹄 - 箱</v>
      </c>
      <c r="D14" s="91">
        <v>1</v>
      </c>
      <c r="E14" s="77"/>
    </row>
    <row r="15" spans="1:5" ht="18.5" x14ac:dyDescent="0.45">
      <c r="A15" s="106">
        <v>202109102</v>
      </c>
      <c r="B15" s="55" t="s">
        <v>495</v>
      </c>
      <c r="C15" t="str">
        <f>VLOOKUP(B15,summary!$A$5:$B$5006,2,0)</f>
        <v>Coconut Milk 椰浆</v>
      </c>
      <c r="D15" s="91">
        <v>3</v>
      </c>
      <c r="E15" s="77"/>
    </row>
    <row r="16" spans="1:5" ht="18.5" x14ac:dyDescent="0.45">
      <c r="A16" s="106">
        <v>202109102</v>
      </c>
      <c r="B16" s="55" t="s">
        <v>562</v>
      </c>
      <c r="C16" t="str">
        <f>VLOOKUP(B16,summary!$A$5:$B$5006,2,0)</f>
        <v>Yam 芋头</v>
      </c>
      <c r="D16" s="91">
        <v>7</v>
      </c>
      <c r="E16" s="77"/>
    </row>
    <row r="17" spans="1:5" ht="18.5" x14ac:dyDescent="0.45">
      <c r="A17" s="106">
        <v>202109102</v>
      </c>
      <c r="B17" s="55" t="s">
        <v>565</v>
      </c>
      <c r="C17" t="str">
        <f>VLOOKUP(B17,summary!$A$5:$B$5006,2,0)</f>
        <v>Pandan Leaf 班兰叶</v>
      </c>
      <c r="D17" s="91">
        <v>7</v>
      </c>
      <c r="E17" s="77"/>
    </row>
    <row r="18" spans="1:5" ht="18.5" x14ac:dyDescent="0.45">
      <c r="A18" s="106">
        <v>202109102</v>
      </c>
      <c r="B18" s="55" t="s">
        <v>566</v>
      </c>
      <c r="C18" t="str">
        <f>VLOOKUP(B18,summary!$A$5:$B$5006,2,0)</f>
        <v>Lime 酸甘</v>
      </c>
      <c r="D18" s="91">
        <v>3</v>
      </c>
      <c r="E18" s="77"/>
    </row>
    <row r="19" spans="1:5" ht="18.5" x14ac:dyDescent="0.45">
      <c r="A19" s="106">
        <v>202109103</v>
      </c>
      <c r="B19" s="55" t="s">
        <v>300</v>
      </c>
      <c r="C19" t="str">
        <f>VLOOKUP(B19,summary!$A$5:$B$5006,2,0)</f>
        <v>Red Bean红豆</v>
      </c>
      <c r="D19" s="91">
        <v>1</v>
      </c>
      <c r="E19" s="77"/>
    </row>
    <row r="20" spans="1:5" ht="18.5" x14ac:dyDescent="0.45">
      <c r="A20" s="106">
        <v>202109103</v>
      </c>
      <c r="B20" s="55" t="s">
        <v>315</v>
      </c>
      <c r="C20" t="str">
        <f>VLOOKUP(B20,summary!$A$5:$B$5006,2,0)</f>
        <v>Green Bean 绿豆</v>
      </c>
      <c r="D20" s="91">
        <v>1</v>
      </c>
      <c r="E20" s="77"/>
    </row>
    <row r="21" spans="1:5" ht="18.5" x14ac:dyDescent="0.45">
      <c r="A21" s="106">
        <v>202109103</v>
      </c>
      <c r="B21" s="55" t="s">
        <v>324</v>
      </c>
      <c r="C21" t="str">
        <f>VLOOKUP(B21,summary!$A$5:$B$5006,2,0)</f>
        <v>Split Green Mung Bean豆畔</v>
      </c>
      <c r="D21" s="91">
        <v>1</v>
      </c>
      <c r="E21" s="77"/>
    </row>
    <row r="22" spans="1:5" ht="18.5" x14ac:dyDescent="0.45">
      <c r="A22" s="106">
        <v>202109103</v>
      </c>
      <c r="B22" s="55" t="s">
        <v>332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202109103</v>
      </c>
      <c r="B23" s="55" t="s">
        <v>361</v>
      </c>
      <c r="C23" t="str">
        <f>VLOOKUP(B23,summary!$A$5:$B$5006,2,0)</f>
        <v>Lotus Seed 莲子(无）</v>
      </c>
      <c r="D23" s="91">
        <v>2</v>
      </c>
      <c r="E23" s="77"/>
    </row>
    <row r="24" spans="1:5" ht="18.5" x14ac:dyDescent="0.45">
      <c r="A24" s="106">
        <v>202109103</v>
      </c>
      <c r="B24" s="55" t="s">
        <v>369</v>
      </c>
      <c r="C24" t="str">
        <f>VLOOKUP(B24,summary!$A$5:$B$5006,2,0)</f>
        <v>GingKo Nut白果粒</v>
      </c>
      <c r="D24" s="91">
        <v>1</v>
      </c>
      <c r="E24" s="77"/>
    </row>
    <row r="25" spans="1:5" ht="18.5" x14ac:dyDescent="0.45">
      <c r="A25" s="106">
        <v>202109103</v>
      </c>
      <c r="B25" s="55" t="s">
        <v>559</v>
      </c>
      <c r="C25" t="str">
        <f>VLOOKUP(B25,summary!$A$5:$B$5006,2,0)</f>
        <v>Sweet Potato 番薯</v>
      </c>
      <c r="D25" s="91">
        <v>5</v>
      </c>
      <c r="E25" s="77"/>
    </row>
    <row r="26" spans="1:5" ht="18.5" x14ac:dyDescent="0.45">
      <c r="A26" s="106">
        <v>202109103</v>
      </c>
      <c r="B26" s="55" t="s">
        <v>562</v>
      </c>
      <c r="C26" t="str">
        <f>VLOOKUP(B26,summary!$A$5:$B$5006,2,0)</f>
        <v>Yam 芋头</v>
      </c>
      <c r="D26" s="91">
        <v>1</v>
      </c>
      <c r="E26" s="77"/>
    </row>
    <row r="27" spans="1:5" ht="18.5" x14ac:dyDescent="0.45">
      <c r="A27" s="106">
        <v>202109103</v>
      </c>
      <c r="B27" s="55" t="s">
        <v>565</v>
      </c>
      <c r="C27" t="str">
        <f>VLOOKUP(B27,summary!$A$5:$B$5006,2,0)</f>
        <v>Pandan Leaf 班兰叶</v>
      </c>
      <c r="D27" s="91">
        <v>4</v>
      </c>
      <c r="E27" s="77"/>
    </row>
    <row r="28" spans="1:5" ht="18.5" x14ac:dyDescent="0.45">
      <c r="A28" s="106">
        <v>202109103</v>
      </c>
      <c r="B28" s="55" t="s">
        <v>558</v>
      </c>
      <c r="C28" t="str">
        <f>VLOOKUP(B28,summary!$A$5:$B$5006,2,0)</f>
        <v>Tapioca木薯</v>
      </c>
      <c r="D28" s="91">
        <v>2</v>
      </c>
      <c r="E28" s="77"/>
    </row>
    <row r="29" spans="1:5" ht="18.5" x14ac:dyDescent="0.45">
      <c r="A29" s="106">
        <v>202109104</v>
      </c>
      <c r="B29" s="55" t="s">
        <v>298</v>
      </c>
      <c r="C29" t="str">
        <f>VLOOKUP(B29,summary!$A$5:$B$5006,2,0)</f>
        <v>Red Bean红豆</v>
      </c>
      <c r="D29" s="91">
        <v>1</v>
      </c>
      <c r="E29" s="77"/>
    </row>
    <row r="30" spans="1:5" ht="18.5" x14ac:dyDescent="0.45">
      <c r="A30" s="106">
        <v>202109104</v>
      </c>
      <c r="B30" s="55" t="s">
        <v>313</v>
      </c>
      <c r="C30" t="str">
        <f>VLOOKUP(B30,summary!$A$5:$B$5006,2,0)</f>
        <v>Green Bean 绿豆</v>
      </c>
      <c r="D30" s="91">
        <v>1</v>
      </c>
      <c r="E30" s="77"/>
    </row>
    <row r="31" spans="1:5" ht="18.5" x14ac:dyDescent="0.45">
      <c r="A31" s="106">
        <v>202109104</v>
      </c>
      <c r="B31" s="55" t="s">
        <v>537</v>
      </c>
      <c r="C31" t="str">
        <f>VLOOKUP(B31,summary!$A$5:$B$5006,2,0)</f>
        <v>Fine Sugar 白糖</v>
      </c>
      <c r="D31" s="91">
        <v>2</v>
      </c>
      <c r="E31" s="77"/>
    </row>
    <row r="32" spans="1:5" ht="18.5" x14ac:dyDescent="0.45">
      <c r="A32" s="106">
        <v>202109104</v>
      </c>
      <c r="B32" s="55" t="s">
        <v>559</v>
      </c>
      <c r="C32" t="str">
        <f>VLOOKUP(B32,summary!$A$5:$B$5006,2,0)</f>
        <v>Sweet Potato 番薯</v>
      </c>
      <c r="D32" s="91">
        <v>10</v>
      </c>
      <c r="E32" s="77"/>
    </row>
    <row r="33" spans="1:5" ht="18.5" x14ac:dyDescent="0.45">
      <c r="A33" s="106">
        <v>202109105</v>
      </c>
      <c r="B33" s="55" t="s">
        <v>662</v>
      </c>
      <c r="C33" t="str">
        <f>VLOOKUP(B33,summary!$A$5:$B$5006,2,0)</f>
        <v>Coconut Sugar Syrup 椰糖汁</v>
      </c>
      <c r="D33" s="91">
        <v>4</v>
      </c>
      <c r="E33" s="77"/>
    </row>
    <row r="34" spans="1:5" ht="18.5" x14ac:dyDescent="0.45">
      <c r="A34" s="106">
        <v>202109106</v>
      </c>
      <c r="B34" s="55" t="s">
        <v>658</v>
      </c>
      <c r="C34" t="str">
        <f>VLOOKUP(B34,summary!$A$5:$B$5006,2,0)</f>
        <v>Bobo Cha Cubes.摩摩喳喳</v>
      </c>
      <c r="D34" s="91">
        <v>2</v>
      </c>
      <c r="E34" s="77"/>
    </row>
    <row r="35" spans="1:5" ht="18.5" x14ac:dyDescent="0.45">
      <c r="A35" s="106">
        <v>202109106</v>
      </c>
      <c r="B35" s="55" t="s">
        <v>667</v>
      </c>
      <c r="C35" t="str">
        <f>VLOOKUP(B35,summary!$A$5:$B$5006,2,0)</f>
        <v>Pong Thai Hai (Wet) 碰大海</v>
      </c>
      <c r="D35" s="91">
        <v>5</v>
      </c>
      <c r="E35" s="77"/>
    </row>
    <row r="36" spans="1:5" ht="18.5" x14ac:dyDescent="0.45">
      <c r="A36" s="106">
        <v>202109106</v>
      </c>
      <c r="B36" s="55" t="s">
        <v>299</v>
      </c>
      <c r="C36" t="str">
        <f>VLOOKUP(B36,summary!$A$5:$B$5006,2,0)</f>
        <v>Red Bean红豆</v>
      </c>
      <c r="D36" s="91">
        <v>3</v>
      </c>
      <c r="E36" s="77"/>
    </row>
    <row r="37" spans="1:5" ht="18.5" x14ac:dyDescent="0.45">
      <c r="A37" s="106">
        <v>202109106</v>
      </c>
      <c r="B37" s="55" t="s">
        <v>484</v>
      </c>
      <c r="C37" t="str">
        <f>VLOOKUP(B37,summary!$A$5:$B$5006,2,0)</f>
        <v>GingKo Nut白果罐</v>
      </c>
      <c r="D37" s="91">
        <v>2</v>
      </c>
      <c r="E37" s="77"/>
    </row>
    <row r="38" spans="1:5" ht="18.5" x14ac:dyDescent="0.45">
      <c r="A38" s="106">
        <v>202109106</v>
      </c>
      <c r="B38" s="55" t="s">
        <v>495</v>
      </c>
      <c r="C38" t="str">
        <f>VLOOKUP(B38,summary!$A$5:$B$5006,2,0)</f>
        <v>Coconut Milk 椰浆</v>
      </c>
      <c r="D38" s="91">
        <v>3</v>
      </c>
      <c r="E38" s="77"/>
    </row>
    <row r="39" spans="1:5" ht="18.5" x14ac:dyDescent="0.45">
      <c r="A39" s="106">
        <v>202109106</v>
      </c>
      <c r="B39" s="55" t="s">
        <v>265</v>
      </c>
      <c r="C39" t="str">
        <f>VLOOKUP(B39,summary!$A$5:$B$5006,2,0)</f>
        <v>Potato Starch 风车粉</v>
      </c>
      <c r="D39" s="91">
        <v>1</v>
      </c>
      <c r="E39" s="77"/>
    </row>
    <row r="40" spans="1:5" ht="18.5" x14ac:dyDescent="0.45">
      <c r="A40" s="106">
        <v>202109107</v>
      </c>
      <c r="B40" s="55" t="s">
        <v>647</v>
      </c>
      <c r="C40" t="str">
        <f>VLOOKUP(B40,summary!$A$5:$B$5006,2,0)</f>
        <v>Mango Puree芒果</v>
      </c>
      <c r="D40" s="91">
        <v>1</v>
      </c>
      <c r="E40" s="77"/>
    </row>
    <row r="41" spans="1:5" ht="18.5" x14ac:dyDescent="0.45">
      <c r="A41" s="106">
        <v>202109107</v>
      </c>
      <c r="B41" s="55" t="s">
        <v>660</v>
      </c>
      <c r="C41" t="str">
        <f>VLOOKUP(B41,summary!$A$5:$B$5006,2,0)</f>
        <v>Chendol浆咯</v>
      </c>
      <c r="D41" s="91">
        <v>3</v>
      </c>
      <c r="E41" s="77"/>
    </row>
    <row r="42" spans="1:5" ht="18.5" x14ac:dyDescent="0.45">
      <c r="A42" s="106">
        <v>202109107</v>
      </c>
      <c r="B42" s="55" t="s">
        <v>254</v>
      </c>
      <c r="C42" t="str">
        <f>VLOOKUP(B42,summary!$A$5:$B$5006,2,0)</f>
        <v>Sweet Potato Powder番薯粉</v>
      </c>
      <c r="D42" s="91">
        <v>1</v>
      </c>
      <c r="E42" s="77"/>
    </row>
    <row r="43" spans="1:5" ht="18.5" x14ac:dyDescent="0.45">
      <c r="A43" s="106">
        <v>202109107</v>
      </c>
      <c r="B43" s="55" t="s">
        <v>294</v>
      </c>
      <c r="C43" t="str">
        <f>VLOOKUP(B43,summary!$A$5:$B$5006,2,0)</f>
        <v>Chin Chow  仙 草</v>
      </c>
      <c r="D43" s="91">
        <v>1</v>
      </c>
      <c r="E43" s="77"/>
    </row>
    <row r="44" spans="1:5" ht="18.5" x14ac:dyDescent="0.45">
      <c r="A44" s="106">
        <v>202109107</v>
      </c>
      <c r="B44" s="55" t="s">
        <v>299</v>
      </c>
      <c r="C44" t="str">
        <f>VLOOKUP(B44,summary!$A$5:$B$5006,2,0)</f>
        <v>Red Bean红豆</v>
      </c>
      <c r="D44" s="91">
        <v>2</v>
      </c>
      <c r="E44" s="77"/>
    </row>
    <row r="45" spans="1:5" ht="18.5" x14ac:dyDescent="0.45">
      <c r="A45" s="106">
        <v>202109107</v>
      </c>
      <c r="B45" s="55" t="s">
        <v>314</v>
      </c>
      <c r="C45" t="str">
        <f>VLOOKUP(B45,summary!$A$5:$B$5006,2,0)</f>
        <v>Green Bean 绿豆</v>
      </c>
      <c r="D45" s="91">
        <v>2</v>
      </c>
      <c r="E45" s="77"/>
    </row>
    <row r="46" spans="1:5" ht="18.5" x14ac:dyDescent="0.45">
      <c r="A46" s="106">
        <v>202109107</v>
      </c>
      <c r="B46" s="55" t="s">
        <v>322</v>
      </c>
      <c r="C46" t="str">
        <f>VLOOKUP(B46,summary!$A$5:$B$5006,2,0)</f>
        <v>Split Green Mung Bean豆畔</v>
      </c>
      <c r="D46" s="91">
        <v>1</v>
      </c>
      <c r="E46" s="77"/>
    </row>
    <row r="47" spans="1:5" ht="18.5" x14ac:dyDescent="0.45">
      <c r="A47" s="106">
        <v>202109107</v>
      </c>
      <c r="B47" s="55" t="s">
        <v>331</v>
      </c>
      <c r="C47" t="str">
        <f>VLOOKUP(B47,summary!$A$5:$B$5006,2,0)</f>
        <v>Black Glutinous Rice 黑糯米</v>
      </c>
      <c r="D47" s="91">
        <v>1</v>
      </c>
      <c r="E47" s="77"/>
    </row>
    <row r="48" spans="1:5" ht="18.5" x14ac:dyDescent="0.45">
      <c r="A48" s="106">
        <v>202109107</v>
      </c>
      <c r="B48" s="55" t="s">
        <v>335</v>
      </c>
      <c r="C48" t="str">
        <f>VLOOKUP(B48,summary!$A$5:$B$5006,2,0)</f>
        <v>White Glutinous Rice白糯米</v>
      </c>
      <c r="D48" s="91">
        <v>1</v>
      </c>
      <c r="E48" s="77"/>
    </row>
    <row r="49" spans="1:5" ht="18.5" x14ac:dyDescent="0.45">
      <c r="A49" s="106">
        <v>202109107</v>
      </c>
      <c r="B49" s="55" t="s">
        <v>351</v>
      </c>
      <c r="C49" t="str">
        <f>VLOOKUP(B49,summary!$A$5:$B$5006,2,0)</f>
        <v>Dried Longan 龙眼干</v>
      </c>
      <c r="D49" s="91">
        <v>1</v>
      </c>
      <c r="E49" s="77"/>
    </row>
    <row r="50" spans="1:5" ht="18.5" x14ac:dyDescent="0.45">
      <c r="A50" s="106">
        <v>202109107</v>
      </c>
      <c r="B50" s="55" t="s">
        <v>457</v>
      </c>
      <c r="C50" t="str">
        <f>VLOOKUP(B50,summary!$A$5:$B$5006,2,0)</f>
        <v>Fruit Cocktail杂果</v>
      </c>
      <c r="D50" s="91">
        <v>1</v>
      </c>
      <c r="E50" s="77"/>
    </row>
    <row r="51" spans="1:5" ht="18.5" x14ac:dyDescent="0.45">
      <c r="A51" s="106">
        <v>202109107</v>
      </c>
      <c r="B51" s="55" t="s">
        <v>458</v>
      </c>
      <c r="C51" t="str">
        <f>VLOOKUP(B51,summary!$A$5:$B$5006,2,0)</f>
        <v>Cream Corn玉米浆</v>
      </c>
      <c r="D51" s="91">
        <v>1</v>
      </c>
      <c r="E51" s="77"/>
    </row>
    <row r="52" spans="1:5" ht="18.5" x14ac:dyDescent="0.45">
      <c r="A52" s="106">
        <v>202109107</v>
      </c>
      <c r="B52" s="55" t="s">
        <v>579</v>
      </c>
      <c r="C52" t="str">
        <f>VLOOKUP(B52,summary!$A$5:$B$5006,2,0)</f>
        <v>Food Coloring - Liquid)颜色-水</v>
      </c>
      <c r="D52" s="91">
        <v>1</v>
      </c>
      <c r="E52" s="77"/>
    </row>
    <row r="53" spans="1:5" ht="18.5" x14ac:dyDescent="0.45">
      <c r="A53" s="106">
        <v>202109107</v>
      </c>
      <c r="B53" s="55" t="s">
        <v>583</v>
      </c>
      <c r="C53" t="str">
        <f>VLOOKUP(B53,summary!$A$5:$B$5006,2,0)</f>
        <v>Food Coloring - Liquid)颜色-水</v>
      </c>
      <c r="D53" s="91">
        <v>1</v>
      </c>
      <c r="E53" s="77"/>
    </row>
    <row r="54" spans="1:5" ht="18.5" x14ac:dyDescent="0.45">
      <c r="A54" s="106">
        <v>202109107</v>
      </c>
      <c r="B54" s="55" t="s">
        <v>584</v>
      </c>
      <c r="C54" t="str">
        <f>VLOOKUP(B54,summary!$A$5:$B$5006,2,0)</f>
        <v>Food Coloring - Liquid)颜色-水</v>
      </c>
      <c r="D54" s="91">
        <v>1</v>
      </c>
      <c r="E54" s="77"/>
    </row>
    <row r="55" spans="1:5" ht="18.5" x14ac:dyDescent="0.45">
      <c r="A55" s="106">
        <v>202109107</v>
      </c>
      <c r="B55" s="55" t="s">
        <v>537</v>
      </c>
      <c r="C55" t="str">
        <f>VLOOKUP(B55,summary!$A$5:$B$5006,2,0)</f>
        <v>Fine Sugar 白糖</v>
      </c>
      <c r="D55" s="91">
        <v>2</v>
      </c>
      <c r="E55" s="77"/>
    </row>
    <row r="56" spans="1:5" ht="18.5" x14ac:dyDescent="0.45">
      <c r="A56" s="106">
        <v>202109108</v>
      </c>
      <c r="B56" s="55" t="s">
        <v>660</v>
      </c>
      <c r="C56" t="str">
        <f>VLOOKUP(B56,summary!$A$5:$B$5006,2,0)</f>
        <v>Chendol浆咯</v>
      </c>
      <c r="D56" s="91">
        <v>2</v>
      </c>
      <c r="E56" s="77"/>
    </row>
    <row r="57" spans="1:5" ht="18.5" x14ac:dyDescent="0.45">
      <c r="A57" s="106">
        <v>202109108</v>
      </c>
      <c r="B57" s="55" t="s">
        <v>200</v>
      </c>
      <c r="C57" t="str">
        <f>VLOOKUP(B57,summary!$A$5:$B$5006,2,0)</f>
        <v>Tadpole蝌蚪</v>
      </c>
      <c r="D57" s="91">
        <v>1</v>
      </c>
      <c r="E57" s="77"/>
    </row>
    <row r="58" spans="1:5" ht="18.5" x14ac:dyDescent="0.45">
      <c r="A58" s="106">
        <v>202109108</v>
      </c>
      <c r="B58" s="55" t="s">
        <v>294</v>
      </c>
      <c r="C58" t="str">
        <f>VLOOKUP(B58,summary!$A$5:$B$5006,2,0)</f>
        <v>Chin Chow  仙 草</v>
      </c>
      <c r="D58" s="91">
        <v>4</v>
      </c>
      <c r="E58" s="77"/>
    </row>
    <row r="59" spans="1:5" ht="18.5" x14ac:dyDescent="0.45">
      <c r="A59" s="106">
        <v>202109108</v>
      </c>
      <c r="B59" s="55" t="s">
        <v>433</v>
      </c>
      <c r="C59" t="str">
        <f>VLOOKUP(B59,summary!$A$5:$B$5006,2,0)</f>
        <v>Sea Coconut海底椰</v>
      </c>
      <c r="D59" s="91">
        <v>2</v>
      </c>
      <c r="E59" s="77"/>
    </row>
    <row r="60" spans="1:5" ht="18.5" x14ac:dyDescent="0.45">
      <c r="A60" s="106">
        <v>202109108</v>
      </c>
      <c r="B60" s="55" t="s">
        <v>436</v>
      </c>
      <c r="C60" t="str">
        <f>VLOOKUP(B60,summary!$A$5:$B$5006,2,0)</f>
        <v>Nata De Coco椰果芊 15mm</v>
      </c>
      <c r="D60" s="91">
        <v>1</v>
      </c>
      <c r="E60" s="77"/>
    </row>
    <row r="61" spans="1:5" ht="18.5" x14ac:dyDescent="0.45">
      <c r="A61" s="106">
        <v>202109108</v>
      </c>
      <c r="B61" s="55" t="s">
        <v>583</v>
      </c>
      <c r="C61" t="str">
        <f>VLOOKUP(B61,summary!$A$5:$B$5006,2,0)</f>
        <v>Food Coloring - Liquid)颜色-水</v>
      </c>
      <c r="D61" s="91">
        <v>1</v>
      </c>
      <c r="E61" s="77"/>
    </row>
    <row r="62" spans="1:5" ht="18.5" x14ac:dyDescent="0.45">
      <c r="A62" s="106">
        <v>202109109</v>
      </c>
      <c r="B62" s="55" t="s">
        <v>639</v>
      </c>
      <c r="C62" t="str">
        <f>VLOOKUP(B62,summary!$A$5:$B$5006,2,0)</f>
        <v xml:space="preserve">Fresh Soursop 红毛榴莲 </v>
      </c>
      <c r="D62" s="91">
        <v>1</v>
      </c>
      <c r="E62" s="77"/>
    </row>
    <row r="63" spans="1:5" ht="18.5" x14ac:dyDescent="0.45">
      <c r="A63" s="106">
        <v>202109109</v>
      </c>
      <c r="B63" s="55" t="s">
        <v>269</v>
      </c>
      <c r="C63" t="str">
        <f>VLOOKUP(B63,summary!$A$5:$B$5006,2,0)</f>
        <v>Potato Starch 风车粉</v>
      </c>
      <c r="D63" s="91">
        <v>1</v>
      </c>
      <c r="E63" s="77"/>
    </row>
    <row r="64" spans="1:5" ht="18.5" x14ac:dyDescent="0.45">
      <c r="A64" s="106">
        <v>202109109</v>
      </c>
      <c r="B64" s="55" t="s">
        <v>291</v>
      </c>
      <c r="C64" t="str">
        <f>VLOOKUP(B64,summary!$A$5:$B$5006,2,0)</f>
        <v>Atap Seeds in Syrup亚嗒子</v>
      </c>
      <c r="D64" s="91">
        <v>2</v>
      </c>
      <c r="E64" s="77"/>
    </row>
    <row r="65" spans="1:5" ht="18.5" x14ac:dyDescent="0.45">
      <c r="A65" s="106">
        <v>202109109</v>
      </c>
      <c r="B65" s="55" t="s">
        <v>426</v>
      </c>
      <c r="C65" t="str">
        <f>VLOOKUP(B65,summary!$A$5:$B$5006,2,0)</f>
        <v>Sea Coconut海底椰</v>
      </c>
      <c r="D65" s="91">
        <v>1</v>
      </c>
      <c r="E65" s="77"/>
    </row>
    <row r="66" spans="1:5" ht="18.5" x14ac:dyDescent="0.45">
      <c r="A66" s="106">
        <v>202109109</v>
      </c>
      <c r="B66" s="55" t="s">
        <v>454</v>
      </c>
      <c r="C66" t="str">
        <f>VLOOKUP(B66,summary!$A$5:$B$5006,2,0)</f>
        <v>Fruit Cocktail杂果</v>
      </c>
      <c r="D66" s="91">
        <v>1</v>
      </c>
      <c r="E66" s="77"/>
    </row>
    <row r="67" spans="1:5" ht="18.5" x14ac:dyDescent="0.45">
      <c r="A67" s="106">
        <v>202109109</v>
      </c>
      <c r="B67" s="55" t="s">
        <v>458</v>
      </c>
      <c r="C67" t="str">
        <f>VLOOKUP(B67,summary!$A$5:$B$5006,2,0)</f>
        <v>Cream Corn玉米浆</v>
      </c>
      <c r="D67" s="91">
        <v>1</v>
      </c>
      <c r="E67" s="77"/>
    </row>
    <row r="68" spans="1:5" ht="18.5" x14ac:dyDescent="0.45">
      <c r="A68" s="106">
        <v>202109109</v>
      </c>
      <c r="B68" s="55" t="s">
        <v>495</v>
      </c>
      <c r="C68" t="str">
        <f>VLOOKUP(B68,summary!$A$5:$B$5006,2,0)</f>
        <v>Coconut Milk 椰浆</v>
      </c>
      <c r="D68" s="91">
        <v>1</v>
      </c>
      <c r="E68" s="77"/>
    </row>
    <row r="69" spans="1:5" ht="18.5" x14ac:dyDescent="0.45">
      <c r="A69" s="106">
        <v>202109109</v>
      </c>
      <c r="B69" s="55" t="s">
        <v>558</v>
      </c>
      <c r="C69" t="str">
        <f>VLOOKUP(B69,summary!$A$5:$B$5006,2,0)</f>
        <v>Tapioca木薯</v>
      </c>
      <c r="D69" s="91">
        <v>10</v>
      </c>
      <c r="E69" s="77"/>
    </row>
    <row r="70" spans="1:5" ht="18.5" x14ac:dyDescent="0.45">
      <c r="A70" s="106">
        <v>202109109</v>
      </c>
      <c r="B70" s="55" t="s">
        <v>566</v>
      </c>
      <c r="C70" t="str">
        <f>VLOOKUP(B70,summary!$A$5:$B$5006,2,0)</f>
        <v>Lime 酸甘</v>
      </c>
      <c r="D70" s="91">
        <v>1</v>
      </c>
      <c r="E70" s="77"/>
    </row>
    <row r="71" spans="1:5" ht="18.5" x14ac:dyDescent="0.45">
      <c r="A71" s="106">
        <v>202109109</v>
      </c>
      <c r="B71" s="55" t="s">
        <v>579</v>
      </c>
      <c r="C71" t="str">
        <f>VLOOKUP(B71,summary!$A$5:$B$5006,2,0)</f>
        <v>Food Coloring - Liquid)颜色-水</v>
      </c>
      <c r="D71" s="91">
        <v>1</v>
      </c>
      <c r="E71" s="77"/>
    </row>
    <row r="72" spans="1:5" ht="18.5" x14ac:dyDescent="0.45">
      <c r="A72" s="106">
        <v>202109109</v>
      </c>
      <c r="B72" s="55" t="s">
        <v>583</v>
      </c>
      <c r="C72" t="str">
        <f>VLOOKUP(B72,summary!$A$5:$B$5006,2,0)</f>
        <v>Food Coloring - Liquid)颜色-水</v>
      </c>
      <c r="D72" s="91">
        <v>1</v>
      </c>
      <c r="E72" s="77"/>
    </row>
    <row r="73" spans="1:5" ht="18.5" x14ac:dyDescent="0.45">
      <c r="A73" s="106">
        <v>202109110</v>
      </c>
      <c r="B73" s="55" t="s">
        <v>495</v>
      </c>
      <c r="C73" t="str">
        <f>VLOOKUP(B73,summary!$A$5:$B$5006,2,0)</f>
        <v>Coconut Milk 椰浆</v>
      </c>
      <c r="D73" s="91">
        <v>1</v>
      </c>
      <c r="E73" s="77"/>
    </row>
    <row r="74" spans="1:5" ht="18.5" x14ac:dyDescent="0.45">
      <c r="A74" s="106">
        <v>202109111</v>
      </c>
      <c r="B74" s="55" t="s">
        <v>440</v>
      </c>
      <c r="C74" t="str">
        <f>VLOOKUP(B74,summary!$A$5:$B$5006,2,0)</f>
        <v>Aloe Vera芦荟 10MM</v>
      </c>
      <c r="D74" s="91">
        <v>5</v>
      </c>
      <c r="E74" s="77"/>
    </row>
    <row r="75" spans="1:5" ht="18.5" x14ac:dyDescent="0.45">
      <c r="A75" s="106">
        <v>202109112</v>
      </c>
      <c r="B75" s="55" t="s">
        <v>294</v>
      </c>
      <c r="C75" t="str">
        <f>VLOOKUP(B75,summary!$A$5:$B$5006,2,0)</f>
        <v>Chin Chow  仙 草</v>
      </c>
      <c r="D75" s="91">
        <v>1</v>
      </c>
      <c r="E75" s="77"/>
    </row>
    <row r="76" spans="1:5" ht="18.5" x14ac:dyDescent="0.45">
      <c r="A76" s="106">
        <v>202109112</v>
      </c>
      <c r="B76" s="55" t="s">
        <v>900</v>
      </c>
      <c r="C76" t="str">
        <f>VLOOKUP(B76,summary!$A$5:$B$5006,2,0)</f>
        <v>CUSTOM MADE CHENDOL Chendol浆咯</v>
      </c>
      <c r="D76" s="91">
        <v>4</v>
      </c>
      <c r="E76" s="77"/>
    </row>
    <row r="77" spans="1:5" ht="18.5" x14ac:dyDescent="0.45">
      <c r="A77" s="106">
        <v>202109113</v>
      </c>
      <c r="B77" s="55" t="s">
        <v>658</v>
      </c>
      <c r="C77" t="str">
        <f>VLOOKUP(B77,summary!$A$5:$B$5006,2,0)</f>
        <v>Bobo Cha Cubes.摩摩喳喳</v>
      </c>
      <c r="D77" s="91">
        <v>2</v>
      </c>
      <c r="E77" s="77"/>
    </row>
    <row r="78" spans="1:5" ht="18.5" x14ac:dyDescent="0.45">
      <c r="A78" s="106">
        <v>202109113</v>
      </c>
      <c r="B78" s="55" t="s">
        <v>389</v>
      </c>
      <c r="C78" t="str">
        <f>VLOOKUP(B78,summary!$A$5:$B$5006,2,0)</f>
        <v>Fine Salt  幼盐</v>
      </c>
      <c r="D78" s="91">
        <v>1</v>
      </c>
      <c r="E78" s="77"/>
    </row>
    <row r="79" spans="1:5" ht="18.5" x14ac:dyDescent="0.45">
      <c r="A79" s="106">
        <v>202109113</v>
      </c>
      <c r="B79" s="55" t="s">
        <v>291</v>
      </c>
      <c r="C79" t="str">
        <f>VLOOKUP(B79,summary!$A$5:$B$5006,2,0)</f>
        <v>Atap Seeds in Syrup亚嗒子</v>
      </c>
      <c r="D79" s="91">
        <v>2</v>
      </c>
      <c r="E79" s="77"/>
    </row>
    <row r="80" spans="1:5" ht="18.5" x14ac:dyDescent="0.45">
      <c r="A80" s="106">
        <v>202109113</v>
      </c>
      <c r="B80" s="55" t="s">
        <v>322</v>
      </c>
      <c r="C80" t="str">
        <f>VLOOKUP(B80,summary!$A$5:$B$5006,2,0)</f>
        <v>Split Green Mung Bean豆畔</v>
      </c>
      <c r="D80" s="91">
        <v>1</v>
      </c>
      <c r="E80" s="77"/>
    </row>
    <row r="81" spans="1:5" ht="18.5" x14ac:dyDescent="0.45">
      <c r="A81" s="106">
        <v>202109113</v>
      </c>
      <c r="B81" s="55" t="s">
        <v>351</v>
      </c>
      <c r="C81" t="str">
        <f>VLOOKUP(B81,summary!$A$5:$B$5006,2,0)</f>
        <v>Dried Longan 龙眼干</v>
      </c>
      <c r="D81" s="91">
        <v>2</v>
      </c>
      <c r="E81" s="77"/>
    </row>
    <row r="82" spans="1:5" ht="18.5" x14ac:dyDescent="0.45">
      <c r="A82" s="106">
        <v>202109113</v>
      </c>
      <c r="B82" s="55" t="s">
        <v>314</v>
      </c>
      <c r="C82" t="str">
        <f>VLOOKUP(B82,summary!$A$5:$B$5006,2,0)</f>
        <v>Green Bean 绿豆</v>
      </c>
      <c r="D82" s="91">
        <v>1</v>
      </c>
      <c r="E82" s="77"/>
    </row>
    <row r="83" spans="1:5" ht="18.5" x14ac:dyDescent="0.45">
      <c r="A83" s="106">
        <v>202109113</v>
      </c>
      <c r="B83" s="55" t="s">
        <v>299</v>
      </c>
      <c r="C83" t="str">
        <f>VLOOKUP(B83,summary!$A$5:$B$5006,2,0)</f>
        <v>Red Bean红豆</v>
      </c>
      <c r="D83" s="91">
        <v>2</v>
      </c>
      <c r="E83" s="77"/>
    </row>
    <row r="84" spans="1:5" ht="18.5" x14ac:dyDescent="0.45">
      <c r="A84" s="106">
        <v>202109113</v>
      </c>
      <c r="B84" s="55" t="s">
        <v>454</v>
      </c>
      <c r="C84" t="str">
        <f>VLOOKUP(B84,summary!$A$5:$B$5006,2,0)</f>
        <v>Fruit Cocktail杂果</v>
      </c>
      <c r="D84" s="91">
        <v>1</v>
      </c>
      <c r="E84" s="77"/>
    </row>
    <row r="85" spans="1:5" ht="18.5" x14ac:dyDescent="0.45">
      <c r="A85" s="106">
        <v>202109113</v>
      </c>
      <c r="B85" s="55" t="s">
        <v>441</v>
      </c>
      <c r="C85" t="str">
        <f>VLOOKUP(B85,summary!$A$5:$B$5006,2,0)</f>
        <v>Longan in Syrup龙眼</v>
      </c>
      <c r="D85" s="91">
        <v>1</v>
      </c>
      <c r="E85" s="77"/>
    </row>
    <row r="86" spans="1:5" ht="18.5" x14ac:dyDescent="0.45">
      <c r="A86" s="106">
        <v>202109113</v>
      </c>
      <c r="B86" s="55" t="s">
        <v>533</v>
      </c>
      <c r="C86" t="str">
        <f>VLOOKUP(B86,summary!$A$5:$B$5006,2,0)</f>
        <v>Brown Sugar 黑糖</v>
      </c>
      <c r="D86" s="91">
        <v>1</v>
      </c>
      <c r="E86" s="77"/>
    </row>
    <row r="87" spans="1:5" ht="18.5" x14ac:dyDescent="0.45">
      <c r="A87" s="106">
        <v>202109113</v>
      </c>
      <c r="B87" s="55" t="s">
        <v>545</v>
      </c>
      <c r="C87" t="str">
        <f>VLOOKUP(B87,summary!$A$5:$B$5006,2,0)</f>
        <v>Coconut Sugar椰糖</v>
      </c>
      <c r="D87" s="91">
        <v>1</v>
      </c>
      <c r="E87" s="77"/>
    </row>
    <row r="88" spans="1:5" ht="18.5" x14ac:dyDescent="0.45">
      <c r="A88" s="106">
        <v>202109113</v>
      </c>
      <c r="B88" s="55" t="s">
        <v>565</v>
      </c>
      <c r="C88" t="str">
        <f>VLOOKUP(B88,summary!$A$5:$B$5006,2,0)</f>
        <v>Pandan Leaf 班兰叶</v>
      </c>
      <c r="D88" s="91">
        <v>2</v>
      </c>
      <c r="E88" s="77"/>
    </row>
    <row r="89" spans="1:5" ht="18.5" x14ac:dyDescent="0.45">
      <c r="A89" s="106">
        <v>202109113</v>
      </c>
      <c r="B89" s="55" t="s">
        <v>559</v>
      </c>
      <c r="C89" t="str">
        <f>VLOOKUP(B89,summary!$A$5:$B$5006,2,0)</f>
        <v>Sweet Potato 番薯</v>
      </c>
      <c r="D89" s="91">
        <v>20</v>
      </c>
      <c r="E89" s="77"/>
    </row>
    <row r="90" spans="1:5" ht="18.5" x14ac:dyDescent="0.45">
      <c r="A90" s="106">
        <v>202109113</v>
      </c>
      <c r="B90" s="55" t="s">
        <v>562</v>
      </c>
      <c r="C90" t="str">
        <f>VLOOKUP(B90,summary!$A$5:$B$5006,2,0)</f>
        <v>Yam 芋头</v>
      </c>
      <c r="D90" s="91">
        <v>3</v>
      </c>
      <c r="E90" s="77"/>
    </row>
    <row r="91" spans="1:5" ht="18.5" x14ac:dyDescent="0.45">
      <c r="A91" s="106">
        <v>202109113</v>
      </c>
      <c r="B91" s="55" t="s">
        <v>578</v>
      </c>
      <c r="C91" t="str">
        <f>VLOOKUP(B91,summary!$A$5:$B$5006,2,0)</f>
        <v>Yu Tiao 油条</v>
      </c>
      <c r="D91" s="91">
        <v>10</v>
      </c>
      <c r="E91" s="77"/>
    </row>
    <row r="92" spans="1:5" ht="18.5" x14ac:dyDescent="0.45">
      <c r="A92" s="106">
        <v>202109114</v>
      </c>
      <c r="B92" s="55" t="s">
        <v>331</v>
      </c>
      <c r="C92" t="str">
        <f>VLOOKUP(B92,summary!$A$5:$B$5006,2,0)</f>
        <v>Black Glutinous Rice 黑糯米</v>
      </c>
      <c r="D92" s="91">
        <v>1</v>
      </c>
      <c r="E92" s="77"/>
    </row>
    <row r="93" spans="1:5" ht="18.5" x14ac:dyDescent="0.45">
      <c r="A93" s="106">
        <v>202109114</v>
      </c>
      <c r="B93" s="55" t="s">
        <v>343</v>
      </c>
      <c r="C93" t="str">
        <f>VLOOKUP(B93,summary!$A$5:$B$5006,2,0)</f>
        <v>Big Sago 大丸</v>
      </c>
      <c r="D93" s="91">
        <v>1</v>
      </c>
      <c r="E93" s="77"/>
    </row>
    <row r="94" spans="1:5" ht="18.5" x14ac:dyDescent="0.45">
      <c r="A94" s="106">
        <v>202109114</v>
      </c>
      <c r="B94" s="55" t="s">
        <v>294</v>
      </c>
      <c r="C94" t="str">
        <f>VLOOKUP(B94,summary!$A$5:$B$5006,2,0)</f>
        <v>Chin Chow  仙 草</v>
      </c>
      <c r="D94" s="91">
        <v>1</v>
      </c>
      <c r="E94" s="77"/>
    </row>
    <row r="95" spans="1:5" ht="18.5" x14ac:dyDescent="0.45">
      <c r="A95" s="106">
        <v>202109114</v>
      </c>
      <c r="B95" s="55" t="s">
        <v>351</v>
      </c>
      <c r="C95" t="str">
        <f>VLOOKUP(B95,summary!$A$5:$B$5006,2,0)</f>
        <v>Dried Longan 龙眼干</v>
      </c>
      <c r="D95" s="91">
        <v>1</v>
      </c>
      <c r="E95" s="77"/>
    </row>
    <row r="96" spans="1:5" ht="18.5" customHeight="1" x14ac:dyDescent="0.45">
      <c r="A96" s="106">
        <v>202109114</v>
      </c>
      <c r="B96" s="55" t="s">
        <v>314</v>
      </c>
      <c r="C96" t="str">
        <f>VLOOKUP(B96,summary!$A$5:$B$5006,2,0)</f>
        <v>Green Bean 绿豆</v>
      </c>
      <c r="D96" s="91">
        <v>1</v>
      </c>
      <c r="E96" s="77"/>
    </row>
    <row r="97" spans="1:5" ht="18.5" customHeight="1" x14ac:dyDescent="0.45">
      <c r="A97" s="106">
        <v>202109114</v>
      </c>
      <c r="B97" s="55" t="s">
        <v>299</v>
      </c>
      <c r="C97" t="str">
        <f>VLOOKUP(B97,summary!$A$5:$B$5006,2,0)</f>
        <v>Red Bean红豆</v>
      </c>
      <c r="D97" s="91">
        <v>2</v>
      </c>
      <c r="E97" s="77"/>
    </row>
    <row r="98" spans="1:5" ht="18.5" customHeight="1" x14ac:dyDescent="0.45">
      <c r="A98" s="106">
        <v>202109114</v>
      </c>
      <c r="B98" s="55" t="s">
        <v>454</v>
      </c>
      <c r="C98" t="str">
        <f>VLOOKUP(B98,summary!$A$5:$B$5006,2,0)</f>
        <v>Fruit Cocktail杂果</v>
      </c>
      <c r="D98" s="91">
        <v>1</v>
      </c>
      <c r="E98" s="77"/>
    </row>
    <row r="99" spans="1:5" ht="18.5" customHeight="1" x14ac:dyDescent="0.45">
      <c r="A99" s="106">
        <v>202109114</v>
      </c>
      <c r="B99" s="55" t="s">
        <v>660</v>
      </c>
      <c r="C99" t="str">
        <f>VLOOKUP(B99,summary!$A$5:$B$5006,2,0)</f>
        <v>Chendol浆咯</v>
      </c>
      <c r="D99" s="91">
        <v>1</v>
      </c>
      <c r="E99" s="77"/>
    </row>
    <row r="100" spans="1:5" ht="18.5" customHeight="1" x14ac:dyDescent="0.45">
      <c r="A100" s="106">
        <v>202109114</v>
      </c>
      <c r="B100" s="55" t="s">
        <v>297</v>
      </c>
      <c r="C100" t="str">
        <f>VLOOKUP(B100,summary!$A$5:$B$5006,2,0)</f>
        <v>GingKo Nut (Peel off)白果仁</v>
      </c>
      <c r="D100" s="91">
        <v>1</v>
      </c>
      <c r="E100" s="77"/>
    </row>
    <row r="101" spans="1:5" ht="18.5" customHeight="1" x14ac:dyDescent="0.45">
      <c r="A101" s="106">
        <v>202109114</v>
      </c>
      <c r="B101" s="55" t="s">
        <v>566</v>
      </c>
      <c r="C101" t="str">
        <f>VLOOKUP(B101,summary!$A$5:$B$5006,2,0)</f>
        <v>Lime 酸甘</v>
      </c>
      <c r="D101" s="91">
        <v>1</v>
      </c>
      <c r="E101" s="77"/>
    </row>
    <row r="102" spans="1:5" ht="18.5" customHeight="1" x14ac:dyDescent="0.45">
      <c r="A102" s="106">
        <v>202109114</v>
      </c>
      <c r="B102" s="55" t="s">
        <v>565</v>
      </c>
      <c r="C102" t="str">
        <f>VLOOKUP(B102,summary!$A$5:$B$5006,2,0)</f>
        <v>Pandan Leaf 班兰叶</v>
      </c>
      <c r="D102" s="91">
        <v>1</v>
      </c>
      <c r="E102" s="77"/>
    </row>
    <row r="103" spans="1:5" ht="18.5" customHeight="1" x14ac:dyDescent="0.45">
      <c r="A103" s="106">
        <v>202109114</v>
      </c>
      <c r="B103" s="55" t="s">
        <v>559</v>
      </c>
      <c r="C103" t="str">
        <f>VLOOKUP(B103,summary!$A$5:$B$5006,2,0)</f>
        <v>Sweet Potato 番薯</v>
      </c>
      <c r="D103" s="91">
        <v>4</v>
      </c>
      <c r="E103" s="77"/>
    </row>
    <row r="104" spans="1:5" ht="18.5" customHeight="1" x14ac:dyDescent="0.45">
      <c r="A104" s="106">
        <v>202109114</v>
      </c>
      <c r="B104" s="55" t="s">
        <v>578</v>
      </c>
      <c r="C104" t="str">
        <f>VLOOKUP(B104,summary!$A$5:$B$5006,2,0)</f>
        <v>Yu Tiao 油条</v>
      </c>
      <c r="D104" s="91">
        <v>20</v>
      </c>
      <c r="E104" s="77"/>
    </row>
    <row r="105" spans="1:5" ht="18.5" customHeight="1" x14ac:dyDescent="0.45">
      <c r="A105" s="106">
        <v>202109115</v>
      </c>
      <c r="B105" s="55" t="s">
        <v>379</v>
      </c>
      <c r="C105" t="str">
        <f>VLOOKUP(B105,summary!$A$5:$B$5006,2,0)</f>
        <v>Sweeten Melon Strip冬瓜条</v>
      </c>
      <c r="D105" s="78">
        <v>1</v>
      </c>
      <c r="E105" s="77"/>
    </row>
    <row r="106" spans="1:5" ht="18.5" customHeight="1" x14ac:dyDescent="0.45">
      <c r="A106" s="106">
        <v>202109115</v>
      </c>
      <c r="B106" s="55" t="s">
        <v>385</v>
      </c>
      <c r="C106" t="str">
        <f>VLOOKUP(B106,summary!$A$5:$B$5006,2,0)</f>
        <v>Honey Pearl - Black 蜜糖珍珠</v>
      </c>
      <c r="D106" s="78">
        <v>1</v>
      </c>
      <c r="E106" s="77"/>
    </row>
    <row r="107" spans="1:5" ht="18.5" customHeight="1" x14ac:dyDescent="0.45">
      <c r="A107" s="106">
        <v>202109116</v>
      </c>
      <c r="B107" s="55" t="s">
        <v>637</v>
      </c>
      <c r="C107" t="str">
        <f>VLOOKUP(B107,summary!$A$5:$B$5006,2,0)</f>
        <v xml:space="preserve">Fresh Soursop 红毛榴莲 </v>
      </c>
      <c r="D107" s="78">
        <v>4</v>
      </c>
      <c r="E107" s="77"/>
    </row>
    <row r="108" spans="1:5" ht="18.5" customHeight="1" x14ac:dyDescent="0.45">
      <c r="A108" s="106">
        <v>202109116</v>
      </c>
      <c r="B108" s="55" t="s">
        <v>540</v>
      </c>
      <c r="C108" t="str">
        <f>VLOOKUP(B108,summary!$A$5:$B$5006,2,0)</f>
        <v>Fine Sugar 白糖</v>
      </c>
      <c r="D108" s="78">
        <v>15</v>
      </c>
      <c r="E108" s="77"/>
    </row>
    <row r="109" spans="1:5" ht="18.5" customHeight="1" x14ac:dyDescent="0.45">
      <c r="A109" s="106">
        <v>202109117</v>
      </c>
      <c r="B109" s="55" t="s">
        <v>322</v>
      </c>
      <c r="C109" t="str">
        <f>VLOOKUP(B109,summary!$A$5:$B$5006,2,0)</f>
        <v>Split Green Mung Bean豆畔</v>
      </c>
      <c r="D109" s="78">
        <v>6</v>
      </c>
      <c r="E109" s="77"/>
    </row>
    <row r="110" spans="1:5" ht="18.5" customHeight="1" x14ac:dyDescent="0.45">
      <c r="A110" s="106">
        <v>202109117</v>
      </c>
      <c r="B110" s="55" t="s">
        <v>537</v>
      </c>
      <c r="C110" t="str">
        <f>VLOOKUP(B110,summary!$A$5:$B$5006,2,0)</f>
        <v>Fine Sugar 白糖</v>
      </c>
      <c r="D110" s="78">
        <v>2</v>
      </c>
      <c r="E110" s="77"/>
    </row>
    <row r="111" spans="1:5" ht="18.5" customHeight="1" x14ac:dyDescent="0.45">
      <c r="A111" s="106">
        <v>202109118</v>
      </c>
      <c r="B111" s="55" t="s">
        <v>646</v>
      </c>
      <c r="C111" t="str">
        <f>VLOOKUP(B111,summary!$A$5:$B$5006,2,0)</f>
        <v>Durian Puree 榴莲</v>
      </c>
      <c r="D111" s="78">
        <v>2</v>
      </c>
      <c r="E111" s="77"/>
    </row>
    <row r="112" spans="1:5" ht="18.5" customHeight="1" x14ac:dyDescent="0.45">
      <c r="A112" s="106">
        <v>202109118</v>
      </c>
      <c r="B112" s="55" t="s">
        <v>297</v>
      </c>
      <c r="C112" t="str">
        <f>VLOOKUP(B112,summary!$A$5:$B$5006,2,0)</f>
        <v>GingKo Nut (Peel off)白果仁</v>
      </c>
      <c r="D112" s="78">
        <v>2</v>
      </c>
      <c r="E112" s="77"/>
    </row>
    <row r="113" spans="1:5" ht="18.5" customHeight="1" x14ac:dyDescent="0.45">
      <c r="A113" s="106">
        <v>202109118</v>
      </c>
      <c r="B113" s="55" t="s">
        <v>314</v>
      </c>
      <c r="C113" t="str">
        <f>VLOOKUP(B113,summary!$A$5:$B$5006,2,0)</f>
        <v>Green Bean 绿豆</v>
      </c>
      <c r="D113" s="78">
        <v>2</v>
      </c>
      <c r="E113" s="77"/>
    </row>
    <row r="114" spans="1:5" ht="18.5" customHeight="1" x14ac:dyDescent="0.45">
      <c r="A114" s="106">
        <v>202109118</v>
      </c>
      <c r="B114" s="55" t="s">
        <v>322</v>
      </c>
      <c r="C114" t="str">
        <f>VLOOKUP(B114,summary!$A$5:$B$5006,2,0)</f>
        <v>Split Green Mung Bean豆畔</v>
      </c>
      <c r="D114" s="78">
        <v>2</v>
      </c>
      <c r="E114" s="77"/>
    </row>
    <row r="115" spans="1:5" ht="18.5" customHeight="1" x14ac:dyDescent="0.45">
      <c r="A115" s="106">
        <v>202109118</v>
      </c>
      <c r="B115" s="55" t="s">
        <v>351</v>
      </c>
      <c r="C115" t="str">
        <f>VLOOKUP(B115,summary!$A$5:$B$5006,2,0)</f>
        <v>Dried Longan 龙眼干</v>
      </c>
      <c r="D115" s="78">
        <v>3</v>
      </c>
      <c r="E115" s="77"/>
    </row>
    <row r="116" spans="1:5" ht="18.5" customHeight="1" x14ac:dyDescent="0.45">
      <c r="A116" s="106">
        <v>202109118</v>
      </c>
      <c r="B116" s="55" t="s">
        <v>359</v>
      </c>
      <c r="C116" t="str">
        <f>VLOOKUP(B116,summary!$A$5:$B$5006,2,0)</f>
        <v>Fungus黄 木耳朵</v>
      </c>
      <c r="D116" s="78">
        <v>1</v>
      </c>
      <c r="E116" s="77"/>
    </row>
    <row r="117" spans="1:5" ht="18.5" customHeight="1" x14ac:dyDescent="0.45">
      <c r="A117" s="106">
        <v>202109118</v>
      </c>
      <c r="B117" s="55" t="s">
        <v>361</v>
      </c>
      <c r="C117" t="str">
        <f>VLOOKUP(B117,summary!$A$5:$B$5006,2,0)</f>
        <v>Lotus Seed 莲子(无）</v>
      </c>
      <c r="D117" s="78">
        <v>2</v>
      </c>
      <c r="E117" s="77"/>
    </row>
    <row r="118" spans="1:5" ht="18.5" customHeight="1" x14ac:dyDescent="0.45">
      <c r="A118" s="106">
        <v>202109118</v>
      </c>
      <c r="B118" s="55" t="s">
        <v>433</v>
      </c>
      <c r="C118" t="str">
        <f>VLOOKUP(B118,summary!$A$5:$B$5006,2,0)</f>
        <v>Sea Coconut海底椰</v>
      </c>
      <c r="D118" s="78">
        <v>1</v>
      </c>
      <c r="E118" s="77"/>
    </row>
    <row r="119" spans="1:5" ht="18.5" customHeight="1" x14ac:dyDescent="0.45">
      <c r="A119" s="106">
        <v>202109118</v>
      </c>
      <c r="B119" s="55" t="s">
        <v>537</v>
      </c>
      <c r="C119" t="str">
        <f>VLOOKUP(B119,summary!$A$5:$B$5006,2,0)</f>
        <v>Fine Sugar 白糖</v>
      </c>
      <c r="D119" s="78">
        <v>1</v>
      </c>
      <c r="E119" s="77"/>
    </row>
    <row r="120" spans="1:5" ht="18.5" customHeight="1" x14ac:dyDescent="0.45">
      <c r="A120" s="106">
        <v>202109118</v>
      </c>
      <c r="B120" s="55" t="s">
        <v>299</v>
      </c>
      <c r="C120" t="str">
        <f>VLOOKUP(B120,summary!$A$5:$B$5006,2,0)</f>
        <v>Red Bean红豆</v>
      </c>
      <c r="D120" s="78">
        <v>2</v>
      </c>
      <c r="E120" s="77"/>
    </row>
    <row r="121" spans="1:5" ht="18.5" customHeight="1" x14ac:dyDescent="0.45">
      <c r="A121" s="106">
        <v>202109119</v>
      </c>
      <c r="B121" s="55" t="s">
        <v>275</v>
      </c>
      <c r="C121" t="str">
        <f>VLOOKUP(B121,summary!$A$5:$B$5006,2,0)</f>
        <v>RICE FLOUR 粘米粉</v>
      </c>
      <c r="D121" s="78">
        <v>1</v>
      </c>
      <c r="E121" s="77"/>
    </row>
    <row r="122" spans="1:5" ht="18.5" customHeight="1" x14ac:dyDescent="0.45">
      <c r="A122" s="106">
        <v>202109119</v>
      </c>
      <c r="B122" s="55" t="s">
        <v>200</v>
      </c>
      <c r="C122" t="str">
        <f>VLOOKUP(B122,summary!$A$5:$B$5006,2,0)</f>
        <v>Tadpole蝌蚪</v>
      </c>
      <c r="D122" s="78">
        <v>1</v>
      </c>
      <c r="E122" s="77"/>
    </row>
    <row r="123" spans="1:5" ht="18.5" customHeight="1" x14ac:dyDescent="0.45">
      <c r="A123" s="106">
        <v>202109119</v>
      </c>
      <c r="B123" s="55" t="s">
        <v>299</v>
      </c>
      <c r="C123" t="str">
        <f>VLOOKUP(B123,summary!$A$5:$B$5006,2,0)</f>
        <v>Red Bean红豆</v>
      </c>
      <c r="D123" s="78">
        <v>1</v>
      </c>
      <c r="E123" s="77"/>
    </row>
    <row r="124" spans="1:5" ht="18.5" customHeight="1" x14ac:dyDescent="0.45">
      <c r="A124" s="106">
        <v>202109119</v>
      </c>
      <c r="B124" s="55" t="s">
        <v>314</v>
      </c>
      <c r="C124" t="str">
        <f>VLOOKUP(B124,summary!$A$5:$B$5006,2,0)</f>
        <v>Green Bean 绿豆</v>
      </c>
      <c r="D124" s="78">
        <v>1</v>
      </c>
      <c r="E124" s="77"/>
    </row>
    <row r="125" spans="1:5" ht="18.5" customHeight="1" x14ac:dyDescent="0.45">
      <c r="A125" s="106">
        <v>202109119</v>
      </c>
      <c r="B125" s="55" t="s">
        <v>322</v>
      </c>
      <c r="C125" t="str">
        <f>VLOOKUP(B125,summary!$A$5:$B$5006,2,0)</f>
        <v>Split Green Mung Bean豆畔</v>
      </c>
      <c r="D125" s="78">
        <v>1</v>
      </c>
      <c r="E125" s="77"/>
    </row>
    <row r="126" spans="1:5" ht="18.5" customHeight="1" x14ac:dyDescent="0.45">
      <c r="A126" s="106">
        <v>202109119</v>
      </c>
      <c r="B126" s="55" t="s">
        <v>331</v>
      </c>
      <c r="C126" t="str">
        <f>VLOOKUP(B126,summary!$A$5:$B$5006,2,0)</f>
        <v>Black Glutinous Rice 黑糯米</v>
      </c>
      <c r="D126" s="78">
        <v>1</v>
      </c>
      <c r="E126" s="77"/>
    </row>
    <row r="127" spans="1:5" ht="18.5" customHeight="1" x14ac:dyDescent="0.45">
      <c r="A127" s="106">
        <v>202109119</v>
      </c>
      <c r="B127" s="55" t="s">
        <v>338</v>
      </c>
      <c r="C127" t="str">
        <f>VLOOKUP(B127,summary!$A$5:$B$5006,2,0)</f>
        <v>White Wheat 大麦</v>
      </c>
      <c r="D127" s="78">
        <v>1</v>
      </c>
      <c r="E127" s="77"/>
    </row>
    <row r="128" spans="1:5" ht="18.5" customHeight="1" x14ac:dyDescent="0.45">
      <c r="A128" s="106">
        <v>202109119</v>
      </c>
      <c r="B128" s="55" t="s">
        <v>340</v>
      </c>
      <c r="C128" t="str">
        <f>VLOOKUP(B128,summary!$A$5:$B$5006,2,0)</f>
        <v>Pearl Barley 薏米</v>
      </c>
      <c r="D128" s="78">
        <v>1</v>
      </c>
      <c r="E128" s="77"/>
    </row>
    <row r="129" spans="1:5" ht="18.5" customHeight="1" x14ac:dyDescent="0.45">
      <c r="A129" s="106">
        <v>202109119</v>
      </c>
      <c r="B129" s="55" t="s">
        <v>347</v>
      </c>
      <c r="C129" t="str">
        <f>VLOOKUP(B129,summary!$A$5:$B$5006,2,0)</f>
        <v>Small Sago 小丸</v>
      </c>
      <c r="D129" s="78">
        <v>1</v>
      </c>
      <c r="E129" s="77"/>
    </row>
    <row r="130" spans="1:5" ht="18.5" customHeight="1" x14ac:dyDescent="0.45">
      <c r="A130" s="106">
        <v>202109119</v>
      </c>
      <c r="B130" s="55" t="s">
        <v>433</v>
      </c>
      <c r="C130" t="str">
        <f>VLOOKUP(B130,summary!$A$5:$B$5006,2,0)</f>
        <v>Sea Coconut海底椰</v>
      </c>
      <c r="D130" s="78">
        <v>1</v>
      </c>
      <c r="E130" s="77"/>
    </row>
    <row r="131" spans="1:5" ht="18.5" customHeight="1" x14ac:dyDescent="0.45">
      <c r="A131" s="106">
        <v>202109119</v>
      </c>
      <c r="B131" s="55" t="s">
        <v>461</v>
      </c>
      <c r="C131" t="str">
        <f>VLOOKUP(B131,summary!$A$5:$B$5006,2,0)</f>
        <v>Whole Corn玉米粒</v>
      </c>
      <c r="D131" s="78">
        <v>1</v>
      </c>
      <c r="E131" s="77"/>
    </row>
    <row r="132" spans="1:5" ht="18.5" customHeight="1" x14ac:dyDescent="0.45">
      <c r="A132" s="106">
        <v>202109119</v>
      </c>
      <c r="B132" s="55" t="s">
        <v>470</v>
      </c>
      <c r="C132" t="str">
        <f>VLOOKUP(B132,summary!$A$5:$B$5006,2,0)</f>
        <v>Carnation Milk三花淡奶水</v>
      </c>
      <c r="D132" s="78">
        <v>1</v>
      </c>
      <c r="E132" s="77"/>
    </row>
    <row r="133" spans="1:5" ht="18.5" customHeight="1" x14ac:dyDescent="0.45">
      <c r="A133" s="106">
        <v>202109119</v>
      </c>
      <c r="B133" s="55" t="s">
        <v>484</v>
      </c>
      <c r="C133" t="str">
        <f>VLOOKUP(B133,summary!$A$5:$B$5006,2,0)</f>
        <v>GingKo Nut白果罐</v>
      </c>
      <c r="D133" s="78">
        <v>1</v>
      </c>
      <c r="E133" s="77"/>
    </row>
    <row r="134" spans="1:5" ht="18.5" customHeight="1" x14ac:dyDescent="0.45">
      <c r="A134" s="106">
        <v>202109119</v>
      </c>
      <c r="B134" s="55" t="s">
        <v>492</v>
      </c>
      <c r="C134" t="str">
        <f>VLOOKUP(B134,summary!$A$5:$B$5006,2,0)</f>
        <v>Water Chestnut 马蹄 - 箱</v>
      </c>
      <c r="D134" s="78">
        <v>1</v>
      </c>
      <c r="E134" s="77"/>
    </row>
    <row r="135" spans="1:5" ht="18.5" customHeight="1" x14ac:dyDescent="0.45">
      <c r="A135" s="106">
        <v>202109119</v>
      </c>
      <c r="B135" s="55" t="s">
        <v>530</v>
      </c>
      <c r="C135" t="str">
        <f>VLOOKUP(B135,summary!$A$5:$B$5006,2,0)</f>
        <v>Rock Sugar冰糖</v>
      </c>
      <c r="D135" s="78">
        <v>2</v>
      </c>
      <c r="E135" s="77"/>
    </row>
    <row r="136" spans="1:5" ht="18.5" customHeight="1" x14ac:dyDescent="0.45">
      <c r="A136" s="106">
        <v>202109119</v>
      </c>
      <c r="B136" s="55" t="s">
        <v>533</v>
      </c>
      <c r="C136" t="str">
        <f>VLOOKUP(B136,summary!$A$5:$B$5006,2,0)</f>
        <v>Brown Sugar 黑糖</v>
      </c>
      <c r="D136" s="78">
        <v>1</v>
      </c>
      <c r="E136" s="77"/>
    </row>
    <row r="137" spans="1:5" ht="18.5" customHeight="1" x14ac:dyDescent="0.45">
      <c r="A137" s="106">
        <v>202109119</v>
      </c>
      <c r="B137" s="55" t="s">
        <v>537</v>
      </c>
      <c r="C137" t="str">
        <f>VLOOKUP(B137,summary!$A$5:$B$5006,2,0)</f>
        <v>Fine Sugar 白糖</v>
      </c>
      <c r="D137" s="78">
        <v>3</v>
      </c>
      <c r="E137" s="77"/>
    </row>
    <row r="138" spans="1:5" ht="18.5" customHeight="1" x14ac:dyDescent="0.45">
      <c r="A138" s="106">
        <v>202109119</v>
      </c>
      <c r="B138" s="55" t="s">
        <v>547</v>
      </c>
      <c r="C138" t="str">
        <f>VLOOKUP(B138,summary!$A$5:$B$5006,2,0)</f>
        <v>Coconut Sugar椰糖</v>
      </c>
      <c r="D138" s="78">
        <v>1</v>
      </c>
      <c r="E138" s="77"/>
    </row>
    <row r="139" spans="1:5" ht="18.5" customHeight="1" x14ac:dyDescent="0.45">
      <c r="A139" s="106">
        <v>202109120</v>
      </c>
      <c r="B139" s="55" t="s">
        <v>340</v>
      </c>
      <c r="C139" t="str">
        <f>VLOOKUP(B139,summary!$A$5:$B$5006,2,0)</f>
        <v>Pearl Barley 薏米</v>
      </c>
      <c r="D139" s="78">
        <v>4</v>
      </c>
      <c r="E139" s="77"/>
    </row>
    <row r="140" spans="1:5" ht="18.5" customHeight="1" x14ac:dyDescent="0.45">
      <c r="A140" s="106">
        <v>202109120</v>
      </c>
      <c r="B140" s="55" t="s">
        <v>565</v>
      </c>
      <c r="C140" t="str">
        <f>VLOOKUP(B140,summary!$A$5:$B$5006,2,0)</f>
        <v>Pandan Leaf 班兰叶</v>
      </c>
      <c r="D140" s="78">
        <v>1</v>
      </c>
      <c r="E140" s="77"/>
    </row>
    <row r="141" spans="1:5" ht="18.5" customHeight="1" x14ac:dyDescent="0.45">
      <c r="A141" s="106">
        <v>202109121</v>
      </c>
      <c r="B141" s="55" t="s">
        <v>658</v>
      </c>
      <c r="C141" t="str">
        <f>VLOOKUP(B141,summary!$A$5:$B$5006,2,0)</f>
        <v>Bobo Cha Cubes.摩摩喳喳</v>
      </c>
      <c r="D141" s="78">
        <v>5</v>
      </c>
      <c r="E141" s="77"/>
    </row>
    <row r="142" spans="1:5" ht="18.5" customHeight="1" x14ac:dyDescent="0.45">
      <c r="A142" s="106">
        <v>202109121</v>
      </c>
      <c r="B142" s="55" t="s">
        <v>667</v>
      </c>
      <c r="C142" t="str">
        <f>VLOOKUP(B142,summary!$A$5:$B$5006,2,0)</f>
        <v>Pong Thai Hai (Wet) 碰大海</v>
      </c>
      <c r="D142" s="78">
        <v>5</v>
      </c>
      <c r="E142" s="77"/>
    </row>
    <row r="143" spans="1:5" ht="18.5" customHeight="1" x14ac:dyDescent="0.45">
      <c r="A143" s="106">
        <v>202109121</v>
      </c>
      <c r="B143" s="55" t="s">
        <v>291</v>
      </c>
      <c r="C143" t="str">
        <f>VLOOKUP(B143,summary!$A$5:$B$5006,2,0)</f>
        <v>Atap Seeds in Syrup亚嗒子</v>
      </c>
      <c r="D143" s="78">
        <v>2</v>
      </c>
      <c r="E143" s="77"/>
    </row>
    <row r="144" spans="1:5" ht="18.5" customHeight="1" x14ac:dyDescent="0.45">
      <c r="A144" s="106">
        <v>202109121</v>
      </c>
      <c r="B144" s="55" t="s">
        <v>351</v>
      </c>
      <c r="C144" t="str">
        <f>VLOOKUP(B144,summary!$A$5:$B$5006,2,0)</f>
        <v>Dried Longan 龙眼干</v>
      </c>
      <c r="D144" s="78">
        <v>5</v>
      </c>
      <c r="E144" s="77"/>
    </row>
    <row r="145" spans="1:5" ht="18.5" customHeight="1" x14ac:dyDescent="0.45">
      <c r="A145" s="106">
        <v>202109121</v>
      </c>
      <c r="B145" s="55" t="s">
        <v>461</v>
      </c>
      <c r="C145" t="str">
        <f>VLOOKUP(B145,summary!$A$5:$B$5006,2,0)</f>
        <v>Whole Corn玉米粒</v>
      </c>
      <c r="D145" s="78">
        <v>1</v>
      </c>
      <c r="E145" s="77"/>
    </row>
    <row r="146" spans="1:5" ht="18.5" customHeight="1" x14ac:dyDescent="0.45">
      <c r="A146" s="106">
        <v>202109121</v>
      </c>
      <c r="B146" s="55" t="s">
        <v>495</v>
      </c>
      <c r="C146" t="str">
        <f>VLOOKUP(B146,summary!$A$5:$B$5006,2,0)</f>
        <v>Coconut Milk 椰浆</v>
      </c>
      <c r="D146" s="78">
        <v>3</v>
      </c>
      <c r="E146" s="77"/>
    </row>
    <row r="147" spans="1:5" ht="18.5" customHeight="1" x14ac:dyDescent="0.45">
      <c r="A147" s="106">
        <v>202109121</v>
      </c>
      <c r="B147" s="55" t="s">
        <v>297</v>
      </c>
      <c r="C147" t="str">
        <f>VLOOKUP(B147,summary!$A$5:$B$5006,2,0)</f>
        <v>GingKo Nut (Peel off)白果仁</v>
      </c>
      <c r="D147" s="78">
        <v>5</v>
      </c>
      <c r="E147" s="77"/>
    </row>
    <row r="148" spans="1:5" ht="18.5" customHeight="1" x14ac:dyDescent="0.45">
      <c r="A148" s="106">
        <v>202109122</v>
      </c>
      <c r="B148" s="55" t="s">
        <v>646</v>
      </c>
      <c r="C148" t="str">
        <f>VLOOKUP(B148,summary!$A$5:$B$5006,2,0)</f>
        <v>Durian Puree 榴莲</v>
      </c>
      <c r="D148" s="78">
        <v>1</v>
      </c>
      <c r="E148" s="77"/>
    </row>
    <row r="149" spans="1:5" ht="18.5" customHeight="1" x14ac:dyDescent="0.45">
      <c r="A149" s="106">
        <v>202109122</v>
      </c>
      <c r="B149" s="55" t="s">
        <v>269</v>
      </c>
      <c r="C149" t="str">
        <f>VLOOKUP(B149,summary!$A$5:$B$5006,2,0)</f>
        <v>Potato Starch 风车粉</v>
      </c>
      <c r="D149" s="78">
        <v>2</v>
      </c>
      <c r="E149" s="77"/>
    </row>
    <row r="150" spans="1:5" ht="18.5" customHeight="1" x14ac:dyDescent="0.45">
      <c r="A150" s="106">
        <v>202109122</v>
      </c>
      <c r="B150" s="55" t="s">
        <v>299</v>
      </c>
      <c r="C150" t="str">
        <f>VLOOKUP(B150,summary!$A$5:$B$5006,2,0)</f>
        <v>Red Bean红豆</v>
      </c>
      <c r="D150" s="78">
        <v>3</v>
      </c>
      <c r="E150" s="77"/>
    </row>
    <row r="151" spans="1:5" ht="18.5" customHeight="1" x14ac:dyDescent="0.45">
      <c r="A151" s="106">
        <v>202109122</v>
      </c>
      <c r="B151" s="55" t="s">
        <v>322</v>
      </c>
      <c r="C151" t="str">
        <f>VLOOKUP(B151,summary!$A$5:$B$5006,2,0)</f>
        <v>Split Green Mung Bean豆畔</v>
      </c>
      <c r="D151" s="78">
        <v>3</v>
      </c>
      <c r="E151" s="77"/>
    </row>
    <row r="152" spans="1:5" ht="18.5" customHeight="1" x14ac:dyDescent="0.45">
      <c r="A152" s="106">
        <v>202109122</v>
      </c>
      <c r="B152" s="55" t="s">
        <v>314</v>
      </c>
      <c r="C152" t="str">
        <f>VLOOKUP(B152,summary!$A$5:$B$5006,2,0)</f>
        <v>Green Bean 绿豆</v>
      </c>
      <c r="D152" s="78">
        <v>2</v>
      </c>
      <c r="E152" s="77"/>
    </row>
    <row r="153" spans="1:5" ht="18.5" customHeight="1" x14ac:dyDescent="0.45">
      <c r="A153" s="106">
        <v>202109122</v>
      </c>
      <c r="B153" s="55" t="s">
        <v>331</v>
      </c>
      <c r="C153" t="str">
        <f>VLOOKUP(B153,summary!$A$5:$B$5006,2,0)</f>
        <v>Black Glutinous Rice 黑糯米</v>
      </c>
      <c r="D153" s="78">
        <v>2</v>
      </c>
      <c r="E153" s="77"/>
    </row>
    <row r="154" spans="1:5" ht="18.5" customHeight="1" x14ac:dyDescent="0.45">
      <c r="A154" s="106">
        <v>202109122</v>
      </c>
      <c r="B154" s="55" t="s">
        <v>354</v>
      </c>
      <c r="C154" t="str">
        <f>VLOOKUP(B154,summary!$A$5:$B$5006,2,0)</f>
        <v>Dried Longan 龙眼干</v>
      </c>
      <c r="D154" s="78">
        <v>2</v>
      </c>
      <c r="E154" s="77"/>
    </row>
    <row r="155" spans="1:5" ht="18.5" customHeight="1" x14ac:dyDescent="0.45">
      <c r="A155" s="106">
        <v>202109122</v>
      </c>
      <c r="B155" s="55" t="s">
        <v>495</v>
      </c>
      <c r="C155" t="str">
        <f>VLOOKUP(B155,summary!$A$5:$B$5006,2,0)</f>
        <v>Coconut Milk 椰浆</v>
      </c>
      <c r="D155" s="78">
        <v>1</v>
      </c>
      <c r="E155" s="77"/>
    </row>
    <row r="156" spans="1:5" ht="18.5" customHeight="1" x14ac:dyDescent="0.45">
      <c r="A156" s="106">
        <v>202109122</v>
      </c>
      <c r="B156" s="55" t="s">
        <v>537</v>
      </c>
      <c r="C156" t="str">
        <f>VLOOKUP(B156,summary!$A$5:$B$5006,2,0)</f>
        <v>Fine Sugar 白糖</v>
      </c>
      <c r="D156" s="78">
        <v>2</v>
      </c>
      <c r="E156" s="77"/>
    </row>
    <row r="157" spans="1:5" ht="18.5" customHeight="1" x14ac:dyDescent="0.45">
      <c r="A157" s="106">
        <v>202109122</v>
      </c>
      <c r="B157" s="55" t="s">
        <v>545</v>
      </c>
      <c r="C157" t="str">
        <f>VLOOKUP(B157,summary!$A$5:$B$5006,2,0)</f>
        <v>Coconut Sugar椰糖</v>
      </c>
      <c r="D157" s="78">
        <v>1</v>
      </c>
      <c r="E157" s="77"/>
    </row>
    <row r="158" spans="1:5" ht="18.5" customHeight="1" x14ac:dyDescent="0.45">
      <c r="A158" s="106">
        <v>202109123</v>
      </c>
      <c r="B158" s="55" t="s">
        <v>637</v>
      </c>
      <c r="C158" t="str">
        <f>VLOOKUP(B158,summary!$A$5:$B$5006,2,0)</f>
        <v xml:space="preserve">Fresh Soursop 红毛榴莲 </v>
      </c>
      <c r="D158" s="78">
        <v>1</v>
      </c>
      <c r="E158" s="77"/>
    </row>
    <row r="159" spans="1:5" ht="18.5" customHeight="1" x14ac:dyDescent="0.45">
      <c r="A159" s="106">
        <v>202109123</v>
      </c>
      <c r="B159" s="55" t="s">
        <v>646</v>
      </c>
      <c r="C159" t="str">
        <f>VLOOKUP(B159,summary!$A$5:$B$5006,2,0)</f>
        <v>Durian Puree 榴莲</v>
      </c>
      <c r="D159" s="78">
        <v>1</v>
      </c>
      <c r="E159" s="77"/>
    </row>
    <row r="160" spans="1:5" ht="18.5" customHeight="1" x14ac:dyDescent="0.45">
      <c r="A160" s="106">
        <v>202109123</v>
      </c>
      <c r="B160" s="55" t="s">
        <v>647</v>
      </c>
      <c r="C160" t="str">
        <f>VLOOKUP(B160,summary!$A$5:$B$5006,2,0)</f>
        <v>Mango Puree芒果</v>
      </c>
      <c r="D160" s="78">
        <v>1</v>
      </c>
      <c r="E160" s="77"/>
    </row>
    <row r="161" spans="1:5" ht="18.5" customHeight="1" x14ac:dyDescent="0.45">
      <c r="A161" s="106">
        <v>202109123</v>
      </c>
      <c r="B161" s="55" t="s">
        <v>648</v>
      </c>
      <c r="C161" t="str">
        <f>VLOOKUP(B161,summary!$A$5:$B$5006,2,0)</f>
        <v>Strawberry Puree草莓</v>
      </c>
      <c r="D161" s="78">
        <v>1</v>
      </c>
      <c r="E161" s="77"/>
    </row>
    <row r="162" spans="1:5" ht="18.5" customHeight="1" x14ac:dyDescent="0.45">
      <c r="A162" s="106">
        <v>202109123</v>
      </c>
      <c r="B162" s="55" t="s">
        <v>202</v>
      </c>
      <c r="C162" t="str">
        <f>VLOOKUP(B162,summary!$A$5:$B$5006,2,0)</f>
        <v>Q Ball Q圆</v>
      </c>
      <c r="D162" s="78">
        <v>1</v>
      </c>
      <c r="E162" s="77"/>
    </row>
    <row r="163" spans="1:5" ht="18.5" customHeight="1" x14ac:dyDescent="0.45">
      <c r="A163" s="106">
        <v>202109123</v>
      </c>
      <c r="B163" s="55" t="s">
        <v>537</v>
      </c>
      <c r="C163" t="str">
        <f>VLOOKUP(B163,summary!$A$5:$B$5006,2,0)</f>
        <v>Fine Sugar 白糖</v>
      </c>
      <c r="D163" s="78">
        <v>2</v>
      </c>
      <c r="E163" s="77"/>
    </row>
    <row r="164" spans="1:5" ht="18.5" customHeight="1" x14ac:dyDescent="0.45">
      <c r="A164" s="106">
        <v>202109123</v>
      </c>
      <c r="B164" s="55" t="s">
        <v>547</v>
      </c>
      <c r="C164" t="str">
        <f>VLOOKUP(B164,summary!$A$5:$B$5006,2,0)</f>
        <v>Coconut Sugar椰糖</v>
      </c>
      <c r="D164" s="78">
        <v>1</v>
      </c>
      <c r="E164" s="77"/>
    </row>
    <row r="165" spans="1:5" ht="18.5" customHeight="1" x14ac:dyDescent="0.45">
      <c r="A165" s="106">
        <v>202109123</v>
      </c>
      <c r="B165" s="55" t="s">
        <v>614</v>
      </c>
      <c r="C165" t="str">
        <f>VLOOKUP(B165,summary!$A$5:$B$5006,2,0)</f>
        <v>Flavour Essence香精</v>
      </c>
      <c r="D165" s="78">
        <v>1</v>
      </c>
      <c r="E165" s="77"/>
    </row>
    <row r="166" spans="1:5" ht="18.5" customHeight="1" x14ac:dyDescent="0.45">
      <c r="A166" s="108" t="s">
        <v>934</v>
      </c>
      <c r="B166" s="55" t="s">
        <v>299</v>
      </c>
      <c r="C166" t="str">
        <f>VLOOKUP(B166,summary!$A$5:$B$5006,2,0)</f>
        <v>Red Bean红豆</v>
      </c>
      <c r="D166" s="78">
        <v>2</v>
      </c>
      <c r="E166" s="77"/>
    </row>
    <row r="167" spans="1:5" ht="18.5" customHeight="1" x14ac:dyDescent="0.45">
      <c r="A167" s="108" t="s">
        <v>934</v>
      </c>
      <c r="B167" s="55" t="s">
        <v>314</v>
      </c>
      <c r="C167" t="str">
        <f>VLOOKUP(B167,summary!$A$5:$B$5006,2,0)</f>
        <v>Green Bean 绿豆</v>
      </c>
      <c r="D167" s="78">
        <v>2</v>
      </c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137" priority="26"/>
  </conditionalFormatting>
  <conditionalFormatting sqref="B54">
    <cfRule type="duplicateValues" dxfId="136" priority="27"/>
  </conditionalFormatting>
  <conditionalFormatting sqref="B78">
    <cfRule type="duplicateValues" dxfId="135" priority="19"/>
  </conditionalFormatting>
  <conditionalFormatting sqref="B78">
    <cfRule type="duplicateValues" dxfId="134" priority="20"/>
  </conditionalFormatting>
  <conditionalFormatting sqref="B82">
    <cfRule type="duplicateValues" dxfId="133" priority="17"/>
  </conditionalFormatting>
  <conditionalFormatting sqref="B82">
    <cfRule type="duplicateValues" dxfId="132" priority="18"/>
  </conditionalFormatting>
  <conditionalFormatting sqref="B76">
    <cfRule type="duplicateValues" dxfId="131" priority="16"/>
  </conditionalFormatting>
  <conditionalFormatting sqref="B72">
    <cfRule type="duplicateValues" dxfId="130" priority="15"/>
  </conditionalFormatting>
  <conditionalFormatting sqref="B77">
    <cfRule type="duplicateValues" dxfId="129" priority="21"/>
  </conditionalFormatting>
  <conditionalFormatting sqref="B77 B70">
    <cfRule type="duplicateValues" dxfId="128" priority="22"/>
  </conditionalFormatting>
  <conditionalFormatting sqref="B82">
    <cfRule type="duplicateValues" dxfId="127" priority="12"/>
  </conditionalFormatting>
  <conditionalFormatting sqref="B82">
    <cfRule type="duplicateValues" dxfId="126" priority="13"/>
  </conditionalFormatting>
  <conditionalFormatting sqref="B78">
    <cfRule type="duplicateValues" dxfId="125" priority="14"/>
  </conditionalFormatting>
  <conditionalFormatting sqref="B79:B80">
    <cfRule type="duplicateValues" dxfId="124" priority="23"/>
  </conditionalFormatting>
  <conditionalFormatting sqref="B71">
    <cfRule type="duplicateValues" dxfId="123" priority="24"/>
  </conditionalFormatting>
  <conditionalFormatting sqref="B74:B75 B84:B89">
    <cfRule type="duplicateValues" dxfId="122" priority="25"/>
  </conditionalFormatting>
  <conditionalFormatting sqref="B73">
    <cfRule type="duplicateValues" dxfId="121" priority="11"/>
  </conditionalFormatting>
  <conditionalFormatting sqref="B83">
    <cfRule type="duplicateValues" dxfId="120" priority="9"/>
  </conditionalFormatting>
  <conditionalFormatting sqref="B83">
    <cfRule type="duplicateValues" dxfId="119" priority="10"/>
  </conditionalFormatting>
  <conditionalFormatting sqref="B83">
    <cfRule type="duplicateValues" dxfId="118" priority="7"/>
  </conditionalFormatting>
  <conditionalFormatting sqref="B83">
    <cfRule type="duplicateValues" dxfId="117" priority="8"/>
  </conditionalFormatting>
  <conditionalFormatting sqref="B81">
    <cfRule type="duplicateValues" dxfId="116" priority="5"/>
  </conditionalFormatting>
  <conditionalFormatting sqref="B81">
    <cfRule type="duplicateValues" dxfId="115" priority="6"/>
  </conditionalFormatting>
  <conditionalFormatting sqref="B81">
    <cfRule type="duplicateValues" dxfId="114" priority="3"/>
  </conditionalFormatting>
  <conditionalFormatting sqref="B81">
    <cfRule type="duplicateValues" dxfId="113" priority="4"/>
  </conditionalFormatting>
  <conditionalFormatting sqref="B71">
    <cfRule type="duplicateValues" dxfId="112" priority="1"/>
  </conditionalFormatting>
  <conditionalFormatting sqref="B72">
    <cfRule type="duplicateValues" dxfId="111" priority="2"/>
  </conditionalFormatting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2021-10-05T01:10:37Z</dcterms:modified>
</cp:coreProperties>
</file>