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desse\Desktop\"/>
    </mc:Choice>
  </mc:AlternateContent>
  <xr:revisionPtr revIDLastSave="0" documentId="8_{43DDAB6B-E482-434C-80AF-77C9DCD9CA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UG23" sheetId="1" r:id="rId1"/>
  </sheets>
  <definedNames>
    <definedName name="_xlnm.Print_Area" localSheetId="0">'AUG23'!$B$1:$U$89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9" i="1" l="1"/>
  <c r="T52" i="1"/>
  <c r="T51" i="1"/>
  <c r="T50" i="1"/>
  <c r="T49" i="1"/>
  <c r="T47" i="1"/>
  <c r="T46" i="1"/>
  <c r="T48" i="1"/>
  <c r="T28" i="1"/>
  <c r="T27" i="1"/>
  <c r="T26" i="1"/>
  <c r="T25" i="1"/>
  <c r="T24" i="1"/>
  <c r="T19" i="1"/>
  <c r="T17" i="1"/>
  <c r="U19" i="1" s="1"/>
  <c r="T18" i="1"/>
  <c r="T16" i="1"/>
  <c r="T15" i="1"/>
  <c r="T14" i="1"/>
  <c r="T13" i="1"/>
  <c r="T12" i="1"/>
  <c r="T11" i="1"/>
  <c r="T10" i="1"/>
  <c r="T9" i="1"/>
  <c r="T8" i="1"/>
  <c r="T7" i="1"/>
  <c r="T45" i="1"/>
  <c r="T44" i="1"/>
  <c r="T42" i="1"/>
  <c r="T35" i="1" l="1"/>
  <c r="T34" i="1"/>
  <c r="T32" i="1"/>
  <c r="T31" i="1"/>
  <c r="T29" i="1"/>
  <c r="T68" i="1"/>
  <c r="T67" i="1"/>
  <c r="T66" i="1"/>
  <c r="T65" i="1"/>
  <c r="T64" i="1"/>
  <c r="T72" i="1"/>
  <c r="T71" i="1"/>
  <c r="T70" i="1"/>
  <c r="T79" i="1"/>
  <c r="T78" i="1"/>
  <c r="T76" i="1"/>
  <c r="T75" i="1"/>
  <c r="T74" i="1"/>
  <c r="T73" i="1"/>
  <c r="T83" i="1"/>
  <c r="T82" i="1"/>
  <c r="T81" i="1"/>
  <c r="T80" i="1"/>
  <c r="T88" i="1"/>
  <c r="T87" i="1"/>
  <c r="T86" i="1"/>
  <c r="T85" i="1"/>
  <c r="T41" i="1" l="1"/>
  <c r="T40" i="1"/>
  <c r="T39" i="1"/>
  <c r="T38" i="1"/>
  <c r="T37" i="1"/>
  <c r="T23" i="1"/>
  <c r="T22" i="1"/>
  <c r="T21" i="1"/>
  <c r="T20" i="1"/>
  <c r="T62" i="1"/>
  <c r="T61" i="1"/>
  <c r="U23" i="1" l="1"/>
  <c r="T59" i="1"/>
  <c r="T58" i="1"/>
  <c r="T57" i="1"/>
  <c r="T60" i="1"/>
  <c r="T56" i="1"/>
  <c r="T55" i="1"/>
  <c r="T54" i="1" l="1"/>
  <c r="T53" i="1"/>
  <c r="T84" i="1"/>
  <c r="T69" i="1"/>
  <c r="U72" i="1" s="1"/>
  <c r="T43" i="1"/>
  <c r="T36" i="1"/>
  <c r="T33" i="1" l="1"/>
  <c r="T30" i="1"/>
  <c r="T63" i="1"/>
  <c r="U12" i="1" l="1"/>
  <c r="U35" i="1"/>
  <c r="U45" i="1"/>
  <c r="U56" i="1"/>
  <c r="U63" i="1"/>
  <c r="U41" i="1"/>
  <c r="U83" i="1"/>
  <c r="U52" i="1"/>
  <c r="U28" i="1" l="1"/>
  <c r="U68" i="1" l="1"/>
  <c r="T89" i="1" l="1"/>
  <c r="U88" i="1"/>
  <c r="U89" i="1" l="1"/>
</calcChain>
</file>

<file path=xl/sharedStrings.xml><?xml version="1.0" encoding="utf-8"?>
<sst xmlns="http://schemas.openxmlformats.org/spreadsheetml/2006/main" count="561" uniqueCount="33">
  <si>
    <t>SUPER TEA (S) PTE LTD</t>
  </si>
  <si>
    <t>QUANTITY</t>
  </si>
  <si>
    <t>AMOUNT</t>
  </si>
  <si>
    <t>PASSION FRUIT PUREE</t>
  </si>
  <si>
    <t>TAPIOCA FLOUR</t>
  </si>
  <si>
    <t>GRASS JELLY</t>
  </si>
  <si>
    <t>LOCATION</t>
  </si>
  <si>
    <t>ID#</t>
  </si>
  <si>
    <t>MARINA BAY SANDS</t>
  </si>
  <si>
    <t>MILLENIA WALK</t>
  </si>
  <si>
    <t>TAMPINES CENTRAL #01-18</t>
  </si>
  <si>
    <t>470 TOA PAYOH</t>
  </si>
  <si>
    <t>991 BUANGKOK LINK</t>
  </si>
  <si>
    <t>OASIS TERRACES</t>
  </si>
  <si>
    <t>LE QUEST BUKIT BATOK</t>
  </si>
  <si>
    <t>101 THOMSON</t>
  </si>
  <si>
    <t>PARKWAY PARADE</t>
  </si>
  <si>
    <t>301 THOMSON PLAZA</t>
  </si>
  <si>
    <t>MONTHLY SALES (STALL)</t>
  </si>
  <si>
    <t>AMOUNT    (TRIP)</t>
  </si>
  <si>
    <t>TOTAL MONTHLY SALES QUANTITY</t>
  </si>
  <si>
    <t>MONTHLY ORDER SUMMARY</t>
  </si>
  <si>
    <t>NTU</t>
  </si>
  <si>
    <t>ROSE PETAL</t>
  </si>
  <si>
    <t>ADMIRALTY PLACE</t>
  </si>
  <si>
    <t>118 RIVERVALE</t>
  </si>
  <si>
    <t>SUN PLAZA</t>
  </si>
  <si>
    <t>377 HOUGANG</t>
  </si>
  <si>
    <t>-</t>
  </si>
  <si>
    <t>LAO YAN NING MENG CHA</t>
  </si>
  <si>
    <t>MINI BROWN SAGO</t>
  </si>
  <si>
    <t>FRESH SOURSOP SEEDLESS</t>
  </si>
  <si>
    <t>FRESH PINEAPPLE PUREE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</si>
</sst>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2" borderId="1" xfId="0" applyFill="1" applyBorder="1"/>
    <xf numFmtId="164" fontId="0" fillId="2" borderId="1" xfId="1" applyFont="1" applyFill="1" applyBorder="1"/>
    <xf numFmtId="164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1" applyFont="1" applyFill="1" applyBorder="1"/>
    <xf numFmtId="164" fontId="0" fillId="3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4" borderId="1" xfId="1" applyFont="1" applyFill="1" applyBorder="1"/>
    <xf numFmtId="164" fontId="0" fillId="4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64" fontId="0" fillId="5" borderId="1" xfId="1" applyFont="1" applyFill="1" applyBorder="1"/>
    <xf numFmtId="164" fontId="0" fillId="5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6" borderId="1" xfId="1" applyFont="1" applyFill="1" applyBorder="1"/>
    <xf numFmtId="164" fontId="0" fillId="6" borderId="1" xfId="0" applyNumberFormat="1" applyFill="1" applyBorder="1"/>
    <xf numFmtId="164" fontId="0" fillId="7" borderId="1" xfId="1" applyFon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164" fontId="0" fillId="8" borderId="1" xfId="1" applyFont="1" applyFill="1" applyBorder="1"/>
    <xf numFmtId="164" fontId="0" fillId="8" borderId="1" xfId="0" applyNumberFormat="1" applyFill="1" applyBorder="1"/>
    <xf numFmtId="0" fontId="0" fillId="9" borderId="2" xfId="0" applyFill="1" applyBorder="1" applyAlignment="1">
      <alignment horizontal="center"/>
    </xf>
    <xf numFmtId="0" fontId="0" fillId="9" borderId="2" xfId="0" applyFill="1" applyBorder="1"/>
    <xf numFmtId="164" fontId="0" fillId="9" borderId="2" xfId="1" applyFont="1" applyFill="1" applyBorder="1"/>
    <xf numFmtId="0" fontId="0" fillId="10" borderId="3" xfId="0" applyFill="1" applyBorder="1" applyAlignment="1">
      <alignment horizontal="center" vertical="center"/>
    </xf>
    <xf numFmtId="164" fontId="0" fillId="10" borderId="3" xfId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164" fontId="0" fillId="11" borderId="1" xfId="1" applyFont="1" applyFill="1" applyBorder="1"/>
    <xf numFmtId="164" fontId="0" fillId="11" borderId="1" xfId="0" applyNumberFormat="1" applyFill="1" applyBorder="1"/>
    <xf numFmtId="0" fontId="0" fillId="12" borderId="1" xfId="0" applyFill="1" applyBorder="1" applyAlignment="1">
      <alignment horizontal="center"/>
    </xf>
    <xf numFmtId="0" fontId="0" fillId="12" borderId="1" xfId="0" applyFill="1" applyBorder="1"/>
    <xf numFmtId="164" fontId="0" fillId="12" borderId="1" xfId="1" applyFont="1" applyFill="1" applyBorder="1"/>
    <xf numFmtId="164" fontId="0" fillId="12" borderId="1" xfId="0" applyNumberFormat="1" applyFill="1" applyBorder="1"/>
    <xf numFmtId="0" fontId="0" fillId="13" borderId="1" xfId="0" applyFill="1" applyBorder="1" applyAlignment="1">
      <alignment horizontal="center"/>
    </xf>
    <xf numFmtId="0" fontId="0" fillId="13" borderId="1" xfId="0" applyFill="1" applyBorder="1"/>
    <xf numFmtId="164" fontId="0" fillId="13" borderId="1" xfId="1" applyFont="1" applyFill="1" applyBorder="1"/>
    <xf numFmtId="164" fontId="0" fillId="13" borderId="1" xfId="0" applyNumberFormat="1" applyFill="1" applyBorder="1"/>
    <xf numFmtId="164" fontId="0" fillId="0" borderId="1" xfId="1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Fill="1" applyBorder="1"/>
    <xf numFmtId="164" fontId="0" fillId="0" borderId="2" xfId="0" applyNumberFormat="1" applyBorder="1"/>
    <xf numFmtId="164" fontId="0" fillId="7" borderId="1" xfId="0" applyNumberFormat="1" applyFill="1" applyBorder="1"/>
    <xf numFmtId="44" fontId="0" fillId="9" borderId="2" xfId="0" applyNumberFormat="1" applyFill="1" applyBorder="1"/>
    <xf numFmtId="0" fontId="0" fillId="12" borderId="2" xfId="0" applyFill="1" applyBorder="1" applyAlignment="1">
      <alignment horizontal="center"/>
    </xf>
    <xf numFmtId="0" fontId="0" fillId="12" borderId="2" xfId="0" applyFill="1" applyBorder="1"/>
    <xf numFmtId="164" fontId="0" fillId="12" borderId="2" xfId="1" applyFont="1" applyFill="1" applyBorder="1"/>
    <xf numFmtId="164" fontId="0" fillId="12" borderId="2" xfId="0" applyNumberFormat="1" applyFill="1" applyBorder="1"/>
    <xf numFmtId="0" fontId="0" fillId="14" borderId="1" xfId="0" applyFill="1" applyBorder="1" applyAlignment="1">
      <alignment horizontal="center"/>
    </xf>
    <xf numFmtId="0" fontId="0" fillId="14" borderId="1" xfId="0" applyFill="1" applyBorder="1"/>
    <xf numFmtId="164" fontId="0" fillId="14" borderId="1" xfId="1" applyFont="1" applyFill="1" applyBorder="1"/>
    <xf numFmtId="164" fontId="0" fillId="14" borderId="1" xfId="0" applyNumberFormat="1" applyFill="1" applyBorder="1"/>
    <xf numFmtId="0" fontId="0" fillId="15" borderId="1" xfId="0" applyFill="1" applyBorder="1" applyAlignment="1">
      <alignment horizontal="center"/>
    </xf>
    <xf numFmtId="0" fontId="0" fillId="15" borderId="1" xfId="0" applyFill="1" applyBorder="1"/>
    <xf numFmtId="164" fontId="0" fillId="15" borderId="1" xfId="1" applyFont="1" applyFill="1" applyBorder="1"/>
    <xf numFmtId="164" fontId="0" fillId="15" borderId="1" xfId="0" applyNumberFormat="1" applyFill="1" applyBorder="1"/>
    <xf numFmtId="44" fontId="0" fillId="6" borderId="1" xfId="0" applyNumberFormat="1" applyFill="1" applyBorder="1"/>
    <xf numFmtId="0" fontId="0" fillId="16" borderId="1" xfId="0" applyFill="1" applyBorder="1" applyAlignment="1">
      <alignment horizontal="center"/>
    </xf>
    <xf numFmtId="0" fontId="0" fillId="16" borderId="1" xfId="0" applyFill="1" applyBorder="1"/>
    <xf numFmtId="164" fontId="0" fillId="16" borderId="1" xfId="1" applyFont="1" applyFill="1" applyBorder="1"/>
    <xf numFmtId="164" fontId="0" fillId="16" borderId="1" xfId="0" applyNumberFormat="1" applyFill="1" applyBorder="1"/>
    <xf numFmtId="164" fontId="0" fillId="7" borderId="2" xfId="1" applyFont="1" applyFill="1" applyBorder="1"/>
    <xf numFmtId="0" fontId="0" fillId="0" borderId="1" xfId="1" applyNumberFormat="1" applyFont="1" applyFill="1" applyBorder="1" applyAlignment="1">
      <alignment horizontal="center"/>
    </xf>
    <xf numFmtId="0" fontId="0" fillId="3" borderId="1" xfId="1" applyNumberFormat="1" applyFont="1" applyFill="1" applyBorder="1" applyAlignment="1">
      <alignment horizontal="center"/>
    </xf>
    <xf numFmtId="0" fontId="0" fillId="14" borderId="1" xfId="1" applyNumberFormat="1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12" borderId="1" xfId="1" applyNumberFormat="1" applyFont="1" applyFill="1" applyBorder="1" applyAlignment="1">
      <alignment horizontal="center"/>
    </xf>
    <xf numFmtId="0" fontId="0" fillId="6" borderId="1" xfId="1" applyNumberFormat="1" applyFont="1" applyFill="1" applyBorder="1" applyAlignment="1">
      <alignment horizontal="center"/>
    </xf>
    <xf numFmtId="0" fontId="0" fillId="11" borderId="1" xfId="1" applyNumberFormat="1" applyFont="1" applyFill="1" applyBorder="1" applyAlignment="1">
      <alignment horizontal="center"/>
    </xf>
    <xf numFmtId="0" fontId="0" fillId="2" borderId="1" xfId="1" applyNumberFormat="1" applyFont="1" applyFill="1" applyBorder="1" applyAlignment="1">
      <alignment horizontal="center"/>
    </xf>
    <xf numFmtId="0" fontId="0" fillId="4" borderId="1" xfId="1" applyNumberFormat="1" applyFont="1" applyFill="1" applyBorder="1" applyAlignment="1">
      <alignment horizontal="center"/>
    </xf>
    <xf numFmtId="0" fontId="0" fillId="5" borderId="1" xfId="1" applyNumberFormat="1" applyFont="1" applyFill="1" applyBorder="1" applyAlignment="1">
      <alignment horizontal="center"/>
    </xf>
    <xf numFmtId="0" fontId="0" fillId="16" borderId="1" xfId="1" applyNumberFormat="1" applyFont="1" applyFill="1" applyBorder="1" applyAlignment="1">
      <alignment horizontal="center"/>
    </xf>
    <xf numFmtId="0" fontId="0" fillId="15" borderId="1" xfId="1" applyNumberFormat="1" applyFont="1" applyFill="1" applyBorder="1" applyAlignment="1">
      <alignment horizontal="center"/>
    </xf>
    <xf numFmtId="0" fontId="0" fillId="13" borderId="1" xfId="1" applyNumberFormat="1" applyFont="1" applyFill="1" applyBorder="1" applyAlignment="1">
      <alignment horizontal="center"/>
    </xf>
    <xf numFmtId="0" fontId="0" fillId="8" borderId="1" xfId="1" applyNumberFormat="1" applyFont="1" applyFill="1" applyBorder="1" applyAlignment="1">
      <alignment horizontal="center"/>
    </xf>
    <xf numFmtId="0" fontId="0" fillId="0" borderId="2" xfId="1" applyNumberFormat="1" applyFont="1" applyFill="1" applyBorder="1" applyAlignment="1">
      <alignment horizontal="center"/>
    </xf>
    <xf numFmtId="0" fontId="0" fillId="12" borderId="2" xfId="1" applyNumberFormat="1" applyFont="1" applyFill="1" applyBorder="1" applyAlignment="1">
      <alignment horizontal="center"/>
    </xf>
    <xf numFmtId="0" fontId="0" fillId="7" borderId="2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CC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101"/>
  <sheetViews>
    <sheetView tabSelected="1" zoomScaleNormal="100" workbookViewId="0">
      <pane xSplit="3" ySplit="6" topLeftCell="N72" activePane="bottomRight" state="frozen"/>
      <selection pane="topRight" activeCell="D1" sqref="D1"/>
      <selection pane="bottomLeft" activeCell="A7" sqref="A7"/>
      <selection pane="bottomRight" activeCell="U79" sqref="U79"/>
    </sheetView>
  </sheetViews>
  <sheetFormatPr defaultRowHeight="14.5" x14ac:dyDescent="0.35"/>
  <cols>
    <col min="3" max="3" width="25" customWidth="1"/>
    <col min="4" max="34" width="14.6328125" customWidth="1"/>
  </cols>
  <sheetData>
    <row r="1" spans="2:21" ht="26" x14ac:dyDescent="0.6">
      <c r="B1" s="37" t="s">
        <v>0</v>
      </c>
    </row>
    <row r="2" spans="2:21" ht="18.5" x14ac:dyDescent="0.45">
      <c r="B2" s="38" t="s">
        <v>21</v>
      </c>
    </row>
    <row r="5" spans="2:21" ht="20" customHeight="1" x14ac:dyDescent="0.35">
      <c r="B5" s="96" t="s">
        <v>7</v>
      </c>
      <c r="C5" s="96" t="s">
        <v>6</v>
      </c>
      <c r="D5" s="95" t="s">
        <v>3</v>
      </c>
      <c r="E5" s="95"/>
      <c r="F5" s="95" t="s">
        <v>5</v>
      </c>
      <c r="G5" s="95"/>
      <c r="H5" s="95" t="s">
        <v>4</v>
      </c>
      <c r="I5" s="95"/>
      <c r="J5" s="95" t="s">
        <v>23</v>
      </c>
      <c r="K5" s="95"/>
      <c r="L5" s="95" t="s">
        <v>29</v>
      </c>
      <c r="M5" s="95"/>
      <c r="N5" s="97" t="s">
        <v>30</v>
      </c>
      <c r="O5" s="98"/>
      <c r="P5" s="95" t="s">
        <v>31</v>
      </c>
      <c r="Q5" s="95"/>
      <c r="R5" s="97" t="s">
        <v>32</v>
      </c>
      <c r="S5" s="98"/>
      <c r="T5" s="93" t="s">
        <v>19</v>
      </c>
      <c r="U5" s="93" t="s">
        <v>18</v>
      </c>
    </row>
    <row r="6" spans="2:21" ht="20" customHeight="1" x14ac:dyDescent="0.35">
      <c r="B6" s="96"/>
      <c r="C6" s="96"/>
      <c r="D6" s="6" t="s">
        <v>1</v>
      </c>
      <c r="E6" s="6" t="s">
        <v>2</v>
      </c>
      <c r="F6" s="6" t="s">
        <v>1</v>
      </c>
      <c r="G6" s="6" t="s">
        <v>2</v>
      </c>
      <c r="H6" s="6" t="s">
        <v>1</v>
      </c>
      <c r="I6" s="6" t="s">
        <v>2</v>
      </c>
      <c r="J6" s="6" t="s">
        <v>1</v>
      </c>
      <c r="K6" s="6" t="s">
        <v>2</v>
      </c>
      <c r="L6" s="6" t="s">
        <v>1</v>
      </c>
      <c r="M6" s="6" t="s">
        <v>2</v>
      </c>
      <c r="N6" s="6" t="s">
        <v>1</v>
      </c>
      <c r="O6" s="6" t="s">
        <v>2</v>
      </c>
      <c r="P6" s="6" t="s">
        <v>1</v>
      </c>
      <c r="Q6" s="6" t="s">
        <v>2</v>
      </c>
      <c r="R6" s="6" t="s">
        <v>1</v>
      </c>
      <c r="S6" s="6" t="s">
        <v>2</v>
      </c>
      <c r="T6" s="93"/>
      <c r="U6" s="93"/>
    </row>
    <row r="7" spans="2:21" ht="20" customHeight="1" x14ac:dyDescent="0.35">
      <c r="B7" s="3">
        <v>187</v>
      </c>
      <c r="C7" s="4" t="s">
        <v>26</v>
      </c>
      <c r="D7" s="3" t="s">
        <v>28</v>
      </c>
      <c r="E7" s="51">
        <v>0</v>
      </c>
      <c r="F7" s="3">
        <v>5</v>
      </c>
      <c r="G7" s="51">
        <v>17.5</v>
      </c>
      <c r="H7" s="3" t="s">
        <v>28</v>
      </c>
      <c r="I7" s="51">
        <v>0</v>
      </c>
      <c r="J7" s="3" t="s">
        <v>28</v>
      </c>
      <c r="K7" s="51">
        <v>0</v>
      </c>
      <c r="L7" s="3" t="s">
        <v>28</v>
      </c>
      <c r="M7" s="51">
        <v>0</v>
      </c>
      <c r="N7" s="76" t="s">
        <v>28</v>
      </c>
      <c r="O7" s="51">
        <v>0</v>
      </c>
      <c r="P7" s="3" t="s">
        <v>28</v>
      </c>
      <c r="Q7" s="51">
        <v>0</v>
      </c>
      <c r="R7" s="76" t="s">
        <v>28</v>
      </c>
      <c r="S7" s="51">
        <v>0</v>
      </c>
      <c r="T7" s="7">
        <f>G7</f>
        <v>17.5</v>
      </c>
      <c r="U7" s="7"/>
    </row>
    <row r="8" spans="2:21" ht="20" customHeight="1" x14ac:dyDescent="0.35">
      <c r="B8" s="3">
        <v>187</v>
      </c>
      <c r="C8" s="4" t="s">
        <v>26</v>
      </c>
      <c r="D8" s="3">
        <v>5</v>
      </c>
      <c r="E8" s="51">
        <v>42.5</v>
      </c>
      <c r="F8" s="3">
        <v>3</v>
      </c>
      <c r="G8" s="51">
        <v>10.5</v>
      </c>
      <c r="H8" s="3" t="s">
        <v>28</v>
      </c>
      <c r="I8" s="51">
        <v>0</v>
      </c>
      <c r="J8" s="3" t="s">
        <v>28</v>
      </c>
      <c r="K8" s="51">
        <v>0</v>
      </c>
      <c r="L8" s="3" t="s">
        <v>28</v>
      </c>
      <c r="M8" s="51">
        <v>0</v>
      </c>
      <c r="N8" s="76" t="s">
        <v>28</v>
      </c>
      <c r="O8" s="51">
        <v>0</v>
      </c>
      <c r="P8" s="3" t="s">
        <v>28</v>
      </c>
      <c r="Q8" s="51">
        <v>0</v>
      </c>
      <c r="R8" s="76" t="s">
        <v>28</v>
      </c>
      <c r="S8" s="51">
        <v>0</v>
      </c>
      <c r="T8" s="7">
        <f>E8+G8</f>
        <v>53</v>
      </c>
      <c r="U8" s="7"/>
    </row>
    <row r="9" spans="2:21" ht="20" customHeight="1" x14ac:dyDescent="0.35">
      <c r="B9" s="3">
        <v>187</v>
      </c>
      <c r="C9" s="4" t="s">
        <v>26</v>
      </c>
      <c r="D9" s="3" t="s">
        <v>28</v>
      </c>
      <c r="E9" s="51">
        <v>0</v>
      </c>
      <c r="F9" s="3">
        <v>4</v>
      </c>
      <c r="G9" s="51">
        <v>14</v>
      </c>
      <c r="H9" s="3" t="s">
        <v>28</v>
      </c>
      <c r="I9" s="51">
        <v>0</v>
      </c>
      <c r="J9" s="3" t="s">
        <v>28</v>
      </c>
      <c r="K9" s="51">
        <v>0</v>
      </c>
      <c r="L9" s="3" t="s">
        <v>28</v>
      </c>
      <c r="M9" s="51">
        <v>0</v>
      </c>
      <c r="N9" s="76" t="s">
        <v>28</v>
      </c>
      <c r="O9" s="51">
        <v>0</v>
      </c>
      <c r="P9" s="3" t="s">
        <v>28</v>
      </c>
      <c r="Q9" s="51">
        <v>0</v>
      </c>
      <c r="R9" s="76" t="s">
        <v>28</v>
      </c>
      <c r="S9" s="51">
        <v>0</v>
      </c>
      <c r="T9" s="7">
        <f>G9</f>
        <v>14</v>
      </c>
      <c r="U9" s="7"/>
    </row>
    <row r="10" spans="2:21" ht="20" customHeight="1" x14ac:dyDescent="0.35">
      <c r="B10" s="3">
        <v>187</v>
      </c>
      <c r="C10" s="4" t="s">
        <v>26</v>
      </c>
      <c r="D10" s="3">
        <v>3</v>
      </c>
      <c r="E10" s="51">
        <v>25.5</v>
      </c>
      <c r="F10" s="3">
        <v>2</v>
      </c>
      <c r="G10" s="51">
        <v>7</v>
      </c>
      <c r="H10" s="3" t="s">
        <v>28</v>
      </c>
      <c r="I10" s="51">
        <v>0</v>
      </c>
      <c r="J10" s="3" t="s">
        <v>28</v>
      </c>
      <c r="K10" s="51">
        <v>0</v>
      </c>
      <c r="L10" s="3">
        <v>2</v>
      </c>
      <c r="M10" s="51">
        <v>11.2</v>
      </c>
      <c r="N10" s="76" t="s">
        <v>28</v>
      </c>
      <c r="O10" s="51">
        <v>0</v>
      </c>
      <c r="P10" s="3" t="s">
        <v>28</v>
      </c>
      <c r="Q10" s="51">
        <v>0</v>
      </c>
      <c r="R10" s="76" t="s">
        <v>28</v>
      </c>
      <c r="S10" s="51">
        <v>0</v>
      </c>
      <c r="T10" s="7">
        <f>E10+G10+M10</f>
        <v>43.7</v>
      </c>
      <c r="U10" s="7"/>
    </row>
    <row r="11" spans="2:21" ht="20" customHeight="1" x14ac:dyDescent="0.35">
      <c r="B11" s="3">
        <v>187</v>
      </c>
      <c r="C11" s="4" t="s">
        <v>26</v>
      </c>
      <c r="D11" s="3" t="s">
        <v>28</v>
      </c>
      <c r="E11" s="51">
        <v>0</v>
      </c>
      <c r="F11" s="3" t="s">
        <v>28</v>
      </c>
      <c r="G11" s="51">
        <v>0</v>
      </c>
      <c r="H11" s="3" t="s">
        <v>28</v>
      </c>
      <c r="I11" s="51">
        <v>0</v>
      </c>
      <c r="J11" s="3" t="s">
        <v>28</v>
      </c>
      <c r="K11" s="51">
        <v>0</v>
      </c>
      <c r="L11" s="3" t="s">
        <v>28</v>
      </c>
      <c r="M11" s="51">
        <v>0</v>
      </c>
      <c r="N11" s="76" t="s">
        <v>28</v>
      </c>
      <c r="O11" s="51">
        <v>0</v>
      </c>
      <c r="P11" s="3">
        <v>5</v>
      </c>
      <c r="Q11" s="51">
        <v>40</v>
      </c>
      <c r="R11" s="76">
        <v>3</v>
      </c>
      <c r="S11" s="51">
        <v>18</v>
      </c>
      <c r="T11" s="7">
        <f>Q11+S11</f>
        <v>58</v>
      </c>
      <c r="U11" s="7"/>
    </row>
    <row r="12" spans="2:21" ht="20" customHeight="1" x14ac:dyDescent="0.35">
      <c r="B12" s="11">
        <v>187</v>
      </c>
      <c r="C12" s="12" t="s">
        <v>26</v>
      </c>
      <c r="D12" s="11" t="s">
        <v>28</v>
      </c>
      <c r="E12" s="13">
        <v>0</v>
      </c>
      <c r="F12" s="11">
        <v>4</v>
      </c>
      <c r="G12" s="13">
        <v>14</v>
      </c>
      <c r="H12" s="11" t="s">
        <v>28</v>
      </c>
      <c r="I12" s="13">
        <v>0</v>
      </c>
      <c r="J12" s="11" t="s">
        <v>28</v>
      </c>
      <c r="K12" s="13">
        <v>0</v>
      </c>
      <c r="L12" s="11" t="s">
        <v>28</v>
      </c>
      <c r="M12" s="13">
        <v>0</v>
      </c>
      <c r="N12" s="77" t="s">
        <v>28</v>
      </c>
      <c r="O12" s="13">
        <v>0</v>
      </c>
      <c r="P12" s="11" t="s">
        <v>28</v>
      </c>
      <c r="Q12" s="13">
        <v>0</v>
      </c>
      <c r="R12" s="77" t="s">
        <v>28</v>
      </c>
      <c r="S12" s="13">
        <v>0</v>
      </c>
      <c r="T12" s="14">
        <f>G12</f>
        <v>14</v>
      </c>
      <c r="U12" s="14">
        <f>SUM(T7:T12)</f>
        <v>200.2</v>
      </c>
    </row>
    <row r="13" spans="2:21" ht="20" customHeight="1" x14ac:dyDescent="0.35">
      <c r="B13" s="3">
        <v>189</v>
      </c>
      <c r="C13" s="4" t="s">
        <v>8</v>
      </c>
      <c r="D13" s="3">
        <v>4</v>
      </c>
      <c r="E13" s="5">
        <v>34</v>
      </c>
      <c r="F13" s="3">
        <v>10</v>
      </c>
      <c r="G13" s="5">
        <v>35</v>
      </c>
      <c r="H13" s="3">
        <v>20</v>
      </c>
      <c r="I13" s="5">
        <v>16</v>
      </c>
      <c r="J13" s="3">
        <v>5</v>
      </c>
      <c r="K13" s="5">
        <v>30</v>
      </c>
      <c r="L13" s="3" t="s">
        <v>28</v>
      </c>
      <c r="M13" s="5">
        <v>0</v>
      </c>
      <c r="N13" s="79" t="s">
        <v>28</v>
      </c>
      <c r="O13" s="5">
        <v>0</v>
      </c>
      <c r="P13" s="3" t="s">
        <v>28</v>
      </c>
      <c r="Q13" s="5">
        <v>0</v>
      </c>
      <c r="R13" s="79" t="s">
        <v>28</v>
      </c>
      <c r="S13" s="5">
        <v>0</v>
      </c>
      <c r="T13" s="7">
        <f>E13+G13+I13+K13</f>
        <v>115</v>
      </c>
      <c r="U13" s="4"/>
    </row>
    <row r="14" spans="2:21" ht="20" customHeight="1" x14ac:dyDescent="0.35">
      <c r="B14" s="3">
        <v>189</v>
      </c>
      <c r="C14" s="4" t="s">
        <v>8</v>
      </c>
      <c r="D14" s="3">
        <v>4</v>
      </c>
      <c r="E14" s="5">
        <v>34</v>
      </c>
      <c r="F14" s="3">
        <v>10</v>
      </c>
      <c r="G14" s="5">
        <v>35</v>
      </c>
      <c r="H14" s="3" t="s">
        <v>28</v>
      </c>
      <c r="I14" s="5">
        <v>0</v>
      </c>
      <c r="J14" s="3" t="s">
        <v>28</v>
      </c>
      <c r="K14" s="5">
        <v>0</v>
      </c>
      <c r="L14" s="3" t="s">
        <v>28</v>
      </c>
      <c r="M14" s="5">
        <v>0</v>
      </c>
      <c r="N14" s="79" t="s">
        <v>28</v>
      </c>
      <c r="O14" s="5">
        <v>0</v>
      </c>
      <c r="P14" s="3" t="s">
        <v>28</v>
      </c>
      <c r="Q14" s="5">
        <v>0</v>
      </c>
      <c r="R14" s="79" t="s">
        <v>28</v>
      </c>
      <c r="S14" s="5">
        <v>0</v>
      </c>
      <c r="T14" s="7">
        <f>E14+G14</f>
        <v>69</v>
      </c>
      <c r="U14" s="4"/>
    </row>
    <row r="15" spans="2:21" ht="20" customHeight="1" x14ac:dyDescent="0.35">
      <c r="B15" s="3">
        <v>189</v>
      </c>
      <c r="C15" s="4" t="s">
        <v>8</v>
      </c>
      <c r="D15" s="3">
        <v>6</v>
      </c>
      <c r="E15" s="5">
        <v>51</v>
      </c>
      <c r="F15" s="3">
        <v>10</v>
      </c>
      <c r="G15" s="5">
        <v>35</v>
      </c>
      <c r="H15" s="3">
        <v>20</v>
      </c>
      <c r="I15" s="5">
        <v>16</v>
      </c>
      <c r="J15" s="3" t="s">
        <v>28</v>
      </c>
      <c r="K15" s="5">
        <v>0</v>
      </c>
      <c r="L15" s="3" t="s">
        <v>28</v>
      </c>
      <c r="M15" s="5">
        <v>0</v>
      </c>
      <c r="N15" s="79" t="s">
        <v>28</v>
      </c>
      <c r="O15" s="5">
        <v>0</v>
      </c>
      <c r="P15" s="3" t="s">
        <v>28</v>
      </c>
      <c r="Q15" s="5">
        <v>0</v>
      </c>
      <c r="R15" s="79" t="s">
        <v>28</v>
      </c>
      <c r="S15" s="5">
        <v>0</v>
      </c>
      <c r="T15" s="7">
        <f>E15+G15+I15</f>
        <v>102</v>
      </c>
      <c r="U15" s="4"/>
    </row>
    <row r="16" spans="2:21" ht="20" customHeight="1" x14ac:dyDescent="0.35">
      <c r="B16" s="3">
        <v>189</v>
      </c>
      <c r="C16" s="4" t="s">
        <v>8</v>
      </c>
      <c r="D16" s="3">
        <v>4</v>
      </c>
      <c r="E16" s="5">
        <v>34</v>
      </c>
      <c r="F16" s="3">
        <v>10</v>
      </c>
      <c r="G16" s="5">
        <v>35</v>
      </c>
      <c r="H16" s="3" t="s">
        <v>28</v>
      </c>
      <c r="I16" s="5">
        <v>0</v>
      </c>
      <c r="J16" s="3" t="s">
        <v>28</v>
      </c>
      <c r="K16" s="5">
        <v>0</v>
      </c>
      <c r="L16" s="3" t="s">
        <v>28</v>
      </c>
      <c r="M16" s="5">
        <v>0</v>
      </c>
      <c r="N16" s="79" t="s">
        <v>28</v>
      </c>
      <c r="O16" s="5">
        <v>0</v>
      </c>
      <c r="P16" s="3" t="s">
        <v>28</v>
      </c>
      <c r="Q16" s="5">
        <v>0</v>
      </c>
      <c r="R16" s="79" t="s">
        <v>28</v>
      </c>
      <c r="S16" s="5">
        <v>0</v>
      </c>
      <c r="T16" s="7">
        <f>E16+G16</f>
        <v>69</v>
      </c>
      <c r="U16" s="4"/>
    </row>
    <row r="17" spans="2:21" ht="20" customHeight="1" x14ac:dyDescent="0.35">
      <c r="B17" s="3">
        <v>189</v>
      </c>
      <c r="C17" s="4" t="s">
        <v>8</v>
      </c>
      <c r="D17" s="3">
        <v>5</v>
      </c>
      <c r="E17" s="5">
        <v>42.5</v>
      </c>
      <c r="F17" s="3">
        <v>10</v>
      </c>
      <c r="G17" s="5">
        <v>35</v>
      </c>
      <c r="H17" s="3">
        <v>10</v>
      </c>
      <c r="I17" s="5">
        <v>8</v>
      </c>
      <c r="J17" s="3" t="s">
        <v>28</v>
      </c>
      <c r="K17" s="5">
        <v>0</v>
      </c>
      <c r="L17" s="3" t="s">
        <v>28</v>
      </c>
      <c r="M17" s="5">
        <v>0</v>
      </c>
      <c r="N17" s="79" t="s">
        <v>28</v>
      </c>
      <c r="O17" s="5">
        <v>0</v>
      </c>
      <c r="P17" s="3" t="s">
        <v>28</v>
      </c>
      <c r="Q17" s="5">
        <v>0</v>
      </c>
      <c r="R17" s="79" t="s">
        <v>28</v>
      </c>
      <c r="S17" s="5">
        <v>0</v>
      </c>
      <c r="T17" s="7">
        <f>E17+G17+I17</f>
        <v>85.5</v>
      </c>
      <c r="U17" s="4"/>
    </row>
    <row r="18" spans="2:21" ht="20" customHeight="1" x14ac:dyDescent="0.35">
      <c r="B18" s="3">
        <v>189</v>
      </c>
      <c r="C18" s="4" t="s">
        <v>8</v>
      </c>
      <c r="D18" s="3">
        <v>4</v>
      </c>
      <c r="E18" s="5">
        <v>34</v>
      </c>
      <c r="F18" s="3">
        <v>10</v>
      </c>
      <c r="G18" s="5">
        <v>35</v>
      </c>
      <c r="H18" s="3" t="s">
        <v>28</v>
      </c>
      <c r="I18" s="5">
        <v>0</v>
      </c>
      <c r="J18" s="3" t="s">
        <v>28</v>
      </c>
      <c r="K18" s="5">
        <v>0</v>
      </c>
      <c r="L18" s="3">
        <v>10</v>
      </c>
      <c r="M18" s="5">
        <v>56</v>
      </c>
      <c r="N18" s="79" t="s">
        <v>28</v>
      </c>
      <c r="O18" s="5">
        <v>0</v>
      </c>
      <c r="P18" s="3" t="s">
        <v>28</v>
      </c>
      <c r="Q18" s="5">
        <v>0</v>
      </c>
      <c r="R18" s="79" t="s">
        <v>28</v>
      </c>
      <c r="S18" s="5">
        <v>0</v>
      </c>
      <c r="T18" s="7">
        <f>E18+G18+M18</f>
        <v>125</v>
      </c>
      <c r="U18" s="4"/>
    </row>
    <row r="19" spans="2:21" ht="20" customHeight="1" x14ac:dyDescent="0.35">
      <c r="B19" s="39">
        <v>189</v>
      </c>
      <c r="C19" s="40" t="s">
        <v>8</v>
      </c>
      <c r="D19" s="39" t="s">
        <v>28</v>
      </c>
      <c r="E19" s="41">
        <v>0</v>
      </c>
      <c r="F19" s="39" t="s">
        <v>28</v>
      </c>
      <c r="G19" s="41">
        <v>0</v>
      </c>
      <c r="H19" s="39">
        <v>20</v>
      </c>
      <c r="I19" s="41">
        <v>16</v>
      </c>
      <c r="J19" s="39" t="s">
        <v>28</v>
      </c>
      <c r="K19" s="41">
        <v>0</v>
      </c>
      <c r="L19" s="39" t="s">
        <v>28</v>
      </c>
      <c r="M19" s="41">
        <v>0</v>
      </c>
      <c r="N19" s="82" t="s">
        <v>28</v>
      </c>
      <c r="O19" s="41">
        <v>0</v>
      </c>
      <c r="P19" s="39">
        <v>8</v>
      </c>
      <c r="Q19" s="41">
        <v>64</v>
      </c>
      <c r="R19" s="82">
        <v>6</v>
      </c>
      <c r="S19" s="41">
        <v>36</v>
      </c>
      <c r="T19" s="42">
        <f>I19+Q19+S19</f>
        <v>116</v>
      </c>
      <c r="U19" s="42">
        <f>SUM(T13:T19)</f>
        <v>681.5</v>
      </c>
    </row>
    <row r="20" spans="2:21" ht="20" customHeight="1" x14ac:dyDescent="0.35">
      <c r="B20" s="3">
        <v>190</v>
      </c>
      <c r="C20" s="4" t="s">
        <v>22</v>
      </c>
      <c r="D20" s="3">
        <v>1</v>
      </c>
      <c r="E20" s="51">
        <v>8.5</v>
      </c>
      <c r="F20" s="3">
        <v>6</v>
      </c>
      <c r="G20" s="51">
        <v>21</v>
      </c>
      <c r="H20" s="3" t="s">
        <v>28</v>
      </c>
      <c r="I20" s="51">
        <v>0</v>
      </c>
      <c r="J20" s="3" t="s">
        <v>28</v>
      </c>
      <c r="K20" s="51">
        <v>0</v>
      </c>
      <c r="L20" s="3" t="s">
        <v>28</v>
      </c>
      <c r="M20" s="51">
        <v>0</v>
      </c>
      <c r="N20" s="76" t="s">
        <v>28</v>
      </c>
      <c r="O20" s="51">
        <v>0</v>
      </c>
      <c r="P20" s="3" t="s">
        <v>28</v>
      </c>
      <c r="Q20" s="51">
        <v>0</v>
      </c>
      <c r="R20" s="76" t="s">
        <v>28</v>
      </c>
      <c r="S20" s="51">
        <v>0</v>
      </c>
      <c r="T20" s="7">
        <f>E20+G20</f>
        <v>29.5</v>
      </c>
      <c r="U20" s="7"/>
    </row>
    <row r="21" spans="2:21" ht="20" customHeight="1" x14ac:dyDescent="0.35">
      <c r="B21" s="3">
        <v>190</v>
      </c>
      <c r="C21" s="4" t="s">
        <v>22</v>
      </c>
      <c r="D21" s="3">
        <v>3</v>
      </c>
      <c r="E21" s="51">
        <v>25.5</v>
      </c>
      <c r="F21" s="3">
        <v>7</v>
      </c>
      <c r="G21" s="51">
        <v>24.5</v>
      </c>
      <c r="H21" s="3" t="s">
        <v>28</v>
      </c>
      <c r="I21" s="51">
        <v>0</v>
      </c>
      <c r="J21" s="3" t="s">
        <v>28</v>
      </c>
      <c r="K21" s="51">
        <v>0</v>
      </c>
      <c r="L21" s="3" t="s">
        <v>28</v>
      </c>
      <c r="M21" s="51">
        <v>0</v>
      </c>
      <c r="N21" s="76" t="s">
        <v>28</v>
      </c>
      <c r="O21" s="51">
        <v>0</v>
      </c>
      <c r="P21" s="3" t="s">
        <v>28</v>
      </c>
      <c r="Q21" s="51">
        <v>0</v>
      </c>
      <c r="R21" s="76" t="s">
        <v>28</v>
      </c>
      <c r="S21" s="51">
        <v>0</v>
      </c>
      <c r="T21" s="7">
        <f>E21+G21</f>
        <v>50</v>
      </c>
      <c r="U21" s="7"/>
    </row>
    <row r="22" spans="2:21" ht="20" customHeight="1" x14ac:dyDescent="0.35">
      <c r="B22" s="3">
        <v>190</v>
      </c>
      <c r="C22" s="4" t="s">
        <v>22</v>
      </c>
      <c r="D22" s="3">
        <v>1</v>
      </c>
      <c r="E22" s="51">
        <v>8.5</v>
      </c>
      <c r="F22" s="3">
        <v>6</v>
      </c>
      <c r="G22" s="51">
        <v>21</v>
      </c>
      <c r="H22" s="3">
        <v>10</v>
      </c>
      <c r="I22" s="51">
        <v>8</v>
      </c>
      <c r="J22" s="3">
        <v>1</v>
      </c>
      <c r="K22" s="51">
        <v>6</v>
      </c>
      <c r="L22" s="3" t="s">
        <v>28</v>
      </c>
      <c r="M22" s="51">
        <v>0</v>
      </c>
      <c r="N22" s="76" t="s">
        <v>28</v>
      </c>
      <c r="O22" s="51">
        <v>0</v>
      </c>
      <c r="P22" s="3" t="s">
        <v>28</v>
      </c>
      <c r="Q22" s="51">
        <v>0</v>
      </c>
      <c r="R22" s="76" t="s">
        <v>28</v>
      </c>
      <c r="S22" s="51">
        <v>0</v>
      </c>
      <c r="T22" s="7">
        <f>E22+G22+I22+K22</f>
        <v>43.5</v>
      </c>
      <c r="U22" s="7"/>
    </row>
    <row r="23" spans="2:21" ht="20" customHeight="1" x14ac:dyDescent="0.35">
      <c r="B23" s="43">
        <v>190</v>
      </c>
      <c r="C23" s="44" t="s">
        <v>22</v>
      </c>
      <c r="D23" s="43" t="s">
        <v>28</v>
      </c>
      <c r="E23" s="45">
        <v>0</v>
      </c>
      <c r="F23" s="43" t="s">
        <v>28</v>
      </c>
      <c r="G23" s="45">
        <v>0</v>
      </c>
      <c r="H23" s="43" t="s">
        <v>28</v>
      </c>
      <c r="I23" s="45">
        <v>0</v>
      </c>
      <c r="J23" s="43" t="s">
        <v>28</v>
      </c>
      <c r="K23" s="45">
        <v>0</v>
      </c>
      <c r="L23" s="43" t="s">
        <v>28</v>
      </c>
      <c r="M23" s="45">
        <v>0</v>
      </c>
      <c r="N23" s="80" t="s">
        <v>28</v>
      </c>
      <c r="O23" s="45">
        <v>0</v>
      </c>
      <c r="P23" s="43">
        <v>5</v>
      </c>
      <c r="Q23" s="45">
        <v>40</v>
      </c>
      <c r="R23" s="80">
        <v>6</v>
      </c>
      <c r="S23" s="45">
        <v>24</v>
      </c>
      <c r="T23" s="46">
        <f>Q23+S23</f>
        <v>64</v>
      </c>
      <c r="U23" s="46">
        <f>SUM(T20:T23)</f>
        <v>187</v>
      </c>
    </row>
    <row r="24" spans="2:21" ht="20" customHeight="1" x14ac:dyDescent="0.35">
      <c r="B24" s="3">
        <v>191</v>
      </c>
      <c r="C24" s="4" t="s">
        <v>9</v>
      </c>
      <c r="D24" s="3">
        <v>6</v>
      </c>
      <c r="E24" s="51">
        <v>51</v>
      </c>
      <c r="F24" s="3" t="s">
        <v>28</v>
      </c>
      <c r="G24" s="51">
        <v>0</v>
      </c>
      <c r="H24" s="3">
        <v>10</v>
      </c>
      <c r="I24" s="51">
        <v>8</v>
      </c>
      <c r="J24" s="3" t="s">
        <v>28</v>
      </c>
      <c r="K24" s="51">
        <v>0</v>
      </c>
      <c r="L24" s="3" t="s">
        <v>28</v>
      </c>
      <c r="M24" s="51">
        <v>0</v>
      </c>
      <c r="N24" s="76" t="s">
        <v>28</v>
      </c>
      <c r="O24" s="51">
        <v>0</v>
      </c>
      <c r="P24" s="3" t="s">
        <v>28</v>
      </c>
      <c r="Q24" s="51">
        <v>0</v>
      </c>
      <c r="R24" s="76" t="s">
        <v>28</v>
      </c>
      <c r="S24" s="51">
        <v>0</v>
      </c>
      <c r="T24" s="7">
        <f>E24+I24</f>
        <v>59</v>
      </c>
      <c r="U24" s="7"/>
    </row>
    <row r="25" spans="2:21" ht="20" customHeight="1" x14ac:dyDescent="0.35">
      <c r="B25" s="3">
        <v>191</v>
      </c>
      <c r="C25" s="4" t="s">
        <v>9</v>
      </c>
      <c r="D25" s="3" t="s">
        <v>28</v>
      </c>
      <c r="E25" s="51">
        <v>0</v>
      </c>
      <c r="F25" s="3">
        <v>6</v>
      </c>
      <c r="G25" s="51">
        <v>21</v>
      </c>
      <c r="H25" s="3" t="s">
        <v>28</v>
      </c>
      <c r="I25" s="51">
        <v>0</v>
      </c>
      <c r="J25" s="3" t="s">
        <v>28</v>
      </c>
      <c r="K25" s="51">
        <v>0</v>
      </c>
      <c r="L25" s="3" t="s">
        <v>28</v>
      </c>
      <c r="M25" s="51">
        <v>0</v>
      </c>
      <c r="N25" s="76" t="s">
        <v>28</v>
      </c>
      <c r="O25" s="51">
        <v>0</v>
      </c>
      <c r="P25" s="3" t="s">
        <v>28</v>
      </c>
      <c r="Q25" s="51">
        <v>0</v>
      </c>
      <c r="R25" s="76" t="s">
        <v>28</v>
      </c>
      <c r="S25" s="51">
        <v>0</v>
      </c>
      <c r="T25" s="7">
        <f>G25</f>
        <v>21</v>
      </c>
      <c r="U25" s="7"/>
    </row>
    <row r="26" spans="2:21" ht="20" customHeight="1" x14ac:dyDescent="0.35">
      <c r="B26" s="3">
        <v>191</v>
      </c>
      <c r="C26" s="4" t="s">
        <v>9</v>
      </c>
      <c r="D26" s="3" t="s">
        <v>28</v>
      </c>
      <c r="E26" s="51">
        <v>0</v>
      </c>
      <c r="F26" s="3">
        <v>8</v>
      </c>
      <c r="G26" s="51">
        <v>28</v>
      </c>
      <c r="H26" s="3" t="s">
        <v>28</v>
      </c>
      <c r="I26" s="51">
        <v>0</v>
      </c>
      <c r="J26" s="3" t="s">
        <v>28</v>
      </c>
      <c r="K26" s="51">
        <v>0</v>
      </c>
      <c r="L26" s="3" t="s">
        <v>28</v>
      </c>
      <c r="M26" s="51">
        <v>0</v>
      </c>
      <c r="N26" s="76" t="s">
        <v>28</v>
      </c>
      <c r="O26" s="51">
        <v>0</v>
      </c>
      <c r="P26" s="3" t="s">
        <v>28</v>
      </c>
      <c r="Q26" s="51">
        <v>0</v>
      </c>
      <c r="R26" s="76" t="s">
        <v>28</v>
      </c>
      <c r="S26" s="51">
        <v>0</v>
      </c>
      <c r="T26" s="7">
        <f>G26</f>
        <v>28</v>
      </c>
      <c r="U26" s="7"/>
    </row>
    <row r="27" spans="2:21" ht="20" customHeight="1" x14ac:dyDescent="0.35">
      <c r="B27" s="3">
        <v>191</v>
      </c>
      <c r="C27" s="4" t="s">
        <v>9</v>
      </c>
      <c r="D27" s="3">
        <v>6</v>
      </c>
      <c r="E27" s="51">
        <v>51</v>
      </c>
      <c r="F27" s="3" t="s">
        <v>28</v>
      </c>
      <c r="G27" s="51">
        <v>0</v>
      </c>
      <c r="H27" s="3" t="s">
        <v>28</v>
      </c>
      <c r="I27" s="51">
        <v>0</v>
      </c>
      <c r="J27" s="3" t="s">
        <v>28</v>
      </c>
      <c r="K27" s="51">
        <v>0</v>
      </c>
      <c r="L27" s="3" t="s">
        <v>28</v>
      </c>
      <c r="M27" s="51">
        <v>0</v>
      </c>
      <c r="N27" s="76" t="s">
        <v>28</v>
      </c>
      <c r="O27" s="51">
        <v>0</v>
      </c>
      <c r="P27" s="3" t="s">
        <v>28</v>
      </c>
      <c r="Q27" s="51">
        <v>0</v>
      </c>
      <c r="R27" s="76" t="s">
        <v>28</v>
      </c>
      <c r="S27" s="51">
        <v>0</v>
      </c>
      <c r="T27" s="7">
        <f>E27</f>
        <v>51</v>
      </c>
      <c r="U27" s="7"/>
    </row>
    <row r="28" spans="2:21" ht="20" customHeight="1" x14ac:dyDescent="0.35">
      <c r="B28" s="23">
        <v>191</v>
      </c>
      <c r="C28" s="24" t="s">
        <v>9</v>
      </c>
      <c r="D28" s="23">
        <v>3</v>
      </c>
      <c r="E28" s="25">
        <v>25.5</v>
      </c>
      <c r="F28" s="23">
        <v>4</v>
      </c>
      <c r="G28" s="25">
        <v>14</v>
      </c>
      <c r="H28" s="23">
        <v>5</v>
      </c>
      <c r="I28" s="25">
        <v>4</v>
      </c>
      <c r="J28" s="23" t="s">
        <v>28</v>
      </c>
      <c r="K28" s="25">
        <v>0</v>
      </c>
      <c r="L28" s="23">
        <v>3</v>
      </c>
      <c r="M28" s="25">
        <v>16.8</v>
      </c>
      <c r="N28" s="81" t="s">
        <v>28</v>
      </c>
      <c r="O28" s="25">
        <v>0</v>
      </c>
      <c r="P28" s="23">
        <v>5</v>
      </c>
      <c r="Q28" s="25">
        <v>40</v>
      </c>
      <c r="R28" s="81">
        <v>4</v>
      </c>
      <c r="S28" s="25">
        <v>24</v>
      </c>
      <c r="T28" s="70">
        <f>E28+G28+I28+M28+Q28+S28</f>
        <v>124.3</v>
      </c>
      <c r="U28" s="26">
        <f>SUM(T24:T28)</f>
        <v>283.3</v>
      </c>
    </row>
    <row r="29" spans="2:21" ht="20" customHeight="1" x14ac:dyDescent="0.35">
      <c r="B29" s="3">
        <v>194</v>
      </c>
      <c r="C29" s="4" t="s">
        <v>10</v>
      </c>
      <c r="D29" s="3" t="s">
        <v>28</v>
      </c>
      <c r="E29" s="51">
        <v>0</v>
      </c>
      <c r="F29" s="3">
        <v>8</v>
      </c>
      <c r="G29" s="51">
        <v>28</v>
      </c>
      <c r="H29" s="3">
        <v>10</v>
      </c>
      <c r="I29" s="51">
        <v>8</v>
      </c>
      <c r="J29" s="3" t="s">
        <v>28</v>
      </c>
      <c r="K29" s="51">
        <v>0</v>
      </c>
      <c r="L29" s="3" t="s">
        <v>28</v>
      </c>
      <c r="M29" s="51">
        <v>0</v>
      </c>
      <c r="N29" s="76" t="s">
        <v>28</v>
      </c>
      <c r="O29" s="51">
        <v>0</v>
      </c>
      <c r="P29" s="3" t="s">
        <v>28</v>
      </c>
      <c r="Q29" s="51">
        <v>0</v>
      </c>
      <c r="R29" s="76" t="s">
        <v>28</v>
      </c>
      <c r="S29" s="51">
        <v>0</v>
      </c>
      <c r="T29" s="7">
        <f>G29+I29</f>
        <v>36</v>
      </c>
      <c r="U29" s="7"/>
    </row>
    <row r="30" spans="2:21" ht="20" customHeight="1" x14ac:dyDescent="0.35">
      <c r="B30" s="3">
        <v>194</v>
      </c>
      <c r="C30" s="4" t="s">
        <v>10</v>
      </c>
      <c r="D30" s="3" t="s">
        <v>28</v>
      </c>
      <c r="E30" s="51">
        <v>0</v>
      </c>
      <c r="F30" s="3">
        <v>12</v>
      </c>
      <c r="G30" s="51">
        <v>42</v>
      </c>
      <c r="H30" s="3" t="s">
        <v>28</v>
      </c>
      <c r="I30" s="51">
        <v>0</v>
      </c>
      <c r="J30" s="3" t="s">
        <v>28</v>
      </c>
      <c r="K30" s="51">
        <v>0</v>
      </c>
      <c r="L30" s="3" t="s">
        <v>28</v>
      </c>
      <c r="M30" s="51">
        <v>0</v>
      </c>
      <c r="N30" s="76" t="s">
        <v>28</v>
      </c>
      <c r="O30" s="51">
        <v>0</v>
      </c>
      <c r="P30" s="3" t="s">
        <v>28</v>
      </c>
      <c r="Q30" s="51">
        <v>0</v>
      </c>
      <c r="R30" s="76" t="s">
        <v>28</v>
      </c>
      <c r="S30" s="51">
        <v>0</v>
      </c>
      <c r="T30" s="7">
        <f>G30</f>
        <v>42</v>
      </c>
      <c r="U30" s="7"/>
    </row>
    <row r="31" spans="2:21" ht="20" customHeight="1" x14ac:dyDescent="0.35">
      <c r="B31" s="3">
        <v>194</v>
      </c>
      <c r="C31" s="4" t="s">
        <v>10</v>
      </c>
      <c r="D31" s="3">
        <v>3</v>
      </c>
      <c r="E31" s="51">
        <v>25.5</v>
      </c>
      <c r="F31" s="3">
        <v>10</v>
      </c>
      <c r="G31" s="51">
        <v>35</v>
      </c>
      <c r="H31" s="3">
        <v>8</v>
      </c>
      <c r="I31" s="51">
        <v>6.4</v>
      </c>
      <c r="J31" s="3" t="s">
        <v>28</v>
      </c>
      <c r="K31" s="51">
        <v>0</v>
      </c>
      <c r="L31" s="3" t="s">
        <v>28</v>
      </c>
      <c r="M31" s="51">
        <v>0</v>
      </c>
      <c r="N31" s="76" t="s">
        <v>28</v>
      </c>
      <c r="O31" s="51">
        <v>0</v>
      </c>
      <c r="P31" s="3" t="s">
        <v>28</v>
      </c>
      <c r="Q31" s="51">
        <v>0</v>
      </c>
      <c r="R31" s="76" t="s">
        <v>28</v>
      </c>
      <c r="S31" s="51">
        <v>0</v>
      </c>
      <c r="T31" s="7">
        <f>E31+G31+I31</f>
        <v>66.900000000000006</v>
      </c>
      <c r="U31" s="7"/>
    </row>
    <row r="32" spans="2:21" ht="20" customHeight="1" x14ac:dyDescent="0.35">
      <c r="B32" s="3">
        <v>194</v>
      </c>
      <c r="C32" s="4" t="s">
        <v>10</v>
      </c>
      <c r="D32" s="3">
        <v>1</v>
      </c>
      <c r="E32" s="51">
        <v>8.5</v>
      </c>
      <c r="F32" s="3">
        <v>10</v>
      </c>
      <c r="G32" s="51">
        <v>35</v>
      </c>
      <c r="H32" s="3" t="s">
        <v>28</v>
      </c>
      <c r="I32" s="51">
        <v>0</v>
      </c>
      <c r="J32" s="3" t="s">
        <v>28</v>
      </c>
      <c r="K32" s="51">
        <v>0</v>
      </c>
      <c r="L32" s="3" t="s">
        <v>28</v>
      </c>
      <c r="M32" s="51">
        <v>0</v>
      </c>
      <c r="N32" s="76" t="s">
        <v>28</v>
      </c>
      <c r="O32" s="51">
        <v>0</v>
      </c>
      <c r="P32" s="3" t="s">
        <v>28</v>
      </c>
      <c r="Q32" s="51">
        <v>0</v>
      </c>
      <c r="R32" s="76" t="s">
        <v>28</v>
      </c>
      <c r="S32" s="51">
        <v>0</v>
      </c>
      <c r="T32" s="7">
        <f>E32+G32</f>
        <v>43.5</v>
      </c>
      <c r="U32" s="7"/>
    </row>
    <row r="33" spans="2:21" ht="20" customHeight="1" x14ac:dyDescent="0.35">
      <c r="B33" s="3">
        <v>194</v>
      </c>
      <c r="C33" s="4" t="s">
        <v>10</v>
      </c>
      <c r="D33" s="3">
        <v>1</v>
      </c>
      <c r="E33" s="51">
        <v>8.5</v>
      </c>
      <c r="F33" s="3">
        <v>10</v>
      </c>
      <c r="G33" s="51">
        <v>35</v>
      </c>
      <c r="H33" s="3" t="s">
        <v>28</v>
      </c>
      <c r="I33" s="51">
        <v>0</v>
      </c>
      <c r="J33" s="3" t="s">
        <v>28</v>
      </c>
      <c r="K33" s="51">
        <v>0</v>
      </c>
      <c r="L33" s="3" t="s">
        <v>28</v>
      </c>
      <c r="M33" s="51">
        <v>0</v>
      </c>
      <c r="N33" s="76" t="s">
        <v>28</v>
      </c>
      <c r="O33" s="51">
        <v>0</v>
      </c>
      <c r="P33" s="3" t="s">
        <v>28</v>
      </c>
      <c r="Q33" s="51">
        <v>0</v>
      </c>
      <c r="R33" s="76" t="s">
        <v>28</v>
      </c>
      <c r="S33" s="51">
        <v>0</v>
      </c>
      <c r="T33" s="7">
        <f>E33+G33+I33</f>
        <v>43.5</v>
      </c>
      <c r="U33" s="7"/>
    </row>
    <row r="34" spans="2:21" ht="20" customHeight="1" x14ac:dyDescent="0.35">
      <c r="B34" s="3">
        <v>194</v>
      </c>
      <c r="C34" s="4" t="s">
        <v>10</v>
      </c>
      <c r="D34" s="3">
        <v>1</v>
      </c>
      <c r="E34" s="51">
        <v>8.5</v>
      </c>
      <c r="F34" s="3">
        <v>10</v>
      </c>
      <c r="G34" s="51">
        <v>35</v>
      </c>
      <c r="H34" s="3" t="s">
        <v>28</v>
      </c>
      <c r="I34" s="51">
        <v>0</v>
      </c>
      <c r="J34" s="3" t="s">
        <v>28</v>
      </c>
      <c r="K34" s="51">
        <v>0</v>
      </c>
      <c r="L34" s="3">
        <v>1</v>
      </c>
      <c r="M34" s="51">
        <v>5.6</v>
      </c>
      <c r="N34" s="76" t="s">
        <v>28</v>
      </c>
      <c r="O34" s="51">
        <v>0</v>
      </c>
      <c r="P34" s="3" t="s">
        <v>28</v>
      </c>
      <c r="Q34" s="51">
        <v>0</v>
      </c>
      <c r="R34" s="76" t="s">
        <v>28</v>
      </c>
      <c r="S34" s="51">
        <v>0</v>
      </c>
      <c r="T34" s="7">
        <f>E34+G34+M34</f>
        <v>49.1</v>
      </c>
      <c r="U34" s="7"/>
    </row>
    <row r="35" spans="2:21" ht="20" customHeight="1" x14ac:dyDescent="0.35">
      <c r="B35" s="6">
        <v>194</v>
      </c>
      <c r="C35" s="8" t="s">
        <v>10</v>
      </c>
      <c r="D35" s="6">
        <v>3</v>
      </c>
      <c r="E35" s="9">
        <v>25.5</v>
      </c>
      <c r="F35" s="6">
        <v>10</v>
      </c>
      <c r="G35" s="9">
        <v>35</v>
      </c>
      <c r="H35" s="6" t="s">
        <v>28</v>
      </c>
      <c r="I35" s="9">
        <v>0</v>
      </c>
      <c r="J35" s="6" t="s">
        <v>28</v>
      </c>
      <c r="K35" s="9">
        <v>0</v>
      </c>
      <c r="L35" s="6">
        <v>4</v>
      </c>
      <c r="M35" s="9">
        <v>22.4</v>
      </c>
      <c r="N35" s="83" t="s">
        <v>28</v>
      </c>
      <c r="O35" s="9">
        <v>0</v>
      </c>
      <c r="P35" s="6">
        <v>5</v>
      </c>
      <c r="Q35" s="9">
        <v>40</v>
      </c>
      <c r="R35" s="83">
        <v>2</v>
      </c>
      <c r="S35" s="9">
        <v>12</v>
      </c>
      <c r="T35" s="10">
        <f>E35+G35+M35+Q35+S35</f>
        <v>134.9</v>
      </c>
      <c r="U35" s="10">
        <f>SUM(T29:T35)</f>
        <v>415.9</v>
      </c>
    </row>
    <row r="36" spans="2:21" ht="20" customHeight="1" x14ac:dyDescent="0.35">
      <c r="B36" s="3">
        <v>195</v>
      </c>
      <c r="C36" s="4" t="s">
        <v>11</v>
      </c>
      <c r="D36" s="3">
        <v>1</v>
      </c>
      <c r="E36" s="51">
        <v>8.5</v>
      </c>
      <c r="F36" s="3">
        <v>7</v>
      </c>
      <c r="G36" s="51">
        <v>24.5</v>
      </c>
      <c r="H36" s="3" t="s">
        <v>28</v>
      </c>
      <c r="I36" s="51">
        <v>0</v>
      </c>
      <c r="J36" s="3" t="s">
        <v>28</v>
      </c>
      <c r="K36" s="51">
        <v>0</v>
      </c>
      <c r="L36" s="3" t="s">
        <v>28</v>
      </c>
      <c r="M36" s="51">
        <v>0</v>
      </c>
      <c r="N36" s="76" t="s">
        <v>28</v>
      </c>
      <c r="O36" s="51">
        <v>0</v>
      </c>
      <c r="P36" s="3" t="s">
        <v>28</v>
      </c>
      <c r="Q36" s="51">
        <v>0</v>
      </c>
      <c r="R36" s="76" t="s">
        <v>28</v>
      </c>
      <c r="S36" s="51">
        <v>0</v>
      </c>
      <c r="T36" s="7">
        <f>E36+G36</f>
        <v>33</v>
      </c>
      <c r="U36" s="7"/>
    </row>
    <row r="37" spans="2:21" ht="20" customHeight="1" x14ac:dyDescent="0.35">
      <c r="B37" s="3">
        <v>195</v>
      </c>
      <c r="C37" s="4" t="s">
        <v>11</v>
      </c>
      <c r="D37" s="3">
        <v>2</v>
      </c>
      <c r="E37" s="51">
        <v>17</v>
      </c>
      <c r="F37" s="3">
        <v>7</v>
      </c>
      <c r="G37" s="51">
        <v>24.5</v>
      </c>
      <c r="H37" s="3" t="s">
        <v>28</v>
      </c>
      <c r="I37" s="51">
        <v>0</v>
      </c>
      <c r="J37" s="3" t="s">
        <v>28</v>
      </c>
      <c r="K37" s="51">
        <v>0</v>
      </c>
      <c r="L37" s="3" t="s">
        <v>28</v>
      </c>
      <c r="M37" s="51">
        <v>0</v>
      </c>
      <c r="N37" s="76" t="s">
        <v>28</v>
      </c>
      <c r="O37" s="51">
        <v>0</v>
      </c>
      <c r="P37" s="3" t="s">
        <v>28</v>
      </c>
      <c r="Q37" s="51">
        <v>0</v>
      </c>
      <c r="R37" s="76" t="s">
        <v>28</v>
      </c>
      <c r="S37" s="51">
        <v>0</v>
      </c>
      <c r="T37" s="7">
        <f>E37+G37</f>
        <v>41.5</v>
      </c>
      <c r="U37" s="7"/>
    </row>
    <row r="38" spans="2:21" ht="20" customHeight="1" x14ac:dyDescent="0.35">
      <c r="B38" s="3">
        <v>195</v>
      </c>
      <c r="C38" s="4" t="s">
        <v>11</v>
      </c>
      <c r="D38" s="3">
        <v>2</v>
      </c>
      <c r="E38" s="51">
        <v>17</v>
      </c>
      <c r="F38" s="3">
        <v>7</v>
      </c>
      <c r="G38" s="51">
        <v>24.5</v>
      </c>
      <c r="H38" s="3" t="s">
        <v>28</v>
      </c>
      <c r="I38" s="51">
        <v>0</v>
      </c>
      <c r="J38" s="3" t="s">
        <v>28</v>
      </c>
      <c r="K38" s="51">
        <v>0</v>
      </c>
      <c r="L38" s="3" t="s">
        <v>28</v>
      </c>
      <c r="M38" s="51">
        <v>0</v>
      </c>
      <c r="N38" s="76" t="s">
        <v>28</v>
      </c>
      <c r="O38" s="51">
        <v>0</v>
      </c>
      <c r="P38" s="3" t="s">
        <v>28</v>
      </c>
      <c r="Q38" s="51">
        <v>0</v>
      </c>
      <c r="R38" s="76" t="s">
        <v>28</v>
      </c>
      <c r="S38" s="51">
        <v>0</v>
      </c>
      <c r="T38" s="7">
        <f>E38+G38</f>
        <v>41.5</v>
      </c>
      <c r="U38" s="7"/>
    </row>
    <row r="39" spans="2:21" ht="20" customHeight="1" x14ac:dyDescent="0.35">
      <c r="B39" s="3">
        <v>195</v>
      </c>
      <c r="C39" s="4" t="s">
        <v>11</v>
      </c>
      <c r="D39" s="3" t="s">
        <v>28</v>
      </c>
      <c r="E39" s="51">
        <v>0</v>
      </c>
      <c r="F39" s="3">
        <v>7</v>
      </c>
      <c r="G39" s="51">
        <v>24.5</v>
      </c>
      <c r="H39" s="3">
        <v>3</v>
      </c>
      <c r="I39" s="51">
        <v>2.4</v>
      </c>
      <c r="J39" s="3" t="s">
        <v>28</v>
      </c>
      <c r="K39" s="51">
        <v>0</v>
      </c>
      <c r="L39" s="3" t="s">
        <v>28</v>
      </c>
      <c r="M39" s="51">
        <v>0</v>
      </c>
      <c r="N39" s="76" t="s">
        <v>28</v>
      </c>
      <c r="O39" s="51">
        <v>0</v>
      </c>
      <c r="P39" s="3" t="s">
        <v>28</v>
      </c>
      <c r="Q39" s="51">
        <v>0</v>
      </c>
      <c r="R39" s="76" t="s">
        <v>28</v>
      </c>
      <c r="S39" s="51">
        <v>0</v>
      </c>
      <c r="T39" s="7">
        <f>G39+I39</f>
        <v>26.9</v>
      </c>
      <c r="U39" s="7"/>
    </row>
    <row r="40" spans="2:21" ht="20" customHeight="1" x14ac:dyDescent="0.35">
      <c r="B40" s="3">
        <v>195</v>
      </c>
      <c r="C40" s="4" t="s">
        <v>11</v>
      </c>
      <c r="D40" s="3">
        <v>1</v>
      </c>
      <c r="E40" s="51">
        <v>8.5</v>
      </c>
      <c r="F40" s="3">
        <v>7</v>
      </c>
      <c r="G40" s="51">
        <v>24.5</v>
      </c>
      <c r="H40" s="3" t="s">
        <v>28</v>
      </c>
      <c r="I40" s="51">
        <v>0</v>
      </c>
      <c r="J40" s="3" t="s">
        <v>28</v>
      </c>
      <c r="K40" s="51">
        <v>0</v>
      </c>
      <c r="L40" s="3">
        <v>2</v>
      </c>
      <c r="M40" s="51">
        <v>11.2</v>
      </c>
      <c r="N40" s="76" t="s">
        <v>28</v>
      </c>
      <c r="O40" s="51">
        <v>0</v>
      </c>
      <c r="P40" s="3" t="s">
        <v>28</v>
      </c>
      <c r="Q40" s="51">
        <v>0</v>
      </c>
      <c r="R40" s="76" t="s">
        <v>28</v>
      </c>
      <c r="S40" s="51">
        <v>0</v>
      </c>
      <c r="T40" s="7">
        <f>E40+G40+M40</f>
        <v>44.2</v>
      </c>
      <c r="U40" s="7"/>
    </row>
    <row r="41" spans="2:21" ht="20" customHeight="1" x14ac:dyDescent="0.35">
      <c r="B41" s="11">
        <v>195</v>
      </c>
      <c r="C41" s="12" t="s">
        <v>11</v>
      </c>
      <c r="D41" s="11" t="s">
        <v>28</v>
      </c>
      <c r="E41" s="13">
        <v>0</v>
      </c>
      <c r="F41" s="11" t="s">
        <v>28</v>
      </c>
      <c r="G41" s="13">
        <v>0</v>
      </c>
      <c r="H41" s="11" t="s">
        <v>28</v>
      </c>
      <c r="I41" s="13">
        <v>0</v>
      </c>
      <c r="J41" s="11" t="s">
        <v>28</v>
      </c>
      <c r="K41" s="13">
        <v>0</v>
      </c>
      <c r="L41" s="11" t="s">
        <v>28</v>
      </c>
      <c r="M41" s="13">
        <v>0</v>
      </c>
      <c r="N41" s="77" t="s">
        <v>28</v>
      </c>
      <c r="O41" s="13">
        <v>0</v>
      </c>
      <c r="P41" s="11">
        <v>5</v>
      </c>
      <c r="Q41" s="13">
        <v>40</v>
      </c>
      <c r="R41" s="77">
        <v>4</v>
      </c>
      <c r="S41" s="13">
        <v>24</v>
      </c>
      <c r="T41" s="14">
        <f>Q41+S41</f>
        <v>64</v>
      </c>
      <c r="U41" s="14">
        <f>SUM(T36:T41)</f>
        <v>251.10000000000002</v>
      </c>
    </row>
    <row r="42" spans="2:21" ht="20" customHeight="1" x14ac:dyDescent="0.35">
      <c r="B42" s="3">
        <v>196</v>
      </c>
      <c r="C42" s="4" t="s">
        <v>12</v>
      </c>
      <c r="D42" s="3">
        <v>2</v>
      </c>
      <c r="E42" s="51">
        <v>17</v>
      </c>
      <c r="F42" s="3">
        <v>8</v>
      </c>
      <c r="G42" s="51">
        <v>28</v>
      </c>
      <c r="H42" s="3" t="s">
        <v>28</v>
      </c>
      <c r="I42" s="51">
        <v>0</v>
      </c>
      <c r="J42" s="3" t="s">
        <v>28</v>
      </c>
      <c r="K42" s="51">
        <v>0</v>
      </c>
      <c r="L42" s="3" t="s">
        <v>28</v>
      </c>
      <c r="M42" s="51">
        <v>0</v>
      </c>
      <c r="N42" s="76" t="s">
        <v>28</v>
      </c>
      <c r="O42" s="51">
        <v>0</v>
      </c>
      <c r="P42" s="3" t="s">
        <v>28</v>
      </c>
      <c r="Q42" s="51">
        <v>0</v>
      </c>
      <c r="R42" s="76" t="s">
        <v>28</v>
      </c>
      <c r="S42" s="51">
        <v>0</v>
      </c>
      <c r="T42" s="7">
        <f>E42+G42</f>
        <v>45</v>
      </c>
      <c r="U42" s="7"/>
    </row>
    <row r="43" spans="2:21" ht="20" customHeight="1" x14ac:dyDescent="0.35">
      <c r="B43" s="3">
        <v>196</v>
      </c>
      <c r="C43" s="4" t="s">
        <v>12</v>
      </c>
      <c r="D43" s="3">
        <v>4</v>
      </c>
      <c r="E43" s="51">
        <v>34</v>
      </c>
      <c r="F43" s="3">
        <v>8</v>
      </c>
      <c r="G43" s="51">
        <v>28</v>
      </c>
      <c r="H43" s="3" t="s">
        <v>28</v>
      </c>
      <c r="I43" s="51">
        <v>0</v>
      </c>
      <c r="J43" s="3" t="s">
        <v>28</v>
      </c>
      <c r="K43" s="51">
        <v>0</v>
      </c>
      <c r="L43" s="3" t="s">
        <v>28</v>
      </c>
      <c r="M43" s="51">
        <v>0</v>
      </c>
      <c r="N43" s="76" t="s">
        <v>28</v>
      </c>
      <c r="O43" s="51">
        <v>0</v>
      </c>
      <c r="P43" s="3" t="s">
        <v>28</v>
      </c>
      <c r="Q43" s="51">
        <v>0</v>
      </c>
      <c r="R43" s="76" t="s">
        <v>28</v>
      </c>
      <c r="S43" s="51">
        <v>0</v>
      </c>
      <c r="T43" s="7">
        <f>E43+G43</f>
        <v>62</v>
      </c>
      <c r="U43" s="7"/>
    </row>
    <row r="44" spans="2:21" ht="20" customHeight="1" x14ac:dyDescent="0.35">
      <c r="B44" s="3">
        <v>196</v>
      </c>
      <c r="C44" s="4" t="s">
        <v>12</v>
      </c>
      <c r="D44" s="3" t="s">
        <v>28</v>
      </c>
      <c r="E44" s="51">
        <v>0</v>
      </c>
      <c r="F44" s="3">
        <v>8</v>
      </c>
      <c r="G44" s="51">
        <v>28</v>
      </c>
      <c r="H44" s="3">
        <v>5</v>
      </c>
      <c r="I44" s="51">
        <v>4</v>
      </c>
      <c r="J44" s="3" t="s">
        <v>28</v>
      </c>
      <c r="K44" s="51">
        <v>0</v>
      </c>
      <c r="L44" s="3">
        <v>2</v>
      </c>
      <c r="M44" s="51">
        <v>11.2</v>
      </c>
      <c r="N44" s="76" t="s">
        <v>28</v>
      </c>
      <c r="O44" s="51">
        <v>0</v>
      </c>
      <c r="P44" s="3" t="s">
        <v>28</v>
      </c>
      <c r="Q44" s="51">
        <v>0</v>
      </c>
      <c r="R44" s="76" t="s">
        <v>28</v>
      </c>
      <c r="S44" s="51">
        <v>0</v>
      </c>
      <c r="T44" s="7">
        <f>G44+I44+M44</f>
        <v>43.2</v>
      </c>
      <c r="U44" s="7"/>
    </row>
    <row r="45" spans="2:21" ht="20" customHeight="1" x14ac:dyDescent="0.35">
      <c r="B45" s="15">
        <v>196</v>
      </c>
      <c r="C45" s="16" t="s">
        <v>12</v>
      </c>
      <c r="D45" s="15">
        <v>2</v>
      </c>
      <c r="E45" s="17">
        <v>17</v>
      </c>
      <c r="F45" s="15">
        <v>6</v>
      </c>
      <c r="G45" s="17">
        <v>21</v>
      </c>
      <c r="H45" s="15" t="s">
        <v>28</v>
      </c>
      <c r="I45" s="17">
        <v>0</v>
      </c>
      <c r="J45" s="15" t="s">
        <v>28</v>
      </c>
      <c r="K45" s="17">
        <v>0</v>
      </c>
      <c r="L45" s="15" t="s">
        <v>28</v>
      </c>
      <c r="M45" s="17">
        <v>0</v>
      </c>
      <c r="N45" s="84" t="s">
        <v>28</v>
      </c>
      <c r="O45" s="17">
        <v>0</v>
      </c>
      <c r="P45" s="15">
        <v>5</v>
      </c>
      <c r="Q45" s="17">
        <v>40</v>
      </c>
      <c r="R45" s="84">
        <v>4</v>
      </c>
      <c r="S45" s="17">
        <v>24</v>
      </c>
      <c r="T45" s="18">
        <f>E45+G45+Q45+S45</f>
        <v>102</v>
      </c>
      <c r="U45" s="18">
        <f>SUM(T42:T45)</f>
        <v>252.2</v>
      </c>
    </row>
    <row r="46" spans="2:21" ht="20" customHeight="1" x14ac:dyDescent="0.35">
      <c r="B46" s="3">
        <v>198</v>
      </c>
      <c r="C46" s="4" t="s">
        <v>13</v>
      </c>
      <c r="D46" s="3">
        <v>2</v>
      </c>
      <c r="E46" s="51">
        <v>17</v>
      </c>
      <c r="F46" s="3">
        <v>3</v>
      </c>
      <c r="G46" s="51">
        <v>10.5</v>
      </c>
      <c r="H46" s="3">
        <v>3</v>
      </c>
      <c r="I46" s="51">
        <v>2.4</v>
      </c>
      <c r="J46" s="3" t="s">
        <v>28</v>
      </c>
      <c r="K46" s="51">
        <v>0</v>
      </c>
      <c r="L46" s="3" t="s">
        <v>28</v>
      </c>
      <c r="M46" s="51">
        <v>0</v>
      </c>
      <c r="N46" s="76" t="s">
        <v>28</v>
      </c>
      <c r="O46" s="51">
        <v>0</v>
      </c>
      <c r="P46" s="3" t="s">
        <v>28</v>
      </c>
      <c r="Q46" s="51">
        <v>0</v>
      </c>
      <c r="R46" s="76" t="s">
        <v>28</v>
      </c>
      <c r="S46" s="51">
        <v>0</v>
      </c>
      <c r="T46" s="7">
        <f>E46+G46+I46</f>
        <v>29.9</v>
      </c>
      <c r="U46" s="7"/>
    </row>
    <row r="47" spans="2:21" ht="20" customHeight="1" x14ac:dyDescent="0.35">
      <c r="B47" s="3">
        <v>198</v>
      </c>
      <c r="C47" s="4" t="s">
        <v>13</v>
      </c>
      <c r="D47" s="3">
        <v>2</v>
      </c>
      <c r="E47" s="51">
        <v>17</v>
      </c>
      <c r="F47" s="3">
        <v>4</v>
      </c>
      <c r="G47" s="51">
        <v>14</v>
      </c>
      <c r="H47" s="3" t="s">
        <v>28</v>
      </c>
      <c r="I47" s="51">
        <v>0</v>
      </c>
      <c r="J47" s="3" t="s">
        <v>28</v>
      </c>
      <c r="K47" s="51">
        <v>0</v>
      </c>
      <c r="L47" s="3" t="s">
        <v>28</v>
      </c>
      <c r="M47" s="51">
        <v>0</v>
      </c>
      <c r="N47" s="76" t="s">
        <v>28</v>
      </c>
      <c r="O47" s="51">
        <v>0</v>
      </c>
      <c r="P47" s="3" t="s">
        <v>28</v>
      </c>
      <c r="Q47" s="51">
        <v>0</v>
      </c>
      <c r="R47" s="76" t="s">
        <v>28</v>
      </c>
      <c r="S47" s="51">
        <v>0</v>
      </c>
      <c r="T47" s="7">
        <f>E47+G47</f>
        <v>31</v>
      </c>
      <c r="U47" s="7"/>
    </row>
    <row r="48" spans="2:21" ht="20" customHeight="1" x14ac:dyDescent="0.35">
      <c r="B48" s="3">
        <v>198</v>
      </c>
      <c r="C48" s="4" t="s">
        <v>13</v>
      </c>
      <c r="D48" s="3">
        <v>3</v>
      </c>
      <c r="E48" s="51">
        <v>25.5</v>
      </c>
      <c r="F48" s="3">
        <v>6</v>
      </c>
      <c r="G48" s="51">
        <v>21</v>
      </c>
      <c r="H48" s="3">
        <v>3</v>
      </c>
      <c r="I48" s="51">
        <v>2.4</v>
      </c>
      <c r="J48" s="3" t="s">
        <v>28</v>
      </c>
      <c r="K48" s="51">
        <v>0</v>
      </c>
      <c r="L48" s="3" t="s">
        <v>28</v>
      </c>
      <c r="M48" s="51">
        <v>0</v>
      </c>
      <c r="N48" s="76" t="s">
        <v>28</v>
      </c>
      <c r="O48" s="51">
        <v>0</v>
      </c>
      <c r="P48" s="3" t="s">
        <v>28</v>
      </c>
      <c r="Q48" s="51">
        <v>0</v>
      </c>
      <c r="R48" s="76" t="s">
        <v>28</v>
      </c>
      <c r="S48" s="51">
        <v>0</v>
      </c>
      <c r="T48" s="7">
        <f t="shared" ref="T48" si="0">E48+G48+I48</f>
        <v>48.9</v>
      </c>
      <c r="U48" s="7"/>
    </row>
    <row r="49" spans="2:21" ht="20" customHeight="1" x14ac:dyDescent="0.35">
      <c r="B49" s="3">
        <v>198</v>
      </c>
      <c r="C49" s="4" t="s">
        <v>13</v>
      </c>
      <c r="D49" s="3">
        <v>3</v>
      </c>
      <c r="E49" s="51">
        <v>25.5</v>
      </c>
      <c r="F49" s="3">
        <v>8</v>
      </c>
      <c r="G49" s="51">
        <v>28</v>
      </c>
      <c r="H49" s="3" t="s">
        <v>28</v>
      </c>
      <c r="I49" s="51">
        <v>0</v>
      </c>
      <c r="J49" s="3">
        <v>1</v>
      </c>
      <c r="K49" s="51">
        <v>6</v>
      </c>
      <c r="L49" s="3" t="s">
        <v>28</v>
      </c>
      <c r="M49" s="51">
        <v>0</v>
      </c>
      <c r="N49" s="76" t="s">
        <v>28</v>
      </c>
      <c r="O49" s="51">
        <v>0</v>
      </c>
      <c r="P49" s="3" t="s">
        <v>28</v>
      </c>
      <c r="Q49" s="51">
        <v>0</v>
      </c>
      <c r="R49" s="76" t="s">
        <v>28</v>
      </c>
      <c r="S49" s="51">
        <v>0</v>
      </c>
      <c r="T49" s="7">
        <f>E49+G49+K49</f>
        <v>59.5</v>
      </c>
      <c r="U49" s="7"/>
    </row>
    <row r="50" spans="2:21" ht="20" customHeight="1" x14ac:dyDescent="0.35">
      <c r="B50" s="3">
        <v>198</v>
      </c>
      <c r="C50" s="4" t="s">
        <v>13</v>
      </c>
      <c r="D50" s="3">
        <v>1</v>
      </c>
      <c r="E50" s="51">
        <v>8.5</v>
      </c>
      <c r="F50" s="3">
        <v>8</v>
      </c>
      <c r="G50" s="51">
        <v>28</v>
      </c>
      <c r="H50" s="3">
        <v>3</v>
      </c>
      <c r="I50" s="51">
        <v>2.4</v>
      </c>
      <c r="J50" s="3" t="s">
        <v>28</v>
      </c>
      <c r="K50" s="51">
        <v>0</v>
      </c>
      <c r="L50" s="3" t="s">
        <v>28</v>
      </c>
      <c r="M50" s="51">
        <v>0</v>
      </c>
      <c r="N50" s="76" t="s">
        <v>28</v>
      </c>
      <c r="O50" s="51">
        <v>0</v>
      </c>
      <c r="P50" s="3" t="s">
        <v>28</v>
      </c>
      <c r="Q50" s="51">
        <v>0</v>
      </c>
      <c r="R50" s="76" t="s">
        <v>28</v>
      </c>
      <c r="S50" s="51">
        <v>0</v>
      </c>
      <c r="T50" s="7">
        <f>E50+G50+I50</f>
        <v>38.9</v>
      </c>
      <c r="U50" s="7"/>
    </row>
    <row r="51" spans="2:21" ht="20" customHeight="1" x14ac:dyDescent="0.35">
      <c r="B51" s="3">
        <v>198</v>
      </c>
      <c r="C51" s="4" t="s">
        <v>13</v>
      </c>
      <c r="D51" s="3" t="s">
        <v>28</v>
      </c>
      <c r="E51" s="51">
        <v>0</v>
      </c>
      <c r="F51" s="3" t="s">
        <v>28</v>
      </c>
      <c r="G51" s="51">
        <v>0</v>
      </c>
      <c r="H51" s="3" t="s">
        <v>28</v>
      </c>
      <c r="I51" s="51">
        <v>0</v>
      </c>
      <c r="J51" s="3" t="s">
        <v>28</v>
      </c>
      <c r="K51" s="51">
        <v>0</v>
      </c>
      <c r="L51" s="3" t="s">
        <v>28</v>
      </c>
      <c r="M51" s="51">
        <v>0</v>
      </c>
      <c r="N51" s="76" t="s">
        <v>28</v>
      </c>
      <c r="O51" s="51">
        <v>0</v>
      </c>
      <c r="P51" s="3">
        <v>5</v>
      </c>
      <c r="Q51" s="51">
        <v>40</v>
      </c>
      <c r="R51" s="76">
        <v>2</v>
      </c>
      <c r="S51" s="51">
        <v>12</v>
      </c>
      <c r="T51" s="7">
        <f>Q51+S51</f>
        <v>52</v>
      </c>
      <c r="U51" s="7"/>
    </row>
    <row r="52" spans="2:21" ht="20" customHeight="1" x14ac:dyDescent="0.35">
      <c r="B52" s="19">
        <v>198</v>
      </c>
      <c r="C52" s="20" t="s">
        <v>13</v>
      </c>
      <c r="D52" s="19">
        <v>1</v>
      </c>
      <c r="E52" s="21">
        <v>8.5</v>
      </c>
      <c r="F52" s="19">
        <v>6</v>
      </c>
      <c r="G52" s="21">
        <v>21</v>
      </c>
      <c r="H52" s="19">
        <v>2</v>
      </c>
      <c r="I52" s="21">
        <v>1.6</v>
      </c>
      <c r="J52" s="19" t="s">
        <v>28</v>
      </c>
      <c r="K52" s="21">
        <v>0</v>
      </c>
      <c r="L52" s="19">
        <v>4</v>
      </c>
      <c r="M52" s="21">
        <v>22.4</v>
      </c>
      <c r="N52" s="85" t="s">
        <v>28</v>
      </c>
      <c r="O52" s="21">
        <v>0</v>
      </c>
      <c r="P52" s="19" t="s">
        <v>28</v>
      </c>
      <c r="Q52" s="21">
        <v>0</v>
      </c>
      <c r="R52" s="85" t="s">
        <v>28</v>
      </c>
      <c r="S52" s="21">
        <v>0</v>
      </c>
      <c r="T52" s="22">
        <f>E52+G52+I52+M52</f>
        <v>53.5</v>
      </c>
      <c r="U52" s="22">
        <f>SUM(T46:T52)</f>
        <v>313.70000000000005</v>
      </c>
    </row>
    <row r="53" spans="2:21" ht="20" customHeight="1" x14ac:dyDescent="0.35">
      <c r="B53" s="3">
        <v>200</v>
      </c>
      <c r="C53" s="4" t="s">
        <v>27</v>
      </c>
      <c r="D53" s="3">
        <v>3</v>
      </c>
      <c r="E53" s="51">
        <v>25.5</v>
      </c>
      <c r="F53" s="3">
        <v>6</v>
      </c>
      <c r="G53" s="51">
        <v>21</v>
      </c>
      <c r="H53" s="3" t="s">
        <v>28</v>
      </c>
      <c r="I53" s="51">
        <v>0</v>
      </c>
      <c r="J53" s="3" t="s">
        <v>28</v>
      </c>
      <c r="K53" s="51">
        <v>0</v>
      </c>
      <c r="L53" s="3" t="s">
        <v>28</v>
      </c>
      <c r="M53" s="51">
        <v>0</v>
      </c>
      <c r="N53" s="76" t="s">
        <v>28</v>
      </c>
      <c r="O53" s="51">
        <v>0</v>
      </c>
      <c r="P53" s="3" t="s">
        <v>28</v>
      </c>
      <c r="Q53" s="51">
        <v>0</v>
      </c>
      <c r="R53" s="76" t="s">
        <v>28</v>
      </c>
      <c r="S53" s="51">
        <v>0</v>
      </c>
      <c r="T53" s="7">
        <f>E53+G53</f>
        <v>46.5</v>
      </c>
      <c r="U53" s="7"/>
    </row>
    <row r="54" spans="2:21" ht="20" customHeight="1" x14ac:dyDescent="0.35">
      <c r="B54" s="3">
        <v>200</v>
      </c>
      <c r="C54" s="4" t="s">
        <v>27</v>
      </c>
      <c r="D54" s="3" t="s">
        <v>28</v>
      </c>
      <c r="E54" s="51">
        <v>0</v>
      </c>
      <c r="F54" s="3">
        <v>8</v>
      </c>
      <c r="G54" s="51">
        <v>28</v>
      </c>
      <c r="H54" s="3" t="s">
        <v>28</v>
      </c>
      <c r="I54" s="51">
        <v>0</v>
      </c>
      <c r="J54" s="3" t="s">
        <v>28</v>
      </c>
      <c r="K54" s="51">
        <v>0</v>
      </c>
      <c r="L54" s="3">
        <v>1</v>
      </c>
      <c r="M54" s="51">
        <v>5.6</v>
      </c>
      <c r="N54" s="76" t="s">
        <v>28</v>
      </c>
      <c r="O54" s="51">
        <v>0</v>
      </c>
      <c r="P54" s="3" t="s">
        <v>28</v>
      </c>
      <c r="Q54" s="51">
        <v>0</v>
      </c>
      <c r="R54" s="76" t="s">
        <v>28</v>
      </c>
      <c r="S54" s="51">
        <v>0</v>
      </c>
      <c r="T54" s="7">
        <f>G54+M54</f>
        <v>33.6</v>
      </c>
      <c r="U54" s="7"/>
    </row>
    <row r="55" spans="2:21" ht="20" customHeight="1" x14ac:dyDescent="0.35">
      <c r="B55" s="3">
        <v>200</v>
      </c>
      <c r="C55" s="4" t="s">
        <v>27</v>
      </c>
      <c r="D55" s="3" t="s">
        <v>28</v>
      </c>
      <c r="E55" s="51">
        <v>0</v>
      </c>
      <c r="F55" s="3" t="s">
        <v>28</v>
      </c>
      <c r="G55" s="51">
        <v>0</v>
      </c>
      <c r="H55" s="3" t="s">
        <v>28</v>
      </c>
      <c r="I55" s="51">
        <v>0</v>
      </c>
      <c r="J55" s="3" t="s">
        <v>28</v>
      </c>
      <c r="K55" s="51">
        <v>0</v>
      </c>
      <c r="L55" s="3" t="s">
        <v>28</v>
      </c>
      <c r="M55" s="51">
        <v>0</v>
      </c>
      <c r="N55" s="76" t="s">
        <v>28</v>
      </c>
      <c r="O55" s="51">
        <v>0</v>
      </c>
      <c r="P55" s="3">
        <v>5</v>
      </c>
      <c r="Q55" s="51">
        <v>40</v>
      </c>
      <c r="R55" s="76">
        <v>2</v>
      </c>
      <c r="S55" s="51">
        <v>12</v>
      </c>
      <c r="T55" s="7">
        <f>Q55+S55</f>
        <v>52</v>
      </c>
      <c r="U55" s="7"/>
    </row>
    <row r="56" spans="2:21" ht="20" customHeight="1" x14ac:dyDescent="0.35">
      <c r="B56" s="71">
        <v>200</v>
      </c>
      <c r="C56" s="72" t="s">
        <v>27</v>
      </c>
      <c r="D56" s="71">
        <v>3</v>
      </c>
      <c r="E56" s="73">
        <v>25.5</v>
      </c>
      <c r="F56" s="71">
        <v>3</v>
      </c>
      <c r="G56" s="73">
        <v>10.5</v>
      </c>
      <c r="H56" s="71" t="s">
        <v>28</v>
      </c>
      <c r="I56" s="73">
        <v>0</v>
      </c>
      <c r="J56" s="71" t="s">
        <v>28</v>
      </c>
      <c r="K56" s="73">
        <v>0</v>
      </c>
      <c r="L56" s="71">
        <v>2</v>
      </c>
      <c r="M56" s="73">
        <v>11.2</v>
      </c>
      <c r="N56" s="86" t="s">
        <v>28</v>
      </c>
      <c r="O56" s="73">
        <v>0</v>
      </c>
      <c r="P56" s="71" t="s">
        <v>28</v>
      </c>
      <c r="Q56" s="73">
        <v>0</v>
      </c>
      <c r="R56" s="86" t="s">
        <v>28</v>
      </c>
      <c r="S56" s="73">
        <v>0</v>
      </c>
      <c r="T56" s="74">
        <f>E56+G56+M56</f>
        <v>47.2</v>
      </c>
      <c r="U56" s="74">
        <f>SUM(T53:T56)</f>
        <v>179.3</v>
      </c>
    </row>
    <row r="57" spans="2:21" ht="20" customHeight="1" x14ac:dyDescent="0.35">
      <c r="B57" s="3">
        <v>201</v>
      </c>
      <c r="C57" s="4" t="s">
        <v>14</v>
      </c>
      <c r="D57" s="3" t="s">
        <v>28</v>
      </c>
      <c r="E57" s="51">
        <v>0</v>
      </c>
      <c r="F57" s="3">
        <v>8</v>
      </c>
      <c r="G57" s="51">
        <v>28</v>
      </c>
      <c r="H57" s="3" t="s">
        <v>28</v>
      </c>
      <c r="I57" s="51">
        <v>0</v>
      </c>
      <c r="J57" s="3" t="s">
        <v>28</v>
      </c>
      <c r="K57" s="51">
        <v>0</v>
      </c>
      <c r="L57" s="3" t="s">
        <v>28</v>
      </c>
      <c r="M57" s="51">
        <v>0</v>
      </c>
      <c r="N57" s="76" t="s">
        <v>28</v>
      </c>
      <c r="O57" s="51">
        <v>0</v>
      </c>
      <c r="P57" s="3" t="s">
        <v>28</v>
      </c>
      <c r="Q57" s="51">
        <v>0</v>
      </c>
      <c r="R57" s="76" t="s">
        <v>28</v>
      </c>
      <c r="S57" s="51">
        <v>0</v>
      </c>
      <c r="T57" s="7">
        <f>G57</f>
        <v>28</v>
      </c>
      <c r="U57" s="7"/>
    </row>
    <row r="58" spans="2:21" ht="20" customHeight="1" x14ac:dyDescent="0.35">
      <c r="B58" s="3">
        <v>201</v>
      </c>
      <c r="C58" s="4" t="s">
        <v>14</v>
      </c>
      <c r="D58" s="3">
        <v>1</v>
      </c>
      <c r="E58" s="51">
        <v>8.5</v>
      </c>
      <c r="F58" s="3">
        <v>8</v>
      </c>
      <c r="G58" s="51">
        <v>28</v>
      </c>
      <c r="H58" s="3" t="s">
        <v>28</v>
      </c>
      <c r="I58" s="51">
        <v>0</v>
      </c>
      <c r="J58" s="3" t="s">
        <v>28</v>
      </c>
      <c r="K58" s="51">
        <v>0</v>
      </c>
      <c r="L58" s="3" t="s">
        <v>28</v>
      </c>
      <c r="M58" s="51">
        <v>0</v>
      </c>
      <c r="N58" s="76" t="s">
        <v>28</v>
      </c>
      <c r="O58" s="51">
        <v>0</v>
      </c>
      <c r="P58" s="3" t="s">
        <v>28</v>
      </c>
      <c r="Q58" s="51">
        <v>0</v>
      </c>
      <c r="R58" s="76" t="s">
        <v>28</v>
      </c>
      <c r="S58" s="51">
        <v>0</v>
      </c>
      <c r="T58" s="7">
        <f>E58+G58</f>
        <v>36.5</v>
      </c>
      <c r="U58" s="7"/>
    </row>
    <row r="59" spans="2:21" ht="20" customHeight="1" x14ac:dyDescent="0.35">
      <c r="B59" s="3">
        <v>201</v>
      </c>
      <c r="C59" s="4" t="s">
        <v>14</v>
      </c>
      <c r="D59" s="3">
        <v>2</v>
      </c>
      <c r="E59" s="51">
        <v>17</v>
      </c>
      <c r="F59" s="3">
        <v>8</v>
      </c>
      <c r="G59" s="51">
        <v>28</v>
      </c>
      <c r="H59" s="3" t="s">
        <v>28</v>
      </c>
      <c r="I59" s="51">
        <v>0</v>
      </c>
      <c r="J59" s="3" t="s">
        <v>28</v>
      </c>
      <c r="K59" s="51">
        <v>0</v>
      </c>
      <c r="L59" s="3" t="s">
        <v>28</v>
      </c>
      <c r="M59" s="51">
        <v>0</v>
      </c>
      <c r="N59" s="76" t="s">
        <v>28</v>
      </c>
      <c r="O59" s="51">
        <v>0</v>
      </c>
      <c r="P59" s="3" t="s">
        <v>28</v>
      </c>
      <c r="Q59" s="51">
        <v>0</v>
      </c>
      <c r="R59" s="76" t="s">
        <v>28</v>
      </c>
      <c r="S59" s="51">
        <v>0</v>
      </c>
      <c r="T59" s="7">
        <f>E59+G59</f>
        <v>45</v>
      </c>
      <c r="U59" s="7"/>
    </row>
    <row r="60" spans="2:21" ht="20" customHeight="1" x14ac:dyDescent="0.35">
      <c r="B60" s="3">
        <v>201</v>
      </c>
      <c r="C60" s="4" t="s">
        <v>14</v>
      </c>
      <c r="D60" s="3">
        <v>2</v>
      </c>
      <c r="E60" s="51">
        <v>17</v>
      </c>
      <c r="F60" s="3">
        <v>8</v>
      </c>
      <c r="G60" s="51">
        <v>28</v>
      </c>
      <c r="H60" s="3" t="s">
        <v>28</v>
      </c>
      <c r="I60" s="51">
        <v>0</v>
      </c>
      <c r="J60" s="3" t="s">
        <v>28</v>
      </c>
      <c r="K60" s="51">
        <v>0</v>
      </c>
      <c r="L60" s="3" t="s">
        <v>28</v>
      </c>
      <c r="M60" s="51">
        <v>0</v>
      </c>
      <c r="N60" s="76" t="s">
        <v>28</v>
      </c>
      <c r="O60" s="51">
        <v>0</v>
      </c>
      <c r="P60" s="3" t="s">
        <v>28</v>
      </c>
      <c r="Q60" s="51">
        <v>0</v>
      </c>
      <c r="R60" s="76" t="s">
        <v>28</v>
      </c>
      <c r="S60" s="51">
        <v>0</v>
      </c>
      <c r="T60" s="7">
        <f t="shared" ref="T60" si="1">E60+G60</f>
        <v>45</v>
      </c>
      <c r="U60" s="7"/>
    </row>
    <row r="61" spans="2:21" ht="20" customHeight="1" x14ac:dyDescent="0.35">
      <c r="B61" s="3">
        <v>201</v>
      </c>
      <c r="C61" s="4" t="s">
        <v>14</v>
      </c>
      <c r="D61" s="3" t="s">
        <v>28</v>
      </c>
      <c r="E61" s="51">
        <v>0</v>
      </c>
      <c r="F61" s="3">
        <v>4</v>
      </c>
      <c r="G61" s="51">
        <v>14</v>
      </c>
      <c r="H61" s="3" t="s">
        <v>28</v>
      </c>
      <c r="I61" s="51">
        <v>0</v>
      </c>
      <c r="J61" s="3" t="s">
        <v>28</v>
      </c>
      <c r="K61" s="51">
        <v>0</v>
      </c>
      <c r="L61" s="3">
        <v>3</v>
      </c>
      <c r="M61" s="51">
        <v>16.8</v>
      </c>
      <c r="N61" s="76" t="s">
        <v>28</v>
      </c>
      <c r="O61" s="51">
        <v>0</v>
      </c>
      <c r="P61" s="3" t="s">
        <v>28</v>
      </c>
      <c r="Q61" s="51">
        <v>0</v>
      </c>
      <c r="R61" s="76" t="s">
        <v>28</v>
      </c>
      <c r="S61" s="51">
        <v>0</v>
      </c>
      <c r="T61" s="7">
        <f>G61+M61</f>
        <v>30.8</v>
      </c>
      <c r="U61" s="7"/>
    </row>
    <row r="62" spans="2:21" ht="20" customHeight="1" x14ac:dyDescent="0.35">
      <c r="B62" s="3">
        <v>201</v>
      </c>
      <c r="C62" s="4" t="s">
        <v>14</v>
      </c>
      <c r="D62" s="3" t="s">
        <v>28</v>
      </c>
      <c r="E62" s="51">
        <v>0</v>
      </c>
      <c r="F62" s="3" t="s">
        <v>28</v>
      </c>
      <c r="G62" s="51">
        <v>0</v>
      </c>
      <c r="H62" s="3">
        <v>6</v>
      </c>
      <c r="I62" s="51">
        <v>4.8</v>
      </c>
      <c r="J62" s="3" t="s">
        <v>28</v>
      </c>
      <c r="K62" s="51">
        <v>0</v>
      </c>
      <c r="L62" s="3" t="s">
        <v>28</v>
      </c>
      <c r="M62" s="51">
        <v>0</v>
      </c>
      <c r="N62" s="76" t="s">
        <v>28</v>
      </c>
      <c r="O62" s="51">
        <v>0</v>
      </c>
      <c r="P62" s="3">
        <v>5</v>
      </c>
      <c r="Q62" s="51">
        <v>40</v>
      </c>
      <c r="R62" s="76">
        <v>4</v>
      </c>
      <c r="S62" s="51">
        <v>24</v>
      </c>
      <c r="T62" s="7">
        <f>I62+Q62+S62</f>
        <v>68.8</v>
      </c>
      <c r="U62" s="7"/>
    </row>
    <row r="63" spans="2:21" ht="20" customHeight="1" x14ac:dyDescent="0.35">
      <c r="B63" s="66">
        <v>201</v>
      </c>
      <c r="C63" s="67" t="s">
        <v>14</v>
      </c>
      <c r="D63" s="66">
        <v>2</v>
      </c>
      <c r="E63" s="68">
        <v>17</v>
      </c>
      <c r="F63" s="66">
        <v>8</v>
      </c>
      <c r="G63" s="68">
        <v>28</v>
      </c>
      <c r="H63" s="66" t="s">
        <v>28</v>
      </c>
      <c r="I63" s="68">
        <v>0</v>
      </c>
      <c r="J63" s="66" t="s">
        <v>28</v>
      </c>
      <c r="K63" s="68">
        <v>0</v>
      </c>
      <c r="L63" s="66" t="s">
        <v>28</v>
      </c>
      <c r="M63" s="68">
        <v>0</v>
      </c>
      <c r="N63" s="87" t="s">
        <v>28</v>
      </c>
      <c r="O63" s="68">
        <v>0</v>
      </c>
      <c r="P63" s="66" t="s">
        <v>28</v>
      </c>
      <c r="Q63" s="68">
        <v>0</v>
      </c>
      <c r="R63" s="87" t="s">
        <v>28</v>
      </c>
      <c r="S63" s="68">
        <v>0</v>
      </c>
      <c r="T63" s="69">
        <f>E63+G63</f>
        <v>45</v>
      </c>
      <c r="U63" s="69">
        <f>SUM(T57:T63)</f>
        <v>299.10000000000002</v>
      </c>
    </row>
    <row r="64" spans="2:21" ht="20" customHeight="1" x14ac:dyDescent="0.35">
      <c r="B64" s="3">
        <v>202</v>
      </c>
      <c r="C64" s="4" t="s">
        <v>15</v>
      </c>
      <c r="D64" s="3" t="s">
        <v>28</v>
      </c>
      <c r="E64" s="51">
        <v>0</v>
      </c>
      <c r="F64" s="3">
        <v>6</v>
      </c>
      <c r="G64" s="51">
        <v>21</v>
      </c>
      <c r="H64" s="3">
        <v>3</v>
      </c>
      <c r="I64" s="51">
        <v>2.4</v>
      </c>
      <c r="J64" s="3" t="s">
        <v>28</v>
      </c>
      <c r="K64" s="51">
        <v>0</v>
      </c>
      <c r="L64" s="3">
        <v>1</v>
      </c>
      <c r="M64" s="51">
        <v>5.6</v>
      </c>
      <c r="N64" s="76" t="s">
        <v>28</v>
      </c>
      <c r="O64" s="51">
        <v>0</v>
      </c>
      <c r="P64" s="3" t="s">
        <v>28</v>
      </c>
      <c r="Q64" s="51">
        <v>0</v>
      </c>
      <c r="R64" s="76" t="s">
        <v>28</v>
      </c>
      <c r="S64" s="51">
        <v>0</v>
      </c>
      <c r="T64" s="7">
        <f>G64+I64+M64</f>
        <v>29</v>
      </c>
      <c r="U64" s="7"/>
    </row>
    <row r="65" spans="2:21" ht="20" customHeight="1" x14ac:dyDescent="0.35">
      <c r="B65" s="3">
        <v>202</v>
      </c>
      <c r="C65" s="4" t="s">
        <v>15</v>
      </c>
      <c r="D65" s="3">
        <v>1</v>
      </c>
      <c r="E65" s="51">
        <v>8.5</v>
      </c>
      <c r="F65" s="3">
        <v>6</v>
      </c>
      <c r="G65" s="51">
        <v>21</v>
      </c>
      <c r="H65" s="3">
        <v>3</v>
      </c>
      <c r="I65" s="51">
        <v>2.4</v>
      </c>
      <c r="J65" s="3" t="s">
        <v>28</v>
      </c>
      <c r="K65" s="51">
        <v>0</v>
      </c>
      <c r="L65" s="3" t="s">
        <v>28</v>
      </c>
      <c r="M65" s="51">
        <v>0</v>
      </c>
      <c r="N65" s="76" t="s">
        <v>28</v>
      </c>
      <c r="O65" s="51">
        <v>0</v>
      </c>
      <c r="P65" s="3" t="s">
        <v>28</v>
      </c>
      <c r="Q65" s="51">
        <v>0</v>
      </c>
      <c r="R65" s="76" t="s">
        <v>28</v>
      </c>
      <c r="S65" s="51">
        <v>0</v>
      </c>
      <c r="T65" s="7">
        <f>E65+G65+I65</f>
        <v>31.9</v>
      </c>
      <c r="U65" s="7"/>
    </row>
    <row r="66" spans="2:21" ht="20" customHeight="1" x14ac:dyDescent="0.35">
      <c r="B66" s="3">
        <v>202</v>
      </c>
      <c r="C66" s="4" t="s">
        <v>15</v>
      </c>
      <c r="D66" s="3">
        <v>2</v>
      </c>
      <c r="E66" s="51">
        <v>17</v>
      </c>
      <c r="F66" s="3">
        <v>4</v>
      </c>
      <c r="G66" s="51">
        <v>14</v>
      </c>
      <c r="H66" s="3">
        <v>5</v>
      </c>
      <c r="I66" s="51">
        <v>4</v>
      </c>
      <c r="J66" s="3">
        <v>1</v>
      </c>
      <c r="K66" s="51">
        <v>6</v>
      </c>
      <c r="L66" s="3">
        <v>1</v>
      </c>
      <c r="M66" s="51">
        <v>5.6</v>
      </c>
      <c r="N66" s="76" t="s">
        <v>28</v>
      </c>
      <c r="O66" s="51">
        <v>0</v>
      </c>
      <c r="P66" s="3" t="s">
        <v>28</v>
      </c>
      <c r="Q66" s="51">
        <v>0</v>
      </c>
      <c r="R66" s="76" t="s">
        <v>28</v>
      </c>
      <c r="S66" s="51">
        <v>0</v>
      </c>
      <c r="T66" s="7">
        <f>E66+G66+I66+K66+M66</f>
        <v>46.6</v>
      </c>
      <c r="U66" s="7"/>
    </row>
    <row r="67" spans="2:21" ht="20" customHeight="1" x14ac:dyDescent="0.35">
      <c r="B67" s="3">
        <v>202</v>
      </c>
      <c r="C67" s="4" t="s">
        <v>15</v>
      </c>
      <c r="D67" s="3">
        <v>2</v>
      </c>
      <c r="E67" s="51">
        <v>17</v>
      </c>
      <c r="F67" s="3">
        <v>6</v>
      </c>
      <c r="G67" s="51">
        <v>21</v>
      </c>
      <c r="H67" s="3" t="s">
        <v>28</v>
      </c>
      <c r="I67" s="51">
        <v>0</v>
      </c>
      <c r="J67" s="3" t="s">
        <v>28</v>
      </c>
      <c r="K67" s="51">
        <v>0</v>
      </c>
      <c r="L67" s="3">
        <v>2</v>
      </c>
      <c r="M67" s="51">
        <v>11.2</v>
      </c>
      <c r="N67" s="76" t="s">
        <v>28</v>
      </c>
      <c r="O67" s="51">
        <v>0</v>
      </c>
      <c r="P67" s="3" t="s">
        <v>28</v>
      </c>
      <c r="Q67" s="51">
        <v>0</v>
      </c>
      <c r="R67" s="76" t="s">
        <v>28</v>
      </c>
      <c r="S67" s="51">
        <v>0</v>
      </c>
      <c r="T67" s="7">
        <f>E67+G67+M67</f>
        <v>49.2</v>
      </c>
      <c r="U67" s="7"/>
    </row>
    <row r="68" spans="2:21" ht="20" customHeight="1" x14ac:dyDescent="0.35">
      <c r="B68" s="47">
        <v>202</v>
      </c>
      <c r="C68" s="48" t="s">
        <v>15</v>
      </c>
      <c r="D68" s="47" t="s">
        <v>28</v>
      </c>
      <c r="E68" s="49">
        <v>0</v>
      </c>
      <c r="F68" s="47">
        <v>4</v>
      </c>
      <c r="G68" s="49">
        <v>14</v>
      </c>
      <c r="H68" s="47">
        <v>6</v>
      </c>
      <c r="I68" s="49">
        <v>4.8</v>
      </c>
      <c r="J68" s="47" t="s">
        <v>28</v>
      </c>
      <c r="K68" s="49">
        <v>0</v>
      </c>
      <c r="L68" s="47">
        <v>2</v>
      </c>
      <c r="M68" s="49">
        <v>11.2</v>
      </c>
      <c r="N68" s="88" t="s">
        <v>28</v>
      </c>
      <c r="O68" s="49">
        <v>0</v>
      </c>
      <c r="P68" s="47">
        <v>5</v>
      </c>
      <c r="Q68" s="49">
        <v>40</v>
      </c>
      <c r="R68" s="88">
        <v>4</v>
      </c>
      <c r="S68" s="49">
        <v>24</v>
      </c>
      <c r="T68" s="50">
        <f>G68+I68+M68+Q68+S68</f>
        <v>94</v>
      </c>
      <c r="U68" s="50">
        <f>SUM(T64:T68)</f>
        <v>250.7</v>
      </c>
    </row>
    <row r="69" spans="2:21" ht="20" customHeight="1" x14ac:dyDescent="0.35">
      <c r="B69" s="3">
        <v>204</v>
      </c>
      <c r="C69" s="4" t="s">
        <v>16</v>
      </c>
      <c r="D69" s="3">
        <v>4</v>
      </c>
      <c r="E69" s="51">
        <v>34</v>
      </c>
      <c r="F69" s="3">
        <v>5</v>
      </c>
      <c r="G69" s="51">
        <v>17.5</v>
      </c>
      <c r="H69" s="3" t="s">
        <v>28</v>
      </c>
      <c r="I69" s="51">
        <v>0</v>
      </c>
      <c r="J69" s="3" t="s">
        <v>28</v>
      </c>
      <c r="K69" s="51">
        <v>0</v>
      </c>
      <c r="L69" s="3" t="s">
        <v>28</v>
      </c>
      <c r="M69" s="51">
        <v>0</v>
      </c>
      <c r="N69" s="76" t="s">
        <v>28</v>
      </c>
      <c r="O69" s="51">
        <v>0</v>
      </c>
      <c r="P69" s="3" t="s">
        <v>28</v>
      </c>
      <c r="Q69" s="51">
        <v>0</v>
      </c>
      <c r="R69" s="76" t="s">
        <v>28</v>
      </c>
      <c r="S69" s="51">
        <v>0</v>
      </c>
      <c r="T69" s="7">
        <f>E69+G69+Q69</f>
        <v>51.5</v>
      </c>
      <c r="U69" s="7"/>
    </row>
    <row r="70" spans="2:21" ht="20" customHeight="1" x14ac:dyDescent="0.35">
      <c r="B70" s="3">
        <v>204</v>
      </c>
      <c r="C70" s="4" t="s">
        <v>16</v>
      </c>
      <c r="D70" s="3">
        <v>5</v>
      </c>
      <c r="E70" s="51">
        <v>42.5</v>
      </c>
      <c r="F70" s="3">
        <v>5</v>
      </c>
      <c r="G70" s="51">
        <v>17.5</v>
      </c>
      <c r="H70" s="3" t="s">
        <v>28</v>
      </c>
      <c r="I70" s="51">
        <v>0</v>
      </c>
      <c r="J70" s="3" t="s">
        <v>28</v>
      </c>
      <c r="K70" s="51">
        <v>0</v>
      </c>
      <c r="L70" s="3" t="s">
        <v>28</v>
      </c>
      <c r="M70" s="51">
        <v>0</v>
      </c>
      <c r="N70" s="76" t="s">
        <v>28</v>
      </c>
      <c r="O70" s="51">
        <v>0</v>
      </c>
      <c r="P70" s="3" t="s">
        <v>28</v>
      </c>
      <c r="Q70" s="51">
        <v>0</v>
      </c>
      <c r="R70" s="76" t="s">
        <v>28</v>
      </c>
      <c r="S70" s="51">
        <v>0</v>
      </c>
      <c r="T70" s="7">
        <f>E70+G70</f>
        <v>60</v>
      </c>
      <c r="U70" s="7"/>
    </row>
    <row r="71" spans="2:21" ht="20" customHeight="1" x14ac:dyDescent="0.35">
      <c r="B71" s="3">
        <v>204</v>
      </c>
      <c r="C71" s="4" t="s">
        <v>16</v>
      </c>
      <c r="D71" s="3">
        <v>5</v>
      </c>
      <c r="E71" s="51">
        <v>42.5</v>
      </c>
      <c r="F71" s="3">
        <v>5</v>
      </c>
      <c r="G71" s="51">
        <v>17.5</v>
      </c>
      <c r="H71" s="3" t="s">
        <v>28</v>
      </c>
      <c r="I71" s="51">
        <v>0</v>
      </c>
      <c r="J71" s="3" t="s">
        <v>28</v>
      </c>
      <c r="K71" s="51">
        <v>0</v>
      </c>
      <c r="L71" s="3">
        <v>3</v>
      </c>
      <c r="M71" s="51">
        <v>16.8</v>
      </c>
      <c r="N71" s="76" t="s">
        <v>28</v>
      </c>
      <c r="O71" s="51">
        <v>0</v>
      </c>
      <c r="P71" s="3" t="s">
        <v>28</v>
      </c>
      <c r="Q71" s="51">
        <v>0</v>
      </c>
      <c r="R71" s="76" t="s">
        <v>28</v>
      </c>
      <c r="S71" s="51">
        <v>0</v>
      </c>
      <c r="T71" s="7">
        <f>E71+G71+M71</f>
        <v>76.8</v>
      </c>
      <c r="U71" s="7"/>
    </row>
    <row r="72" spans="2:21" ht="20" customHeight="1" x14ac:dyDescent="0.35">
      <c r="B72" s="62">
        <v>204</v>
      </c>
      <c r="C72" s="63" t="s">
        <v>16</v>
      </c>
      <c r="D72" s="62" t="s">
        <v>28</v>
      </c>
      <c r="E72" s="64">
        <v>0</v>
      </c>
      <c r="F72" s="62">
        <v>2</v>
      </c>
      <c r="G72" s="64">
        <v>7</v>
      </c>
      <c r="H72" s="62" t="s">
        <v>28</v>
      </c>
      <c r="I72" s="64">
        <v>0</v>
      </c>
      <c r="J72" s="62" t="s">
        <v>28</v>
      </c>
      <c r="K72" s="64">
        <v>0</v>
      </c>
      <c r="L72" s="62">
        <v>2</v>
      </c>
      <c r="M72" s="64">
        <v>11.2</v>
      </c>
      <c r="N72" s="78" t="s">
        <v>28</v>
      </c>
      <c r="O72" s="64">
        <v>0</v>
      </c>
      <c r="P72" s="62">
        <v>5</v>
      </c>
      <c r="Q72" s="64">
        <v>40</v>
      </c>
      <c r="R72" s="78">
        <v>2</v>
      </c>
      <c r="S72" s="64">
        <v>12</v>
      </c>
      <c r="T72" s="65">
        <f>G72+M72+Q72+S72</f>
        <v>70.2</v>
      </c>
      <c r="U72" s="65">
        <f>SUM(T69:T72)</f>
        <v>258.5</v>
      </c>
    </row>
    <row r="73" spans="2:21" ht="20" customHeight="1" x14ac:dyDescent="0.35">
      <c r="B73" s="3">
        <v>205</v>
      </c>
      <c r="C73" s="4" t="s">
        <v>25</v>
      </c>
      <c r="D73" s="3">
        <v>2</v>
      </c>
      <c r="E73" s="51">
        <v>17</v>
      </c>
      <c r="F73" s="3">
        <v>6</v>
      </c>
      <c r="G73" s="51">
        <v>21</v>
      </c>
      <c r="H73" s="3">
        <v>5</v>
      </c>
      <c r="I73" s="51">
        <v>4</v>
      </c>
      <c r="J73" s="3" t="s">
        <v>28</v>
      </c>
      <c r="K73" s="51">
        <v>0</v>
      </c>
      <c r="L73" s="3" t="s">
        <v>28</v>
      </c>
      <c r="M73" s="51">
        <v>0</v>
      </c>
      <c r="N73" s="76" t="s">
        <v>28</v>
      </c>
      <c r="O73" s="51">
        <v>0</v>
      </c>
      <c r="P73" s="3" t="s">
        <v>28</v>
      </c>
      <c r="Q73" s="51">
        <v>0</v>
      </c>
      <c r="R73" s="76" t="s">
        <v>28</v>
      </c>
      <c r="S73" s="51">
        <v>0</v>
      </c>
      <c r="T73" s="7">
        <f>E73+G73+I73</f>
        <v>42</v>
      </c>
      <c r="U73" s="7"/>
    </row>
    <row r="74" spans="2:21" ht="20" customHeight="1" x14ac:dyDescent="0.35">
      <c r="B74" s="3">
        <v>205</v>
      </c>
      <c r="C74" s="4" t="s">
        <v>25</v>
      </c>
      <c r="D74" s="3">
        <v>4</v>
      </c>
      <c r="E74" s="51">
        <v>34</v>
      </c>
      <c r="F74" s="3">
        <v>6</v>
      </c>
      <c r="G74" s="51">
        <v>21</v>
      </c>
      <c r="H74" s="3" t="s">
        <v>28</v>
      </c>
      <c r="I74" s="51">
        <v>0</v>
      </c>
      <c r="J74" s="3" t="s">
        <v>28</v>
      </c>
      <c r="K74" s="51">
        <v>0</v>
      </c>
      <c r="L74" s="3">
        <v>1</v>
      </c>
      <c r="M74" s="51">
        <v>5.6</v>
      </c>
      <c r="N74" s="76" t="s">
        <v>28</v>
      </c>
      <c r="O74" s="51">
        <v>0</v>
      </c>
      <c r="P74" s="3" t="s">
        <v>28</v>
      </c>
      <c r="Q74" s="51">
        <v>0</v>
      </c>
      <c r="R74" s="76" t="s">
        <v>28</v>
      </c>
      <c r="S74" s="51">
        <v>0</v>
      </c>
      <c r="T74" s="7">
        <f>E74+G74+M74</f>
        <v>60.6</v>
      </c>
      <c r="U74" s="7"/>
    </row>
    <row r="75" spans="2:21" ht="20" customHeight="1" x14ac:dyDescent="0.35">
      <c r="B75" s="3">
        <v>205</v>
      </c>
      <c r="C75" s="4" t="s">
        <v>25</v>
      </c>
      <c r="D75" s="3">
        <v>4</v>
      </c>
      <c r="E75" s="51">
        <v>34</v>
      </c>
      <c r="F75" s="3">
        <v>2</v>
      </c>
      <c r="G75" s="51">
        <v>7</v>
      </c>
      <c r="H75" s="3" t="s">
        <v>28</v>
      </c>
      <c r="I75" s="51">
        <v>0</v>
      </c>
      <c r="J75" s="3" t="s">
        <v>28</v>
      </c>
      <c r="K75" s="51">
        <v>0</v>
      </c>
      <c r="L75" s="3" t="s">
        <v>28</v>
      </c>
      <c r="M75" s="51">
        <v>0</v>
      </c>
      <c r="N75" s="76" t="s">
        <v>28</v>
      </c>
      <c r="O75" s="51" t="s">
        <v>28</v>
      </c>
      <c r="P75" s="3" t="s">
        <v>28</v>
      </c>
      <c r="Q75" s="51">
        <v>0</v>
      </c>
      <c r="R75" s="76" t="s">
        <v>28</v>
      </c>
      <c r="S75" s="51">
        <v>0</v>
      </c>
      <c r="T75" s="7">
        <f>E75+G75</f>
        <v>41</v>
      </c>
      <c r="U75" s="7"/>
    </row>
    <row r="76" spans="2:21" ht="20" customHeight="1" x14ac:dyDescent="0.35">
      <c r="B76" s="3">
        <v>205</v>
      </c>
      <c r="C76" s="4" t="s">
        <v>25</v>
      </c>
      <c r="D76" s="3">
        <v>3</v>
      </c>
      <c r="E76" s="51">
        <v>25.5</v>
      </c>
      <c r="F76" s="3">
        <v>8</v>
      </c>
      <c r="G76" s="51">
        <v>28</v>
      </c>
      <c r="H76" s="3">
        <v>3</v>
      </c>
      <c r="I76" s="51">
        <v>2.4</v>
      </c>
      <c r="J76" s="3" t="s">
        <v>28</v>
      </c>
      <c r="K76" s="51">
        <v>0</v>
      </c>
      <c r="L76" s="3">
        <v>1</v>
      </c>
      <c r="M76" s="51">
        <v>5.6</v>
      </c>
      <c r="N76" s="76" t="s">
        <v>28</v>
      </c>
      <c r="O76" s="51">
        <v>0</v>
      </c>
      <c r="P76" s="3" t="s">
        <v>28</v>
      </c>
      <c r="Q76" s="51">
        <v>0</v>
      </c>
      <c r="R76" s="76" t="s">
        <v>28</v>
      </c>
      <c r="S76" s="51">
        <v>0</v>
      </c>
      <c r="T76" s="7">
        <f>E76+G76+I76+M76</f>
        <v>61.5</v>
      </c>
      <c r="U76" s="7"/>
    </row>
    <row r="77" spans="2:21" ht="20" customHeight="1" x14ac:dyDescent="0.35">
      <c r="B77" s="3">
        <v>205</v>
      </c>
      <c r="C77" s="4" t="s">
        <v>25</v>
      </c>
      <c r="D77" s="3" t="s">
        <v>28</v>
      </c>
      <c r="E77" s="51">
        <v>0</v>
      </c>
      <c r="F77" s="3">
        <v>8</v>
      </c>
      <c r="G77" s="51">
        <v>28</v>
      </c>
      <c r="H77" s="3" t="s">
        <v>28</v>
      </c>
      <c r="I77" s="51">
        <v>0</v>
      </c>
      <c r="J77" s="3" t="s">
        <v>28</v>
      </c>
      <c r="K77" s="51">
        <v>0</v>
      </c>
      <c r="L77" s="3" t="s">
        <v>28</v>
      </c>
      <c r="M77" s="51">
        <v>0</v>
      </c>
      <c r="N77" s="76" t="s">
        <v>28</v>
      </c>
      <c r="O77" s="51">
        <v>0</v>
      </c>
      <c r="P77" s="3" t="s">
        <v>28</v>
      </c>
      <c r="Q77" s="51">
        <v>0</v>
      </c>
      <c r="R77" s="76" t="s">
        <v>28</v>
      </c>
      <c r="S77" s="51">
        <v>0</v>
      </c>
      <c r="T77" s="7">
        <v>28</v>
      </c>
      <c r="U77" s="7"/>
    </row>
    <row r="78" spans="2:21" ht="20" customHeight="1" x14ac:dyDescent="0.35">
      <c r="B78" s="3">
        <v>205</v>
      </c>
      <c r="C78" s="4" t="s">
        <v>25</v>
      </c>
      <c r="D78" s="3" t="s">
        <v>28</v>
      </c>
      <c r="E78" s="51">
        <v>0</v>
      </c>
      <c r="F78" s="3" t="s">
        <v>28</v>
      </c>
      <c r="G78" s="51">
        <v>0</v>
      </c>
      <c r="H78" s="3" t="s">
        <v>28</v>
      </c>
      <c r="I78" s="51">
        <v>0</v>
      </c>
      <c r="J78" s="3" t="s">
        <v>28</v>
      </c>
      <c r="K78" s="51">
        <v>0</v>
      </c>
      <c r="L78" s="3" t="s">
        <v>28</v>
      </c>
      <c r="M78" s="51">
        <v>0</v>
      </c>
      <c r="N78" s="76" t="s">
        <v>28</v>
      </c>
      <c r="O78" s="51">
        <v>0</v>
      </c>
      <c r="P78" s="3">
        <v>8</v>
      </c>
      <c r="Q78" s="51">
        <v>40</v>
      </c>
      <c r="R78" s="76">
        <v>2</v>
      </c>
      <c r="S78" s="51">
        <v>12</v>
      </c>
      <c r="T78" s="7">
        <f>Q78+S78</f>
        <v>52</v>
      </c>
      <c r="U78" s="7"/>
    </row>
    <row r="79" spans="2:21" ht="20" customHeight="1" x14ac:dyDescent="0.35">
      <c r="B79" s="28">
        <v>205</v>
      </c>
      <c r="C79" s="29" t="s">
        <v>25</v>
      </c>
      <c r="D79" s="28">
        <v>3</v>
      </c>
      <c r="E79" s="30">
        <v>25.5</v>
      </c>
      <c r="F79" s="28">
        <v>8</v>
      </c>
      <c r="G79" s="30">
        <v>28</v>
      </c>
      <c r="H79" s="28" t="s">
        <v>28</v>
      </c>
      <c r="I79" s="30">
        <v>0</v>
      </c>
      <c r="J79" s="28" t="s">
        <v>28</v>
      </c>
      <c r="K79" s="30">
        <v>0</v>
      </c>
      <c r="L79" s="28">
        <v>3</v>
      </c>
      <c r="M79" s="30">
        <v>16.8</v>
      </c>
      <c r="N79" s="89" t="s">
        <v>28</v>
      </c>
      <c r="O79" s="30">
        <v>0</v>
      </c>
      <c r="P79" s="28" t="s">
        <v>28</v>
      </c>
      <c r="Q79" s="30">
        <v>0</v>
      </c>
      <c r="R79" s="89" t="s">
        <v>28</v>
      </c>
      <c r="S79" s="30">
        <v>0</v>
      </c>
      <c r="T79" s="31">
        <f>E79+G79+M79</f>
        <v>70.3</v>
      </c>
      <c r="U79" s="31">
        <f>SUM(T73:T79)</f>
        <v>355.40000000000003</v>
      </c>
    </row>
    <row r="80" spans="2:21" ht="20" customHeight="1" x14ac:dyDescent="0.35">
      <c r="B80" s="52">
        <v>208</v>
      </c>
      <c r="C80" s="53" t="s">
        <v>17</v>
      </c>
      <c r="D80" s="52">
        <v>3</v>
      </c>
      <c r="E80" s="54">
        <v>25.5</v>
      </c>
      <c r="F80" s="52">
        <v>4</v>
      </c>
      <c r="G80" s="54">
        <v>14</v>
      </c>
      <c r="H80" s="52" t="s">
        <v>28</v>
      </c>
      <c r="I80" s="54">
        <v>0</v>
      </c>
      <c r="J80" s="52" t="s">
        <v>28</v>
      </c>
      <c r="K80" s="51">
        <v>0</v>
      </c>
      <c r="L80" s="52" t="s">
        <v>28</v>
      </c>
      <c r="M80" s="51">
        <v>0</v>
      </c>
      <c r="N80" s="90" t="s">
        <v>28</v>
      </c>
      <c r="O80" s="54">
        <v>0</v>
      </c>
      <c r="P80" s="52" t="s">
        <v>28</v>
      </c>
      <c r="Q80" s="51">
        <v>0</v>
      </c>
      <c r="R80" s="90" t="s">
        <v>28</v>
      </c>
      <c r="S80" s="54">
        <v>0</v>
      </c>
      <c r="T80" s="7">
        <f>E80+G80</f>
        <v>39.5</v>
      </c>
      <c r="U80" s="55"/>
    </row>
    <row r="81" spans="2:21" ht="20" customHeight="1" x14ac:dyDescent="0.35">
      <c r="B81" s="52">
        <v>208</v>
      </c>
      <c r="C81" s="53" t="s">
        <v>17</v>
      </c>
      <c r="D81" s="52">
        <v>3</v>
      </c>
      <c r="E81" s="54">
        <v>25.5</v>
      </c>
      <c r="F81" s="52">
        <v>3</v>
      </c>
      <c r="G81" s="54">
        <v>10.5</v>
      </c>
      <c r="H81" s="52">
        <v>6</v>
      </c>
      <c r="I81" s="54">
        <v>4.8</v>
      </c>
      <c r="J81" s="52" t="s">
        <v>28</v>
      </c>
      <c r="K81" s="51">
        <v>0</v>
      </c>
      <c r="L81" s="52">
        <v>2</v>
      </c>
      <c r="M81" s="51">
        <v>11.2</v>
      </c>
      <c r="N81" s="90" t="s">
        <v>28</v>
      </c>
      <c r="O81" s="54">
        <v>0</v>
      </c>
      <c r="P81" s="52" t="s">
        <v>28</v>
      </c>
      <c r="Q81" s="51">
        <v>0</v>
      </c>
      <c r="R81" s="90" t="s">
        <v>28</v>
      </c>
      <c r="S81" s="54">
        <v>0</v>
      </c>
      <c r="T81" s="7">
        <f>E81+G81+I81+M81</f>
        <v>52</v>
      </c>
      <c r="U81" s="55"/>
    </row>
    <row r="82" spans="2:21" ht="20" customHeight="1" x14ac:dyDescent="0.35">
      <c r="B82" s="52">
        <v>208</v>
      </c>
      <c r="C82" s="53" t="s">
        <v>17</v>
      </c>
      <c r="D82" s="52">
        <v>3</v>
      </c>
      <c r="E82" s="54">
        <v>25.5</v>
      </c>
      <c r="F82" s="52">
        <v>4</v>
      </c>
      <c r="G82" s="54">
        <v>14</v>
      </c>
      <c r="H82" s="52" t="s">
        <v>28</v>
      </c>
      <c r="I82" s="54">
        <v>0</v>
      </c>
      <c r="J82" s="52" t="s">
        <v>28</v>
      </c>
      <c r="K82" s="51">
        <v>0</v>
      </c>
      <c r="L82" s="52">
        <v>2</v>
      </c>
      <c r="M82" s="51">
        <v>11.2</v>
      </c>
      <c r="N82" s="90" t="s">
        <v>28</v>
      </c>
      <c r="O82" s="54">
        <v>0</v>
      </c>
      <c r="P82" s="52" t="s">
        <v>28</v>
      </c>
      <c r="Q82" s="51">
        <v>0</v>
      </c>
      <c r="R82" s="90" t="s">
        <v>28</v>
      </c>
      <c r="S82" s="54">
        <v>0</v>
      </c>
      <c r="T82" s="7">
        <f>E82+G82+M82</f>
        <v>50.7</v>
      </c>
      <c r="U82" s="55"/>
    </row>
    <row r="83" spans="2:21" ht="20" customHeight="1" x14ac:dyDescent="0.35">
      <c r="B83" s="58">
        <v>208</v>
      </c>
      <c r="C83" s="59" t="s">
        <v>17</v>
      </c>
      <c r="D83" s="58" t="s">
        <v>28</v>
      </c>
      <c r="E83" s="60">
        <v>0</v>
      </c>
      <c r="F83" s="58">
        <v>2</v>
      </c>
      <c r="G83" s="60">
        <v>7</v>
      </c>
      <c r="H83" s="58" t="s">
        <v>28</v>
      </c>
      <c r="I83" s="60">
        <v>0</v>
      </c>
      <c r="J83" s="58" t="s">
        <v>28</v>
      </c>
      <c r="K83" s="45">
        <v>0</v>
      </c>
      <c r="L83" s="58" t="s">
        <v>28</v>
      </c>
      <c r="M83" s="45">
        <v>0</v>
      </c>
      <c r="N83" s="91" t="s">
        <v>28</v>
      </c>
      <c r="O83" s="60">
        <v>0</v>
      </c>
      <c r="P83" s="58">
        <v>5</v>
      </c>
      <c r="Q83" s="45">
        <v>40</v>
      </c>
      <c r="R83" s="91">
        <v>3</v>
      </c>
      <c r="S83" s="60">
        <v>18</v>
      </c>
      <c r="T83" s="46">
        <f>G83+Q83+S83</f>
        <v>65</v>
      </c>
      <c r="U83" s="61">
        <f>SUM(T80:T83)</f>
        <v>207.2</v>
      </c>
    </row>
    <row r="84" spans="2:21" ht="20" customHeight="1" x14ac:dyDescent="0.35">
      <c r="B84" s="52">
        <v>212</v>
      </c>
      <c r="C84" s="53" t="s">
        <v>24</v>
      </c>
      <c r="D84" s="52">
        <v>2</v>
      </c>
      <c r="E84" s="54">
        <v>17</v>
      </c>
      <c r="F84" s="52">
        <v>6</v>
      </c>
      <c r="G84" s="54">
        <v>21</v>
      </c>
      <c r="H84" s="52">
        <v>6</v>
      </c>
      <c r="I84" s="54">
        <v>4.8</v>
      </c>
      <c r="J84" s="52" t="s">
        <v>28</v>
      </c>
      <c r="K84" s="51">
        <v>0</v>
      </c>
      <c r="L84" s="52" t="s">
        <v>28</v>
      </c>
      <c r="M84" s="51">
        <v>0</v>
      </c>
      <c r="N84" s="90" t="s">
        <v>28</v>
      </c>
      <c r="O84" s="54">
        <v>0</v>
      </c>
      <c r="P84" s="52" t="s">
        <v>28</v>
      </c>
      <c r="Q84" s="51">
        <v>0</v>
      </c>
      <c r="R84" s="90" t="s">
        <v>28</v>
      </c>
      <c r="S84" s="54">
        <v>0</v>
      </c>
      <c r="T84" s="55">
        <f>E84+G84+I84</f>
        <v>42.8</v>
      </c>
      <c r="U84" s="55"/>
    </row>
    <row r="85" spans="2:21" ht="20" customHeight="1" x14ac:dyDescent="0.35">
      <c r="B85" s="52">
        <v>212</v>
      </c>
      <c r="C85" s="53" t="s">
        <v>24</v>
      </c>
      <c r="D85" s="52">
        <v>2</v>
      </c>
      <c r="E85" s="54">
        <v>17</v>
      </c>
      <c r="F85" s="52">
        <v>6</v>
      </c>
      <c r="G85" s="54">
        <v>21</v>
      </c>
      <c r="H85" s="52" t="s">
        <v>28</v>
      </c>
      <c r="I85" s="54">
        <v>0</v>
      </c>
      <c r="J85" s="52" t="s">
        <v>28</v>
      </c>
      <c r="K85" s="51">
        <v>0</v>
      </c>
      <c r="L85" s="52" t="s">
        <v>28</v>
      </c>
      <c r="M85" s="51">
        <v>0</v>
      </c>
      <c r="N85" s="90" t="s">
        <v>28</v>
      </c>
      <c r="O85" s="54">
        <v>0</v>
      </c>
      <c r="P85" s="52" t="s">
        <v>28</v>
      </c>
      <c r="Q85" s="51">
        <v>0</v>
      </c>
      <c r="R85" s="90" t="s">
        <v>28</v>
      </c>
      <c r="S85" s="54">
        <v>0</v>
      </c>
      <c r="T85" s="55">
        <f>E85+G85</f>
        <v>38</v>
      </c>
      <c r="U85" s="55"/>
    </row>
    <row r="86" spans="2:21" ht="20" customHeight="1" x14ac:dyDescent="0.35">
      <c r="B86" s="52">
        <v>212</v>
      </c>
      <c r="C86" s="53" t="s">
        <v>24</v>
      </c>
      <c r="D86" s="52">
        <v>2</v>
      </c>
      <c r="E86" s="54">
        <v>17</v>
      </c>
      <c r="F86" s="52">
        <v>3</v>
      </c>
      <c r="G86" s="54">
        <v>10.5</v>
      </c>
      <c r="H86" s="52" t="s">
        <v>28</v>
      </c>
      <c r="I86" s="54">
        <v>0</v>
      </c>
      <c r="J86" s="52" t="s">
        <v>28</v>
      </c>
      <c r="K86" s="51">
        <v>0</v>
      </c>
      <c r="L86" s="52">
        <v>3</v>
      </c>
      <c r="M86" s="51">
        <v>16.8</v>
      </c>
      <c r="N86" s="90" t="s">
        <v>28</v>
      </c>
      <c r="O86" s="54">
        <v>0</v>
      </c>
      <c r="P86" s="52" t="s">
        <v>28</v>
      </c>
      <c r="Q86" s="51">
        <v>0</v>
      </c>
      <c r="R86" s="90" t="s">
        <v>28</v>
      </c>
      <c r="S86" s="54">
        <v>0</v>
      </c>
      <c r="T86" s="55">
        <f>E86+G86+M86</f>
        <v>44.3</v>
      </c>
      <c r="U86" s="55"/>
    </row>
    <row r="87" spans="2:21" ht="20" customHeight="1" x14ac:dyDescent="0.35">
      <c r="B87" s="52">
        <v>212</v>
      </c>
      <c r="C87" s="53" t="s">
        <v>24</v>
      </c>
      <c r="D87" s="52" t="s">
        <v>28</v>
      </c>
      <c r="E87" s="54">
        <v>0</v>
      </c>
      <c r="F87" s="52" t="s">
        <v>28</v>
      </c>
      <c r="G87" s="54">
        <v>0</v>
      </c>
      <c r="H87" s="52" t="s">
        <v>28</v>
      </c>
      <c r="I87" s="54">
        <v>0</v>
      </c>
      <c r="J87" s="52" t="s">
        <v>28</v>
      </c>
      <c r="K87" s="51">
        <v>0</v>
      </c>
      <c r="L87" s="52">
        <v>2</v>
      </c>
      <c r="M87" s="51">
        <v>11.2</v>
      </c>
      <c r="N87" s="90" t="s">
        <v>28</v>
      </c>
      <c r="O87" s="54">
        <v>0</v>
      </c>
      <c r="P87" s="52" t="s">
        <v>28</v>
      </c>
      <c r="Q87" s="51">
        <v>0</v>
      </c>
      <c r="R87" s="90" t="s">
        <v>28</v>
      </c>
      <c r="S87" s="54">
        <v>0</v>
      </c>
      <c r="T87" s="55">
        <f>M87</f>
        <v>11.2</v>
      </c>
      <c r="U87" s="55"/>
    </row>
    <row r="88" spans="2:21" ht="20" customHeight="1" x14ac:dyDescent="0.35">
      <c r="B88" s="32">
        <v>212</v>
      </c>
      <c r="C88" s="33" t="s">
        <v>24</v>
      </c>
      <c r="D88" s="32">
        <v>2</v>
      </c>
      <c r="E88" s="34">
        <v>17</v>
      </c>
      <c r="F88" s="32">
        <v>6</v>
      </c>
      <c r="G88" s="34">
        <v>21</v>
      </c>
      <c r="H88" s="32" t="s">
        <v>28</v>
      </c>
      <c r="I88" s="34">
        <v>0</v>
      </c>
      <c r="J88" s="32" t="s">
        <v>28</v>
      </c>
      <c r="K88" s="27">
        <v>0</v>
      </c>
      <c r="L88" s="32" t="s">
        <v>28</v>
      </c>
      <c r="M88" s="27">
        <v>0</v>
      </c>
      <c r="N88" s="92" t="s">
        <v>28</v>
      </c>
      <c r="O88" s="75">
        <v>0</v>
      </c>
      <c r="P88" s="32">
        <v>5</v>
      </c>
      <c r="Q88" s="27">
        <v>40</v>
      </c>
      <c r="R88" s="92">
        <v>4</v>
      </c>
      <c r="S88" s="75">
        <v>24</v>
      </c>
      <c r="T88" s="57">
        <f>E88+G88+Q88+S88</f>
        <v>102</v>
      </c>
      <c r="U88" s="56">
        <f>SUM(T84:T88)</f>
        <v>238.29999999999998</v>
      </c>
    </row>
    <row r="89" spans="2:21" ht="30" customHeight="1" thickBot="1" x14ac:dyDescent="0.4">
      <c r="B89" s="94" t="s">
        <v>20</v>
      </c>
      <c r="C89" s="94"/>
      <c r="D89" s="35"/>
      <c r="E89" s="36"/>
      <c r="F89" s="35"/>
      <c r="G89" s="36"/>
      <c r="H89" s="35"/>
      <c r="I89" s="36"/>
      <c r="J89" s="35"/>
      <c r="K89" s="36"/>
      <c r="L89" s="35"/>
      <c r="M89" s="36"/>
      <c r="N89" s="36"/>
      <c r="O89" s="36"/>
      <c r="P89" s="35"/>
      <c r="Q89" s="36"/>
      <c r="R89" s="36"/>
      <c r="S89" s="36"/>
      <c r="T89" s="36">
        <f>SUM(T7:T88)</f>
        <v>4373.4000000000005</v>
      </c>
      <c r="U89" s="36">
        <f>SUM(U7:U88)</f>
        <v>4373.3999999999996</v>
      </c>
    </row>
    <row r="90" spans="2:21" ht="15" thickTop="1" x14ac:dyDescent="0.35">
      <c r="B90" s="1"/>
      <c r="D90" s="1"/>
      <c r="E90" s="2"/>
      <c r="F90" s="1"/>
      <c r="G90" s="2"/>
      <c r="H90" s="1"/>
      <c r="I90" s="2"/>
      <c r="J90" s="1"/>
      <c r="K90" s="2"/>
      <c r="L90" s="1"/>
      <c r="M90" s="2"/>
      <c r="N90" s="2"/>
      <c r="O90" s="2"/>
      <c r="P90" s="1"/>
      <c r="Q90" s="2"/>
      <c r="R90" s="2"/>
      <c r="S90" s="2"/>
    </row>
    <row r="91" spans="2:21" x14ac:dyDescent="0.35">
      <c r="B91" s="1"/>
      <c r="D91" s="1"/>
      <c r="E91" s="2"/>
      <c r="F91" s="1"/>
      <c r="G91" s="2"/>
      <c r="H91" s="1"/>
      <c r="I91" s="2"/>
      <c r="J91" s="1"/>
      <c r="K91" s="2"/>
      <c r="L91" s="1"/>
      <c r="M91" s="2"/>
      <c r="N91" s="2"/>
      <c r="O91" s="2"/>
      <c r="P91" s="1"/>
      <c r="Q91" s="2"/>
      <c r="R91" s="2"/>
      <c r="S91" s="2"/>
    </row>
    <row r="92" spans="2:21" x14ac:dyDescent="0.35">
      <c r="B92" s="1"/>
      <c r="D92" s="1"/>
      <c r="E92" s="2"/>
      <c r="F92" s="1"/>
      <c r="G92" s="2"/>
      <c r="H92" s="1"/>
      <c r="I92" s="2"/>
      <c r="J92" s="1"/>
      <c r="K92" s="2"/>
      <c r="L92" s="1"/>
      <c r="M92" s="2"/>
      <c r="N92" s="2"/>
      <c r="O92" s="2"/>
      <c r="P92" s="1"/>
      <c r="Q92" s="2"/>
      <c r="R92" s="2"/>
      <c r="S92" s="2"/>
    </row>
    <row r="93" spans="2:21" x14ac:dyDescent="0.35">
      <c r="B93" s="1"/>
      <c r="D93" s="1"/>
      <c r="E93" s="2"/>
      <c r="F93" s="1"/>
      <c r="G93" s="2"/>
      <c r="H93" s="1"/>
      <c r="I93" s="2"/>
      <c r="J93" s="1"/>
      <c r="K93" s="2"/>
      <c r="L93" s="1"/>
      <c r="M93" s="2"/>
      <c r="N93" s="2"/>
      <c r="O93" s="2"/>
      <c r="P93" s="1"/>
      <c r="Q93" s="2"/>
      <c r="R93" s="2"/>
      <c r="S93" s="2"/>
    </row>
    <row r="94" spans="2:21" x14ac:dyDescent="0.35">
      <c r="B94" s="1"/>
      <c r="D94" s="1"/>
      <c r="E94" s="2"/>
      <c r="F94" s="1"/>
      <c r="G94" s="2"/>
      <c r="H94" s="1"/>
      <c r="I94" s="2"/>
      <c r="J94" s="1"/>
      <c r="K94" s="2"/>
      <c r="L94" s="1"/>
      <c r="M94" s="2"/>
      <c r="N94" s="2"/>
      <c r="O94" s="2"/>
      <c r="P94" s="1"/>
      <c r="Q94" s="2"/>
      <c r="R94" s="2"/>
      <c r="S94" s="2"/>
    </row>
    <row r="95" spans="2:21" x14ac:dyDescent="0.35">
      <c r="B95" s="1"/>
      <c r="D95" s="1"/>
      <c r="E95" s="2"/>
      <c r="F95" s="1"/>
      <c r="G95" s="2"/>
      <c r="H95" s="1"/>
      <c r="I95" s="2"/>
      <c r="J95" s="1"/>
      <c r="K95" s="2"/>
      <c r="L95" s="1"/>
      <c r="M95" s="2"/>
      <c r="N95" s="2"/>
      <c r="O95" s="2"/>
      <c r="P95" s="1"/>
      <c r="Q95" s="2"/>
      <c r="R95" s="2"/>
      <c r="S95" s="2"/>
    </row>
    <row r="96" spans="2:21" x14ac:dyDescent="0.35">
      <c r="B96" s="1"/>
      <c r="D96" s="1"/>
      <c r="E96" s="2"/>
      <c r="F96" s="1"/>
      <c r="G96" s="2"/>
      <c r="H96" s="1"/>
      <c r="I96" s="2"/>
      <c r="J96" s="1"/>
      <c r="K96" s="2"/>
      <c r="L96" s="1"/>
      <c r="M96" s="2"/>
      <c r="N96" s="2"/>
      <c r="O96" s="2"/>
      <c r="P96" s="1"/>
      <c r="Q96" s="2"/>
      <c r="R96" s="2"/>
      <c r="S96" s="2"/>
    </row>
    <row r="97" spans="2:19" x14ac:dyDescent="0.35">
      <c r="B97" s="1"/>
      <c r="D97" s="1"/>
      <c r="E97" s="2"/>
      <c r="F97" s="1"/>
      <c r="G97" s="2"/>
      <c r="H97" s="1"/>
      <c r="I97" s="2"/>
      <c r="J97" s="1"/>
      <c r="K97" s="2"/>
      <c r="L97" s="1"/>
      <c r="M97" s="2"/>
      <c r="N97" s="2"/>
      <c r="O97" s="2"/>
      <c r="P97" s="1"/>
      <c r="Q97" s="2"/>
      <c r="R97" s="2"/>
      <c r="S97" s="2"/>
    </row>
    <row r="98" spans="2:19" x14ac:dyDescent="0.35">
      <c r="B98" s="1"/>
      <c r="D98" s="1"/>
      <c r="E98" s="2"/>
      <c r="F98" s="1"/>
      <c r="G98" s="2"/>
      <c r="H98" s="1"/>
      <c r="I98" s="2"/>
      <c r="J98" s="1"/>
      <c r="K98" s="2"/>
      <c r="L98" s="1"/>
      <c r="M98" s="2"/>
      <c r="N98" s="2"/>
      <c r="O98" s="2"/>
      <c r="P98" s="1"/>
      <c r="Q98" s="2"/>
      <c r="R98" s="2"/>
      <c r="S98" s="2"/>
    </row>
    <row r="99" spans="2:19" x14ac:dyDescent="0.35">
      <c r="B99" s="1"/>
      <c r="D99" s="1"/>
      <c r="E99" s="2"/>
      <c r="F99" s="1"/>
      <c r="G99" s="2"/>
      <c r="H99" s="1"/>
      <c r="I99" s="2"/>
      <c r="J99" s="1"/>
      <c r="K99" s="2"/>
      <c r="L99" s="1"/>
      <c r="M99" s="2"/>
      <c r="N99" s="2"/>
      <c r="O99" s="2"/>
      <c r="P99" s="1"/>
      <c r="Q99" s="2"/>
      <c r="R99" s="2"/>
      <c r="S99" s="2"/>
    </row>
    <row r="100" spans="2:19" x14ac:dyDescent="0.35">
      <c r="B100" s="1"/>
      <c r="D100" s="1"/>
      <c r="E100" s="2"/>
      <c r="F100" s="1"/>
      <c r="G100" s="2"/>
      <c r="H100" s="1"/>
      <c r="I100" s="2"/>
      <c r="J100" s="1"/>
      <c r="K100" s="2"/>
      <c r="L100" s="1"/>
      <c r="M100" s="2"/>
      <c r="N100" s="2"/>
      <c r="O100" s="2"/>
      <c r="P100" s="1"/>
      <c r="Q100" s="2"/>
      <c r="R100" s="2"/>
      <c r="S100" s="2"/>
    </row>
    <row r="101" spans="2:19" x14ac:dyDescent="0.35">
      <c r="B101" s="1"/>
      <c r="D101" s="1"/>
      <c r="E101" s="2"/>
      <c r="F101" s="1"/>
      <c r="G101" s="2"/>
      <c r="H101" s="1"/>
      <c r="I101" s="2"/>
      <c r="J101" s="1"/>
      <c r="K101" s="2"/>
      <c r="L101" s="1"/>
      <c r="M101" s="2"/>
      <c r="N101" s="2"/>
      <c r="O101" s="2"/>
      <c r="P101" s="1"/>
      <c r="Q101" s="2"/>
      <c r="R101" s="2"/>
      <c r="S101" s="2"/>
    </row>
  </sheetData>
  <mergeCells count="13">
    <mergeCell ref="T5:T6"/>
    <mergeCell ref="U5:U6"/>
    <mergeCell ref="B89:C89"/>
    <mergeCell ref="D5:E5"/>
    <mergeCell ref="H5:I5"/>
    <mergeCell ref="P5:Q5"/>
    <mergeCell ref="C5:C6"/>
    <mergeCell ref="B5:B6"/>
    <mergeCell ref="F5:G5"/>
    <mergeCell ref="J5:K5"/>
    <mergeCell ref="R5:S5"/>
    <mergeCell ref="L5:M5"/>
    <mergeCell ref="N5:O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AUG23</vt:lpstr>
      <vt:lpstr>'AUG23'!Print_Area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Toh</dc:creator>
  <cp:lastModifiedBy>Mandy Toh</cp:lastModifiedBy>
  <cp:lastPrinted>2022-12-01T03:55:18Z</cp:lastPrinted>
  <dcterms:created xsi:type="dcterms:W3CDTF">2015-06-05T18:17:20Z</dcterms:created>
  <dcterms:modified xsi:type="dcterms:W3CDTF">2023-09-14T06:14:07Z</dcterms:modified>
</cp:coreProperties>
</file>