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RnB info\"/>
    </mc:Choice>
  </mc:AlternateContent>
  <xr:revisionPtr revIDLastSave="0" documentId="13_ncr:1_{665B1D0D-C11C-4DBC-B521-49727E4845F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un24" sheetId="1" r:id="rId1"/>
  </sheets>
  <definedNames>
    <definedName name="_xlnm.Print_Area" localSheetId="0">'Jun24'!$B$1:$S$64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6" i="1" l="1"/>
  <c r="R55" i="1"/>
  <c r="R43" i="1"/>
  <c r="R33" i="1"/>
  <c r="R32" i="1"/>
  <c r="R18" i="1"/>
  <c r="R17" i="1"/>
  <c r="R16" i="1"/>
  <c r="R15" i="1"/>
  <c r="R9" i="1"/>
  <c r="R8" i="1"/>
  <c r="R20" i="1"/>
  <c r="R19" i="1"/>
  <c r="R25" i="1"/>
  <c r="R24" i="1"/>
  <c r="R23" i="1"/>
  <c r="R29" i="1"/>
  <c r="R28" i="1"/>
  <c r="R31" i="1"/>
  <c r="R38" i="1"/>
  <c r="R37" i="1"/>
  <c r="R36" i="1"/>
  <c r="R42" i="1"/>
  <c r="R41" i="1"/>
  <c r="R47" i="1"/>
  <c r="R51" i="1"/>
  <c r="R50" i="1"/>
  <c r="R49" i="1"/>
  <c r="R54" i="1"/>
  <c r="R60" i="1"/>
  <c r="R63" i="1"/>
  <c r="R62" i="1"/>
  <c r="R7" i="1"/>
  <c r="R14" i="1"/>
  <c r="R13" i="1"/>
  <c r="R12" i="1"/>
  <c r="R11" i="1"/>
  <c r="R22" i="1"/>
  <c r="R21" i="1"/>
  <c r="R27" i="1"/>
  <c r="R26" i="1"/>
  <c r="R30" i="1"/>
  <c r="R35" i="1"/>
  <c r="R34" i="1"/>
  <c r="R40" i="1"/>
  <c r="R46" i="1"/>
  <c r="R45" i="1"/>
  <c r="R48" i="1"/>
  <c r="R53" i="1"/>
  <c r="R52" i="1"/>
  <c r="R58" i="1"/>
  <c r="R61" i="1"/>
  <c r="R10" i="1"/>
  <c r="R59" i="1"/>
  <c r="R57" i="1" l="1"/>
  <c r="R44" i="1"/>
  <c r="R39" i="1"/>
  <c r="S33" i="1" l="1"/>
  <c r="S63" i="1" l="1"/>
  <c r="S18" i="1" l="1"/>
  <c r="S56" i="1" l="1"/>
  <c r="S51" i="1" l="1"/>
  <c r="S10" i="1" l="1"/>
  <c r="S25" i="1"/>
  <c r="S43" i="1"/>
  <c r="S29" i="1"/>
  <c r="S60" i="1"/>
  <c r="S38" i="1"/>
  <c r="S20" i="1" l="1"/>
  <c r="R64" i="1"/>
  <c r="S47" i="1"/>
  <c r="S64" i="1" l="1"/>
</calcChain>
</file>

<file path=xl/sharedStrings.xml><?xml version="1.0" encoding="utf-8"?>
<sst xmlns="http://schemas.openxmlformats.org/spreadsheetml/2006/main" count="299" uniqueCount="31">
  <si>
    <t>SUPER TEA (S) PTE LTD</t>
  </si>
  <si>
    <t>PASSION FRUIT PUREE</t>
  </si>
  <si>
    <t>TAPIOCA FLOUR</t>
  </si>
  <si>
    <t>GRASS JELLY</t>
  </si>
  <si>
    <t>LOCATION</t>
  </si>
  <si>
    <t>ID#</t>
  </si>
  <si>
    <t>MARINA BAY SANDS</t>
  </si>
  <si>
    <t>MILLENIA WALK</t>
  </si>
  <si>
    <t>TAMPINES CENTRAL #01-18</t>
  </si>
  <si>
    <t>470 TOA PAYOH</t>
  </si>
  <si>
    <t>991 BUANGKOK LINK</t>
  </si>
  <si>
    <t>OASIS TERRACES</t>
  </si>
  <si>
    <t>101 THOMSON</t>
  </si>
  <si>
    <t>PARKWAY PARADE</t>
  </si>
  <si>
    <t>301 THOMSON PLAZA</t>
  </si>
  <si>
    <t>MONTHLY SALES (STALL)</t>
  </si>
  <si>
    <t>AMOUNT    (TRIP)</t>
  </si>
  <si>
    <t>TOTAL MONTHLY SALES QUANTITY</t>
  </si>
  <si>
    <t>MONTHLY ORDER SUMMARY</t>
  </si>
  <si>
    <t>ROSE PETAL</t>
  </si>
  <si>
    <t>ADMIRALTY PLACE</t>
  </si>
  <si>
    <t>118 RIVERVALE</t>
  </si>
  <si>
    <t>SUN PLAZA</t>
  </si>
  <si>
    <t>377 HOUGANG</t>
  </si>
  <si>
    <t>-</t>
  </si>
  <si>
    <t>LAO YAN NING MENG CHA</t>
  </si>
  <si>
    <t>FRESH SOURSOP SEEDLESS</t>
  </si>
  <si>
    <t>FRESH PINEAPPLE PUREE</t>
  </si>
  <si>
    <t>)</t>
  </si>
  <si>
    <t>QTY</t>
  </si>
  <si>
    <t>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</si>
</sst>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Font="1" applyBorder="1"/>
    <xf numFmtId="164" fontId="0" fillId="0" borderId="1" xfId="0" applyNumberFormat="1" applyBorder="1"/>
    <xf numFmtId="0" fontId="2" fillId="0" borderId="0" xfId="0" applyFont="1"/>
    <xf numFmtId="0" fontId="3" fillId="0" borderId="0" xfId="0" applyFont="1"/>
    <xf numFmtId="164" fontId="0" fillId="0" borderId="1" xfId="1" applyFont="1" applyFill="1" applyBorder="1"/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1" applyFont="1" applyFill="1" applyBorder="1"/>
    <xf numFmtId="164" fontId="0" fillId="0" borderId="2" xfId="0" applyNumberFormat="1" applyBorder="1"/>
    <xf numFmtId="0" fontId="0" fillId="0" borderId="1" xfId="1" applyNumberFormat="1" applyFont="1" applyFill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2" xfId="1" applyNumberFormat="1" applyFont="1" applyFill="1" applyBorder="1" applyAlignment="1">
      <alignment horizontal="center"/>
    </xf>
    <xf numFmtId="0" fontId="4" fillId="0" borderId="0" xfId="0" applyFont="1"/>
    <xf numFmtId="44" fontId="0" fillId="0" borderId="2" xfId="0" applyNumberFormat="1" applyBorder="1"/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164" fontId="5" fillId="3" borderId="1" xfId="1" applyFont="1" applyFill="1" applyBorder="1"/>
    <xf numFmtId="0" fontId="5" fillId="3" borderId="1" xfId="1" applyNumberFormat="1" applyFont="1" applyFill="1" applyBorder="1" applyAlignment="1">
      <alignment horizontal="center"/>
    </xf>
    <xf numFmtId="164" fontId="5" fillId="3" borderId="1" xfId="0" applyNumberFormat="1" applyFont="1" applyFill="1" applyBorder="1"/>
    <xf numFmtId="0" fontId="5" fillId="11" borderId="1" xfId="0" applyFont="1" applyFill="1" applyBorder="1" applyAlignment="1">
      <alignment horizontal="center"/>
    </xf>
    <xf numFmtId="0" fontId="5" fillId="11" borderId="1" xfId="0" applyFont="1" applyFill="1" applyBorder="1"/>
    <xf numFmtId="164" fontId="5" fillId="11" borderId="1" xfId="1" applyFont="1" applyFill="1" applyBorder="1"/>
    <xf numFmtId="0" fontId="5" fillId="11" borderId="1" xfId="1" applyNumberFormat="1" applyFont="1" applyFill="1" applyBorder="1" applyAlignment="1">
      <alignment horizontal="center"/>
    </xf>
    <xf numFmtId="164" fontId="5" fillId="11" borderId="1" xfId="0" applyNumberFormat="1" applyFont="1" applyFill="1" applyBorder="1"/>
    <xf numFmtId="164" fontId="5" fillId="12" borderId="1" xfId="1" applyFont="1" applyFill="1" applyBorder="1"/>
    <xf numFmtId="164" fontId="5" fillId="12" borderId="1" xfId="0" applyNumberFormat="1" applyFont="1" applyFill="1" applyBorder="1"/>
    <xf numFmtId="0" fontId="5" fillId="9" borderId="2" xfId="0" applyFont="1" applyFill="1" applyBorder="1" applyAlignment="1">
      <alignment horizontal="center"/>
    </xf>
    <xf numFmtId="0" fontId="5" fillId="9" borderId="2" xfId="0" applyFont="1" applyFill="1" applyBorder="1"/>
    <xf numFmtId="164" fontId="5" fillId="7" borderId="1" xfId="1" applyFont="1" applyFill="1" applyBorder="1"/>
    <xf numFmtId="164" fontId="5" fillId="9" borderId="2" xfId="1" applyFont="1" applyFill="1" applyBorder="1"/>
    <xf numFmtId="0" fontId="5" fillId="7" borderId="2" xfId="1" applyNumberFormat="1" applyFont="1" applyFill="1" applyBorder="1" applyAlignment="1">
      <alignment horizontal="center"/>
    </xf>
    <xf numFmtId="164" fontId="5" fillId="7" borderId="2" xfId="1" applyFont="1" applyFill="1" applyBorder="1"/>
    <xf numFmtId="44" fontId="5" fillId="9" borderId="2" xfId="0" applyNumberFormat="1" applyFont="1" applyFill="1" applyBorder="1"/>
    <xf numFmtId="164" fontId="5" fillId="7" borderId="1" xfId="0" applyNumberFormat="1" applyFont="1" applyFill="1" applyBorder="1"/>
    <xf numFmtId="0" fontId="5" fillId="10" borderId="3" xfId="0" applyFont="1" applyFill="1" applyBorder="1" applyAlignment="1">
      <alignment horizontal="center" vertical="center"/>
    </xf>
    <xf numFmtId="164" fontId="5" fillId="10" borderId="3" xfId="1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/>
    </xf>
    <xf numFmtId="0" fontId="5" fillId="12" borderId="2" xfId="0" applyFont="1" applyFill="1" applyBorder="1"/>
    <xf numFmtId="164" fontId="5" fillId="12" borderId="2" xfId="1" applyFont="1" applyFill="1" applyBorder="1"/>
    <xf numFmtId="0" fontId="5" fillId="12" borderId="2" xfId="1" applyNumberFormat="1" applyFont="1" applyFill="1" applyBorder="1" applyAlignment="1">
      <alignment horizontal="center"/>
    </xf>
    <xf numFmtId="164" fontId="5" fillId="12" borderId="2" xfId="0" applyNumberFormat="1" applyFont="1" applyFill="1" applyBorder="1"/>
    <xf numFmtId="0" fontId="5" fillId="8" borderId="1" xfId="0" applyFont="1" applyFill="1" applyBorder="1" applyAlignment="1">
      <alignment horizontal="center"/>
    </xf>
    <xf numFmtId="0" fontId="5" fillId="8" borderId="1" xfId="0" applyFont="1" applyFill="1" applyBorder="1"/>
    <xf numFmtId="164" fontId="5" fillId="8" borderId="1" xfId="1" applyFont="1" applyFill="1" applyBorder="1"/>
    <xf numFmtId="0" fontId="5" fillId="8" borderId="1" xfId="1" applyNumberFormat="1" applyFont="1" applyFill="1" applyBorder="1" applyAlignment="1">
      <alignment horizontal="center"/>
    </xf>
    <xf numFmtId="164" fontId="5" fillId="8" borderId="1" xfId="0" applyNumberFormat="1" applyFont="1" applyFill="1" applyBorder="1"/>
    <xf numFmtId="0" fontId="5" fillId="14" borderId="1" xfId="0" applyFont="1" applyFill="1" applyBorder="1" applyAlignment="1">
      <alignment horizontal="center"/>
    </xf>
    <xf numFmtId="0" fontId="5" fillId="14" borderId="1" xfId="0" applyFont="1" applyFill="1" applyBorder="1"/>
    <xf numFmtId="164" fontId="5" fillId="14" borderId="1" xfId="1" applyFont="1" applyFill="1" applyBorder="1"/>
    <xf numFmtId="0" fontId="5" fillId="14" borderId="1" xfId="1" applyNumberFormat="1" applyFont="1" applyFill="1" applyBorder="1" applyAlignment="1">
      <alignment horizontal="center"/>
    </xf>
    <xf numFmtId="164" fontId="5" fillId="14" borderId="1" xfId="0" applyNumberFormat="1" applyFont="1" applyFill="1" applyBorder="1"/>
    <xf numFmtId="0" fontId="5" fillId="13" borderId="1" xfId="0" applyFont="1" applyFill="1" applyBorder="1" applyAlignment="1">
      <alignment horizontal="center"/>
    </xf>
    <xf numFmtId="0" fontId="5" fillId="13" borderId="1" xfId="0" applyFont="1" applyFill="1" applyBorder="1"/>
    <xf numFmtId="164" fontId="5" fillId="13" borderId="1" xfId="1" applyFont="1" applyFill="1" applyBorder="1"/>
    <xf numFmtId="0" fontId="5" fillId="13" borderId="1" xfId="1" applyNumberFormat="1" applyFont="1" applyFill="1" applyBorder="1" applyAlignment="1">
      <alignment horizontal="center"/>
    </xf>
    <xf numFmtId="164" fontId="5" fillId="13" borderId="1" xfId="0" applyNumberFormat="1" applyFont="1" applyFill="1" applyBorder="1"/>
    <xf numFmtId="0" fontId="5" fillId="15" borderId="1" xfId="0" applyFont="1" applyFill="1" applyBorder="1" applyAlignment="1">
      <alignment horizontal="center"/>
    </xf>
    <xf numFmtId="0" fontId="5" fillId="15" borderId="1" xfId="0" applyFont="1" applyFill="1" applyBorder="1"/>
    <xf numFmtId="164" fontId="5" fillId="15" borderId="1" xfId="1" applyFont="1" applyFill="1" applyBorder="1"/>
    <xf numFmtId="0" fontId="5" fillId="15" borderId="1" xfId="1" applyNumberFormat="1" applyFont="1" applyFill="1" applyBorder="1" applyAlignment="1">
      <alignment horizontal="center"/>
    </xf>
    <xf numFmtId="164" fontId="5" fillId="15" borderId="1" xfId="0" applyNumberFormat="1" applyFont="1" applyFill="1" applyBorder="1"/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/>
    <xf numFmtId="164" fontId="5" fillId="5" borderId="1" xfId="1" applyFont="1" applyFill="1" applyBorder="1"/>
    <xf numFmtId="0" fontId="5" fillId="5" borderId="1" xfId="1" applyNumberFormat="1" applyFont="1" applyFill="1" applyBorder="1" applyAlignment="1">
      <alignment horizontal="center"/>
    </xf>
    <xf numFmtId="164" fontId="5" fillId="5" borderId="1" xfId="0" applyNumberFormat="1" applyFont="1" applyFill="1" applyBorder="1"/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/>
    <xf numFmtId="164" fontId="5" fillId="4" borderId="1" xfId="1" applyFont="1" applyFill="1" applyBorder="1"/>
    <xf numFmtId="0" fontId="5" fillId="4" borderId="1" xfId="1" applyNumberFormat="1" applyFont="1" applyFill="1" applyBorder="1" applyAlignment="1">
      <alignment horizontal="center"/>
    </xf>
    <xf numFmtId="164" fontId="5" fillId="4" borderId="1" xfId="0" applyNumberFormat="1" applyFont="1" applyFill="1" applyBorder="1"/>
    <xf numFmtId="0" fontId="5" fillId="2" borderId="1" xfId="0" applyFont="1" applyFill="1" applyBorder="1"/>
    <xf numFmtId="164" fontId="5" fillId="2" borderId="1" xfId="1" applyFont="1" applyFill="1" applyBorder="1"/>
    <xf numFmtId="0" fontId="5" fillId="2" borderId="1" xfId="1" applyNumberFormat="1" applyFont="1" applyFill="1" applyBorder="1" applyAlignment="1">
      <alignment horizontal="center"/>
    </xf>
    <xf numFmtId="164" fontId="5" fillId="2" borderId="1" xfId="0" applyNumberFormat="1" applyFont="1" applyFill="1" applyBorder="1"/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/>
    <xf numFmtId="164" fontId="5" fillId="6" borderId="1" xfId="1" applyFont="1" applyFill="1" applyBorder="1"/>
    <xf numFmtId="0" fontId="5" fillId="6" borderId="1" xfId="1" applyNumberFormat="1" applyFont="1" applyFill="1" applyBorder="1" applyAlignment="1">
      <alignment horizontal="center"/>
    </xf>
    <xf numFmtId="44" fontId="5" fillId="6" borderId="1" xfId="0" applyNumberFormat="1" applyFont="1" applyFill="1" applyBorder="1"/>
    <xf numFmtId="164" fontId="5" fillId="6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  <color rgb="FFFFCC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E76"/>
  <sheetViews>
    <sheetView tabSelected="1" zoomScale="91" zoomScaleNormal="91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14.5" x14ac:dyDescent="0.35"/>
  <cols>
    <col min="3" max="3" width="25" customWidth="1"/>
    <col min="4" max="17" width="12.6328125" customWidth="1"/>
    <col min="18" max="18" width="14.6328125" customWidth="1"/>
    <col min="19" max="19" width="16.453125" customWidth="1"/>
    <col min="20" max="32" width="14.6328125" customWidth="1"/>
  </cols>
  <sheetData>
    <row r="1" spans="1:19" ht="26" x14ac:dyDescent="0.6">
      <c r="B1" s="7" t="s">
        <v>0</v>
      </c>
    </row>
    <row r="2" spans="1:19" ht="18.5" x14ac:dyDescent="0.45">
      <c r="B2" s="8" t="s">
        <v>18</v>
      </c>
    </row>
    <row r="5" spans="1:19" ht="20" customHeight="1" x14ac:dyDescent="0.35">
      <c r="B5" s="90" t="s">
        <v>5</v>
      </c>
      <c r="C5" s="90" t="s">
        <v>4</v>
      </c>
      <c r="D5" s="89" t="s">
        <v>26</v>
      </c>
      <c r="E5" s="89"/>
      <c r="F5" s="89" t="s">
        <v>1</v>
      </c>
      <c r="G5" s="89"/>
      <c r="H5" s="89" t="s">
        <v>3</v>
      </c>
      <c r="I5" s="89"/>
      <c r="J5" s="91" t="s">
        <v>27</v>
      </c>
      <c r="K5" s="92"/>
      <c r="L5" s="89" t="s">
        <v>2</v>
      </c>
      <c r="M5" s="89"/>
      <c r="N5" s="89" t="s">
        <v>25</v>
      </c>
      <c r="O5" s="89"/>
      <c r="P5" s="89" t="s">
        <v>19</v>
      </c>
      <c r="Q5" s="89"/>
      <c r="R5" s="87" t="s">
        <v>16</v>
      </c>
      <c r="S5" s="87" t="s">
        <v>15</v>
      </c>
    </row>
    <row r="6" spans="1:19" ht="20" customHeight="1" x14ac:dyDescent="0.35">
      <c r="B6" s="90"/>
      <c r="C6" s="90"/>
      <c r="D6" s="19" t="s">
        <v>29</v>
      </c>
      <c r="E6" s="19" t="s">
        <v>30</v>
      </c>
      <c r="F6" s="19" t="s">
        <v>29</v>
      </c>
      <c r="G6" s="19" t="s">
        <v>30</v>
      </c>
      <c r="H6" s="19" t="s">
        <v>29</v>
      </c>
      <c r="I6" s="19" t="s">
        <v>30</v>
      </c>
      <c r="J6" s="19" t="s">
        <v>29</v>
      </c>
      <c r="K6" s="19" t="s">
        <v>30</v>
      </c>
      <c r="L6" s="19" t="s">
        <v>29</v>
      </c>
      <c r="M6" s="19" t="s">
        <v>30</v>
      </c>
      <c r="N6" s="19" t="s">
        <v>29</v>
      </c>
      <c r="O6" s="19" t="s">
        <v>30</v>
      </c>
      <c r="P6" s="19" t="s">
        <v>29</v>
      </c>
      <c r="Q6" s="19" t="s">
        <v>30</v>
      </c>
      <c r="R6" s="87"/>
      <c r="S6" s="87"/>
    </row>
    <row r="7" spans="1:19" ht="20" customHeight="1" x14ac:dyDescent="0.35">
      <c r="A7" s="17">
        <v>10071</v>
      </c>
      <c r="B7" s="3">
        <v>187</v>
      </c>
      <c r="C7" s="4" t="s">
        <v>22</v>
      </c>
      <c r="D7" s="3" t="s">
        <v>24</v>
      </c>
      <c r="E7" s="9">
        <v>0</v>
      </c>
      <c r="F7" s="3">
        <v>2</v>
      </c>
      <c r="G7" s="9">
        <v>17</v>
      </c>
      <c r="H7" s="3">
        <v>3</v>
      </c>
      <c r="I7" s="9">
        <v>10.5</v>
      </c>
      <c r="J7" s="14" t="s">
        <v>24</v>
      </c>
      <c r="K7" s="9">
        <v>0</v>
      </c>
      <c r="L7" s="3" t="s">
        <v>24</v>
      </c>
      <c r="M7" s="9">
        <v>0</v>
      </c>
      <c r="N7" s="3" t="s">
        <v>24</v>
      </c>
      <c r="O7" s="9">
        <v>0</v>
      </c>
      <c r="P7" s="3" t="s">
        <v>24</v>
      </c>
      <c r="Q7" s="9">
        <v>0</v>
      </c>
      <c r="R7" s="6">
        <f>G7+I7</f>
        <v>27.5</v>
      </c>
      <c r="S7" s="6"/>
    </row>
    <row r="8" spans="1:19" ht="20" customHeight="1" x14ac:dyDescent="0.35">
      <c r="A8" s="17"/>
      <c r="B8" s="3">
        <v>187</v>
      </c>
      <c r="C8" s="4" t="s">
        <v>22</v>
      </c>
      <c r="D8" s="3" t="s">
        <v>24</v>
      </c>
      <c r="E8" s="9">
        <v>0</v>
      </c>
      <c r="F8" s="3">
        <v>2</v>
      </c>
      <c r="G8" s="9">
        <v>17</v>
      </c>
      <c r="H8" s="3">
        <v>2</v>
      </c>
      <c r="I8" s="9">
        <v>7</v>
      </c>
      <c r="J8" s="14" t="s">
        <v>24</v>
      </c>
      <c r="K8" s="9">
        <v>0</v>
      </c>
      <c r="L8" s="3" t="s">
        <v>24</v>
      </c>
      <c r="M8" s="9">
        <v>0</v>
      </c>
      <c r="N8" s="3" t="s">
        <v>24</v>
      </c>
      <c r="O8" s="9">
        <v>0</v>
      </c>
      <c r="P8" s="3" t="s">
        <v>24</v>
      </c>
      <c r="Q8" s="9">
        <v>0</v>
      </c>
      <c r="R8" s="6">
        <f>G8+I8</f>
        <v>24</v>
      </c>
      <c r="S8" s="6"/>
    </row>
    <row r="9" spans="1:19" ht="20" customHeight="1" x14ac:dyDescent="0.35">
      <c r="A9" s="17"/>
      <c r="B9" s="3">
        <v>187</v>
      </c>
      <c r="C9" s="4" t="s">
        <v>22</v>
      </c>
      <c r="D9" s="3" t="s">
        <v>24</v>
      </c>
      <c r="E9" s="9">
        <v>0</v>
      </c>
      <c r="F9" s="3">
        <v>2</v>
      </c>
      <c r="G9" s="9">
        <v>17</v>
      </c>
      <c r="H9" s="3">
        <v>3</v>
      </c>
      <c r="I9" s="9">
        <v>10.5</v>
      </c>
      <c r="J9" s="14" t="s">
        <v>24</v>
      </c>
      <c r="K9" s="9">
        <v>0</v>
      </c>
      <c r="L9" s="3">
        <v>10</v>
      </c>
      <c r="M9" s="9">
        <v>8</v>
      </c>
      <c r="N9" s="3" t="s">
        <v>24</v>
      </c>
      <c r="O9" s="9">
        <v>0</v>
      </c>
      <c r="P9" s="3" t="s">
        <v>24</v>
      </c>
      <c r="Q9" s="9">
        <v>0</v>
      </c>
      <c r="R9" s="6">
        <f>G9+I9+M9</f>
        <v>35.5</v>
      </c>
      <c r="S9" s="6"/>
    </row>
    <row r="10" spans="1:19" ht="20" customHeight="1" x14ac:dyDescent="0.35">
      <c r="A10" s="17">
        <v>10682</v>
      </c>
      <c r="B10" s="20">
        <v>187</v>
      </c>
      <c r="C10" s="21" t="s">
        <v>22</v>
      </c>
      <c r="D10" s="20" t="s">
        <v>24</v>
      </c>
      <c r="E10" s="22">
        <v>0</v>
      </c>
      <c r="F10" s="20" t="s">
        <v>24</v>
      </c>
      <c r="G10" s="22">
        <v>0</v>
      </c>
      <c r="H10" s="20">
        <v>4</v>
      </c>
      <c r="I10" s="22">
        <v>14</v>
      </c>
      <c r="J10" s="23" t="s">
        <v>24</v>
      </c>
      <c r="K10" s="22">
        <v>0</v>
      </c>
      <c r="L10" s="20" t="s">
        <v>24</v>
      </c>
      <c r="M10" s="22">
        <v>0</v>
      </c>
      <c r="N10" s="20" t="s">
        <v>24</v>
      </c>
      <c r="O10" s="22">
        <v>0</v>
      </c>
      <c r="P10" s="20" t="s">
        <v>24</v>
      </c>
      <c r="Q10" s="22">
        <v>0</v>
      </c>
      <c r="R10" s="24">
        <f>E10+I10+K10</f>
        <v>14</v>
      </c>
      <c r="S10" s="24">
        <f>SUM(R7:R10)</f>
        <v>101</v>
      </c>
    </row>
    <row r="11" spans="1:19" ht="20" customHeight="1" x14ac:dyDescent="0.35">
      <c r="A11" s="17">
        <v>10033</v>
      </c>
      <c r="B11" s="3">
        <v>189</v>
      </c>
      <c r="C11" s="4" t="s">
        <v>6</v>
      </c>
      <c r="D11" s="3">
        <v>2</v>
      </c>
      <c r="E11" s="5">
        <v>16</v>
      </c>
      <c r="F11" s="3">
        <v>4</v>
      </c>
      <c r="G11" s="5">
        <v>34</v>
      </c>
      <c r="H11" s="3">
        <v>6</v>
      </c>
      <c r="I11" s="5">
        <v>21</v>
      </c>
      <c r="J11" s="15">
        <v>4</v>
      </c>
      <c r="K11" s="5">
        <v>24</v>
      </c>
      <c r="L11" s="3" t="s">
        <v>24</v>
      </c>
      <c r="M11" s="5">
        <v>0</v>
      </c>
      <c r="N11" s="3" t="s">
        <v>24</v>
      </c>
      <c r="O11" s="5">
        <v>0</v>
      </c>
      <c r="P11" s="3" t="s">
        <v>24</v>
      </c>
      <c r="Q11" s="5">
        <v>0</v>
      </c>
      <c r="R11" s="6">
        <f>E11+G11+I11+K11</f>
        <v>95</v>
      </c>
      <c r="S11" s="4"/>
    </row>
    <row r="12" spans="1:19" ht="20" customHeight="1" x14ac:dyDescent="0.35">
      <c r="A12" s="17">
        <v>10065</v>
      </c>
      <c r="B12" s="3">
        <v>189</v>
      </c>
      <c r="C12" s="4" t="s">
        <v>6</v>
      </c>
      <c r="D12" s="3">
        <v>4</v>
      </c>
      <c r="E12" s="5">
        <v>32</v>
      </c>
      <c r="F12" s="3">
        <v>2</v>
      </c>
      <c r="G12" s="5">
        <v>17</v>
      </c>
      <c r="H12" s="3">
        <v>6</v>
      </c>
      <c r="I12" s="5">
        <v>21</v>
      </c>
      <c r="J12" s="15" t="s">
        <v>24</v>
      </c>
      <c r="K12" s="5">
        <v>0</v>
      </c>
      <c r="L12" s="3" t="s">
        <v>24</v>
      </c>
      <c r="M12" s="5">
        <v>0</v>
      </c>
      <c r="N12" s="3" t="s">
        <v>24</v>
      </c>
      <c r="O12" s="5">
        <v>0</v>
      </c>
      <c r="P12" s="3" t="s">
        <v>24</v>
      </c>
      <c r="Q12" s="5">
        <v>0</v>
      </c>
      <c r="R12" s="6">
        <f>E12+G12+I12</f>
        <v>70</v>
      </c>
      <c r="S12" s="4"/>
    </row>
    <row r="13" spans="1:19" ht="20" customHeight="1" x14ac:dyDescent="0.35">
      <c r="A13" s="17"/>
      <c r="B13" s="3">
        <v>189</v>
      </c>
      <c r="C13" s="4" t="s">
        <v>6</v>
      </c>
      <c r="D13" s="3" t="s">
        <v>24</v>
      </c>
      <c r="E13" s="5">
        <v>0</v>
      </c>
      <c r="F13" s="3">
        <v>4</v>
      </c>
      <c r="G13" s="5">
        <v>34</v>
      </c>
      <c r="H13" s="3">
        <v>2</v>
      </c>
      <c r="I13" s="5">
        <v>7</v>
      </c>
      <c r="J13" s="15">
        <v>4</v>
      </c>
      <c r="K13" s="5">
        <v>24</v>
      </c>
      <c r="L13" s="3">
        <v>8</v>
      </c>
      <c r="M13" s="5">
        <v>6.4</v>
      </c>
      <c r="N13" s="3" t="s">
        <v>24</v>
      </c>
      <c r="O13" s="5">
        <v>0</v>
      </c>
      <c r="P13" s="3" t="s">
        <v>24</v>
      </c>
      <c r="Q13" s="5">
        <v>0</v>
      </c>
      <c r="R13" s="6">
        <f>G13+I13+K13+M13</f>
        <v>71.400000000000006</v>
      </c>
      <c r="S13" s="4"/>
    </row>
    <row r="14" spans="1:19" ht="20" customHeight="1" x14ac:dyDescent="0.35">
      <c r="A14" s="17"/>
      <c r="B14" s="3">
        <v>189</v>
      </c>
      <c r="C14" s="4" t="s">
        <v>6</v>
      </c>
      <c r="D14" s="3">
        <v>4</v>
      </c>
      <c r="E14" s="5">
        <v>32</v>
      </c>
      <c r="F14" s="3" t="s">
        <v>24</v>
      </c>
      <c r="G14" s="5">
        <v>0</v>
      </c>
      <c r="H14" s="3">
        <v>6</v>
      </c>
      <c r="I14" s="5">
        <v>21</v>
      </c>
      <c r="J14" s="15" t="s">
        <v>24</v>
      </c>
      <c r="K14" s="5">
        <v>0</v>
      </c>
      <c r="L14" s="3" t="s">
        <v>24</v>
      </c>
      <c r="M14" s="5">
        <v>0</v>
      </c>
      <c r="N14" s="3" t="s">
        <v>24</v>
      </c>
      <c r="O14" s="5">
        <v>0</v>
      </c>
      <c r="P14" s="3" t="s">
        <v>24</v>
      </c>
      <c r="Q14" s="5">
        <v>0</v>
      </c>
      <c r="R14" s="6">
        <f>E14+I14</f>
        <v>53</v>
      </c>
      <c r="S14" s="4"/>
    </row>
    <row r="15" spans="1:19" ht="20" customHeight="1" x14ac:dyDescent="0.35">
      <c r="A15" s="17"/>
      <c r="B15" s="3">
        <v>189</v>
      </c>
      <c r="C15" s="4" t="s">
        <v>6</v>
      </c>
      <c r="D15" s="3">
        <v>2</v>
      </c>
      <c r="E15" s="5">
        <v>16</v>
      </c>
      <c r="F15" s="3">
        <v>4</v>
      </c>
      <c r="G15" s="5">
        <v>34</v>
      </c>
      <c r="H15" s="3">
        <v>2</v>
      </c>
      <c r="I15" s="5">
        <v>7</v>
      </c>
      <c r="J15" s="15">
        <v>4</v>
      </c>
      <c r="K15" s="5">
        <v>24</v>
      </c>
      <c r="L15" s="3">
        <v>6</v>
      </c>
      <c r="M15" s="5">
        <v>4.8</v>
      </c>
      <c r="N15" s="3" t="s">
        <v>24</v>
      </c>
      <c r="O15" s="5">
        <v>0</v>
      </c>
      <c r="P15" s="3" t="s">
        <v>24</v>
      </c>
      <c r="Q15" s="5">
        <v>0</v>
      </c>
      <c r="R15" s="6">
        <f>E15+G15+I15+K15+M15</f>
        <v>85.8</v>
      </c>
      <c r="S15" s="4"/>
    </row>
    <row r="16" spans="1:19" ht="20" customHeight="1" x14ac:dyDescent="0.35">
      <c r="A16" s="17"/>
      <c r="B16" s="3">
        <v>189</v>
      </c>
      <c r="C16" s="4" t="s">
        <v>6</v>
      </c>
      <c r="D16" s="3">
        <v>4</v>
      </c>
      <c r="E16" s="5">
        <v>32</v>
      </c>
      <c r="F16" s="3" t="s">
        <v>24</v>
      </c>
      <c r="G16" s="5">
        <v>0</v>
      </c>
      <c r="H16" s="3">
        <v>6</v>
      </c>
      <c r="I16" s="5">
        <v>21</v>
      </c>
      <c r="J16" s="15">
        <v>3</v>
      </c>
      <c r="K16" s="5">
        <v>18</v>
      </c>
      <c r="L16" s="3">
        <v>10</v>
      </c>
      <c r="M16" s="5">
        <v>8</v>
      </c>
      <c r="N16" s="3" t="s">
        <v>24</v>
      </c>
      <c r="O16" s="5">
        <v>0</v>
      </c>
      <c r="P16" s="3" t="s">
        <v>24</v>
      </c>
      <c r="Q16" s="5">
        <v>0</v>
      </c>
      <c r="R16" s="6">
        <f>E16+I16+K16+M16</f>
        <v>79</v>
      </c>
      <c r="S16" s="4"/>
    </row>
    <row r="17" spans="1:109" ht="20" customHeight="1" x14ac:dyDescent="0.35">
      <c r="A17" s="17"/>
      <c r="B17" s="3">
        <v>189</v>
      </c>
      <c r="C17" s="4" t="s">
        <v>6</v>
      </c>
      <c r="D17" s="3">
        <v>6</v>
      </c>
      <c r="E17" s="5">
        <v>48</v>
      </c>
      <c r="F17" s="3">
        <v>3</v>
      </c>
      <c r="G17" s="5">
        <v>25.5</v>
      </c>
      <c r="H17" s="3">
        <v>6</v>
      </c>
      <c r="I17" s="5">
        <v>21</v>
      </c>
      <c r="J17" s="15">
        <v>4</v>
      </c>
      <c r="K17" s="5">
        <v>24</v>
      </c>
      <c r="L17" s="3" t="s">
        <v>24</v>
      </c>
      <c r="M17" s="5">
        <v>0</v>
      </c>
      <c r="N17" s="3" t="s">
        <v>24</v>
      </c>
      <c r="O17" s="5">
        <v>0</v>
      </c>
      <c r="P17" s="3" t="s">
        <v>24</v>
      </c>
      <c r="Q17" s="5">
        <v>0</v>
      </c>
      <c r="R17" s="6">
        <f>E17+G17+I17+K17</f>
        <v>118.5</v>
      </c>
      <c r="S17" s="4"/>
    </row>
    <row r="18" spans="1:109" ht="20" customHeight="1" x14ac:dyDescent="0.35">
      <c r="A18" s="17">
        <v>10683</v>
      </c>
      <c r="B18" s="25">
        <v>189</v>
      </c>
      <c r="C18" s="26" t="s">
        <v>6</v>
      </c>
      <c r="D18" s="25">
        <v>6</v>
      </c>
      <c r="E18" s="27">
        <v>48</v>
      </c>
      <c r="F18" s="25" t="s">
        <v>24</v>
      </c>
      <c r="G18" s="27">
        <v>0</v>
      </c>
      <c r="H18" s="25">
        <v>10</v>
      </c>
      <c r="I18" s="27">
        <v>35</v>
      </c>
      <c r="J18" s="28">
        <v>4</v>
      </c>
      <c r="K18" s="27">
        <v>24</v>
      </c>
      <c r="L18" s="25">
        <v>20</v>
      </c>
      <c r="M18" s="27">
        <v>16</v>
      </c>
      <c r="N18" s="25" t="s">
        <v>24</v>
      </c>
      <c r="O18" s="27">
        <v>0</v>
      </c>
      <c r="P18" s="25" t="s">
        <v>24</v>
      </c>
      <c r="Q18" s="27">
        <v>0</v>
      </c>
      <c r="R18" s="29">
        <f>E18+I18+K18+M18</f>
        <v>123</v>
      </c>
      <c r="S18" s="29">
        <f>SUM(R11:R18)</f>
        <v>695.7</v>
      </c>
    </row>
    <row r="19" spans="1:109" ht="20" customHeight="1" x14ac:dyDescent="0.35">
      <c r="A19" s="17">
        <v>10111</v>
      </c>
      <c r="B19" s="3">
        <v>191</v>
      </c>
      <c r="C19" s="4" t="s">
        <v>7</v>
      </c>
      <c r="D19" s="3" t="s">
        <v>24</v>
      </c>
      <c r="E19" s="9">
        <v>0</v>
      </c>
      <c r="F19" s="3">
        <v>3</v>
      </c>
      <c r="G19" s="9">
        <v>25.5</v>
      </c>
      <c r="H19" s="3">
        <v>4</v>
      </c>
      <c r="I19" s="9">
        <v>14</v>
      </c>
      <c r="J19" s="14" t="s">
        <v>24</v>
      </c>
      <c r="K19" s="9">
        <v>0</v>
      </c>
      <c r="L19" s="3">
        <v>5</v>
      </c>
      <c r="M19" s="9">
        <v>4</v>
      </c>
      <c r="N19" s="3" t="s">
        <v>24</v>
      </c>
      <c r="O19" s="9">
        <v>0</v>
      </c>
      <c r="P19" s="3" t="s">
        <v>24</v>
      </c>
      <c r="Q19" s="9">
        <v>0</v>
      </c>
      <c r="R19" s="6">
        <f>G19+I19+M19</f>
        <v>43.5</v>
      </c>
      <c r="S19" s="6"/>
    </row>
    <row r="20" spans="1:109" ht="20" customHeight="1" x14ac:dyDescent="0.35">
      <c r="A20" s="17">
        <v>10684</v>
      </c>
      <c r="B20" s="81">
        <v>191</v>
      </c>
      <c r="C20" s="82" t="s">
        <v>7</v>
      </c>
      <c r="D20" s="81" t="s">
        <v>24</v>
      </c>
      <c r="E20" s="83">
        <v>0</v>
      </c>
      <c r="F20" s="81">
        <v>3</v>
      </c>
      <c r="G20" s="83">
        <v>25.5</v>
      </c>
      <c r="H20" s="81">
        <v>3</v>
      </c>
      <c r="I20" s="83">
        <v>10.5</v>
      </c>
      <c r="J20" s="84" t="s">
        <v>24</v>
      </c>
      <c r="K20" s="83">
        <v>0</v>
      </c>
      <c r="L20" s="81" t="s">
        <v>24</v>
      </c>
      <c r="M20" s="83">
        <v>0</v>
      </c>
      <c r="N20" s="81" t="s">
        <v>24</v>
      </c>
      <c r="O20" s="83">
        <v>0</v>
      </c>
      <c r="P20" s="81" t="s">
        <v>24</v>
      </c>
      <c r="Q20" s="83">
        <v>0</v>
      </c>
      <c r="R20" s="85">
        <f>G20+I20</f>
        <v>36</v>
      </c>
      <c r="S20" s="86">
        <f>SUM(R19:R20)</f>
        <v>79.5</v>
      </c>
      <c r="DE20" t="s">
        <v>28</v>
      </c>
    </row>
    <row r="21" spans="1:109" ht="20" customHeight="1" x14ac:dyDescent="0.35">
      <c r="A21" s="17">
        <v>10032</v>
      </c>
      <c r="B21" s="3">
        <v>194</v>
      </c>
      <c r="C21" s="4" t="s">
        <v>8</v>
      </c>
      <c r="D21" s="3">
        <v>1</v>
      </c>
      <c r="E21" s="9">
        <v>8</v>
      </c>
      <c r="F21" s="3" t="s">
        <v>24</v>
      </c>
      <c r="G21" s="9">
        <v>0</v>
      </c>
      <c r="H21" s="3">
        <v>6</v>
      </c>
      <c r="I21" s="9">
        <v>21</v>
      </c>
      <c r="J21" s="14">
        <v>1</v>
      </c>
      <c r="K21" s="9">
        <v>6</v>
      </c>
      <c r="L21" s="3" t="s">
        <v>24</v>
      </c>
      <c r="M21" s="9">
        <v>0</v>
      </c>
      <c r="N21" s="3" t="s">
        <v>24</v>
      </c>
      <c r="O21" s="9">
        <v>0</v>
      </c>
      <c r="P21" s="3" t="s">
        <v>24</v>
      </c>
      <c r="Q21" s="9">
        <v>0</v>
      </c>
      <c r="R21" s="6">
        <f>E21+I21+K21</f>
        <v>35</v>
      </c>
      <c r="S21" s="6"/>
    </row>
    <row r="22" spans="1:109" ht="20" customHeight="1" x14ac:dyDescent="0.35">
      <c r="A22" s="17">
        <v>10410</v>
      </c>
      <c r="B22" s="3">
        <v>194</v>
      </c>
      <c r="C22" s="4" t="s">
        <v>8</v>
      </c>
      <c r="D22" s="3" t="s">
        <v>24</v>
      </c>
      <c r="E22" s="9">
        <v>0</v>
      </c>
      <c r="F22" s="3">
        <v>2</v>
      </c>
      <c r="G22" s="9">
        <v>17</v>
      </c>
      <c r="H22" s="3">
        <v>5</v>
      </c>
      <c r="I22" s="9">
        <v>17.5</v>
      </c>
      <c r="J22" s="14" t="s">
        <v>24</v>
      </c>
      <c r="K22" s="9">
        <v>0</v>
      </c>
      <c r="L22" s="3" t="s">
        <v>24</v>
      </c>
      <c r="M22" s="9">
        <v>0</v>
      </c>
      <c r="N22" s="3" t="s">
        <v>24</v>
      </c>
      <c r="O22" s="9">
        <v>0</v>
      </c>
      <c r="P22" s="3" t="s">
        <v>24</v>
      </c>
      <c r="Q22" s="9">
        <v>0</v>
      </c>
      <c r="R22" s="6">
        <f>G22+I22</f>
        <v>34.5</v>
      </c>
      <c r="S22" s="6"/>
    </row>
    <row r="23" spans="1:109" ht="20" customHeight="1" x14ac:dyDescent="0.35">
      <c r="A23" s="17"/>
      <c r="B23" s="3">
        <v>194</v>
      </c>
      <c r="C23" s="4" t="s">
        <v>8</v>
      </c>
      <c r="D23" s="3">
        <v>1</v>
      </c>
      <c r="E23" s="9">
        <v>8</v>
      </c>
      <c r="F23" s="3" t="s">
        <v>24</v>
      </c>
      <c r="G23" s="9">
        <v>0</v>
      </c>
      <c r="H23" s="3">
        <v>4</v>
      </c>
      <c r="I23" s="9">
        <v>14</v>
      </c>
      <c r="J23" s="14">
        <v>1</v>
      </c>
      <c r="K23" s="9">
        <v>6</v>
      </c>
      <c r="L23" s="3">
        <v>10</v>
      </c>
      <c r="M23" s="9">
        <v>8</v>
      </c>
      <c r="N23" s="3">
        <v>1</v>
      </c>
      <c r="O23" s="9">
        <v>14</v>
      </c>
      <c r="P23" s="3" t="s">
        <v>24</v>
      </c>
      <c r="Q23" s="9">
        <v>0</v>
      </c>
      <c r="R23" s="6">
        <f>E23+I23+K23+M23+O23</f>
        <v>50</v>
      </c>
      <c r="S23" s="6"/>
    </row>
    <row r="24" spans="1:109" ht="20" customHeight="1" x14ac:dyDescent="0.35">
      <c r="A24" s="17"/>
      <c r="B24" s="3">
        <v>194</v>
      </c>
      <c r="C24" s="4" t="s">
        <v>8</v>
      </c>
      <c r="D24" s="3">
        <v>1</v>
      </c>
      <c r="E24" s="9">
        <v>8</v>
      </c>
      <c r="F24" s="3">
        <v>2</v>
      </c>
      <c r="G24" s="9">
        <v>17</v>
      </c>
      <c r="H24" s="3">
        <v>5</v>
      </c>
      <c r="I24" s="9">
        <v>17.5</v>
      </c>
      <c r="J24" s="14">
        <v>1</v>
      </c>
      <c r="K24" s="9">
        <v>6</v>
      </c>
      <c r="L24" s="3" t="s">
        <v>24</v>
      </c>
      <c r="M24" s="9">
        <v>0</v>
      </c>
      <c r="N24" s="3" t="s">
        <v>24</v>
      </c>
      <c r="O24" s="9">
        <v>0</v>
      </c>
      <c r="P24" s="3" t="s">
        <v>24</v>
      </c>
      <c r="Q24" s="9">
        <v>0</v>
      </c>
      <c r="R24" s="6">
        <f>E24+G24+I24+K24</f>
        <v>48.5</v>
      </c>
      <c r="S24" s="6"/>
    </row>
    <row r="25" spans="1:109" ht="20" customHeight="1" x14ac:dyDescent="0.35">
      <c r="A25" s="17">
        <v>10707</v>
      </c>
      <c r="B25" s="19">
        <v>194</v>
      </c>
      <c r="C25" s="77" t="s">
        <v>8</v>
      </c>
      <c r="D25" s="19" t="s">
        <v>24</v>
      </c>
      <c r="E25" s="78">
        <v>0</v>
      </c>
      <c r="F25" s="19">
        <v>2</v>
      </c>
      <c r="G25" s="78">
        <v>17</v>
      </c>
      <c r="H25" s="19">
        <v>6</v>
      </c>
      <c r="I25" s="78">
        <v>21</v>
      </c>
      <c r="J25" s="79" t="s">
        <v>24</v>
      </c>
      <c r="K25" s="78">
        <v>0</v>
      </c>
      <c r="L25" s="19" t="s">
        <v>24</v>
      </c>
      <c r="M25" s="78">
        <v>0</v>
      </c>
      <c r="N25" s="19">
        <v>2</v>
      </c>
      <c r="O25" s="78">
        <v>28</v>
      </c>
      <c r="P25" s="19" t="s">
        <v>24</v>
      </c>
      <c r="Q25" s="78">
        <v>0</v>
      </c>
      <c r="R25" s="80">
        <f>G25+I25+O25</f>
        <v>66</v>
      </c>
      <c r="S25" s="80">
        <f>SUM(R21:R25)</f>
        <v>234</v>
      </c>
    </row>
    <row r="26" spans="1:109" ht="20" customHeight="1" x14ac:dyDescent="0.35">
      <c r="A26" s="17">
        <v>10029</v>
      </c>
      <c r="B26" s="3">
        <v>195</v>
      </c>
      <c r="C26" s="4" t="s">
        <v>9</v>
      </c>
      <c r="D26" s="3" t="s">
        <v>24</v>
      </c>
      <c r="E26" s="9">
        <v>0</v>
      </c>
      <c r="F26" s="3" t="s">
        <v>24</v>
      </c>
      <c r="G26" s="9">
        <v>0</v>
      </c>
      <c r="H26" s="3">
        <v>6</v>
      </c>
      <c r="I26" s="9">
        <v>21</v>
      </c>
      <c r="J26" s="14">
        <v>1</v>
      </c>
      <c r="K26" s="9">
        <v>6</v>
      </c>
      <c r="L26" s="3">
        <v>3</v>
      </c>
      <c r="M26" s="9">
        <v>2.4</v>
      </c>
      <c r="N26" s="3">
        <v>1</v>
      </c>
      <c r="O26" s="9">
        <v>14</v>
      </c>
      <c r="P26" s="3" t="s">
        <v>24</v>
      </c>
      <c r="Q26" s="9">
        <v>0</v>
      </c>
      <c r="R26" s="6">
        <f>I26+K26+M26+O26</f>
        <v>43.4</v>
      </c>
      <c r="S26" s="6"/>
    </row>
    <row r="27" spans="1:109" ht="20" customHeight="1" x14ac:dyDescent="0.35">
      <c r="A27" s="17"/>
      <c r="B27" s="3">
        <v>195</v>
      </c>
      <c r="C27" s="4" t="s">
        <v>9</v>
      </c>
      <c r="D27" s="3" t="s">
        <v>24</v>
      </c>
      <c r="E27" s="9">
        <v>0</v>
      </c>
      <c r="F27" s="3">
        <v>1</v>
      </c>
      <c r="G27" s="9">
        <v>8.5</v>
      </c>
      <c r="H27" s="3">
        <v>7</v>
      </c>
      <c r="I27" s="9">
        <v>24.5</v>
      </c>
      <c r="J27" s="14">
        <v>1</v>
      </c>
      <c r="K27" s="9">
        <v>6</v>
      </c>
      <c r="L27" s="3" t="s">
        <v>24</v>
      </c>
      <c r="M27" s="9">
        <v>0</v>
      </c>
      <c r="N27" s="3" t="s">
        <v>24</v>
      </c>
      <c r="O27" s="9">
        <v>0</v>
      </c>
      <c r="P27" s="3" t="s">
        <v>24</v>
      </c>
      <c r="Q27" s="9">
        <v>0</v>
      </c>
      <c r="R27" s="6">
        <f>G27+I27+K27</f>
        <v>39</v>
      </c>
      <c r="S27" s="6"/>
    </row>
    <row r="28" spans="1:109" ht="20" customHeight="1" x14ac:dyDescent="0.35">
      <c r="A28" s="17"/>
      <c r="B28" s="3">
        <v>195</v>
      </c>
      <c r="C28" s="4" t="s">
        <v>9</v>
      </c>
      <c r="D28" s="3" t="s">
        <v>24</v>
      </c>
      <c r="E28" s="9">
        <v>0</v>
      </c>
      <c r="F28" s="3">
        <v>1</v>
      </c>
      <c r="G28" s="9">
        <v>8.5</v>
      </c>
      <c r="H28" s="3">
        <v>7</v>
      </c>
      <c r="I28" s="9">
        <v>24.5</v>
      </c>
      <c r="J28" s="14" t="s">
        <v>24</v>
      </c>
      <c r="K28" s="9">
        <v>0</v>
      </c>
      <c r="L28" s="3">
        <v>3</v>
      </c>
      <c r="M28" s="9">
        <v>2.4</v>
      </c>
      <c r="N28" s="3">
        <v>1</v>
      </c>
      <c r="O28" s="9">
        <v>14</v>
      </c>
      <c r="P28" s="3" t="s">
        <v>24</v>
      </c>
      <c r="Q28" s="9">
        <v>0</v>
      </c>
      <c r="R28" s="6">
        <f>G28+I28+M28+O28</f>
        <v>49.4</v>
      </c>
      <c r="S28" s="6"/>
    </row>
    <row r="29" spans="1:109" ht="20" customHeight="1" x14ac:dyDescent="0.35">
      <c r="A29" s="17">
        <v>10651</v>
      </c>
      <c r="B29" s="20">
        <v>195</v>
      </c>
      <c r="C29" s="21" t="s">
        <v>9</v>
      </c>
      <c r="D29" s="20">
        <v>1</v>
      </c>
      <c r="E29" s="22">
        <v>8</v>
      </c>
      <c r="F29" s="20">
        <v>1</v>
      </c>
      <c r="G29" s="22">
        <v>8.5</v>
      </c>
      <c r="H29" s="20">
        <v>7</v>
      </c>
      <c r="I29" s="22">
        <v>24.5</v>
      </c>
      <c r="J29" s="23" t="s">
        <v>24</v>
      </c>
      <c r="K29" s="22">
        <v>0</v>
      </c>
      <c r="L29" s="20" t="s">
        <v>24</v>
      </c>
      <c r="M29" s="22">
        <v>0</v>
      </c>
      <c r="N29" s="20" t="s">
        <v>24</v>
      </c>
      <c r="O29" s="22">
        <v>0</v>
      </c>
      <c r="P29" s="20" t="s">
        <v>24</v>
      </c>
      <c r="Q29" s="22">
        <v>0</v>
      </c>
      <c r="R29" s="24">
        <f>E29+G29+I29</f>
        <v>41</v>
      </c>
      <c r="S29" s="24">
        <f>SUM(R26:R29)</f>
        <v>172.8</v>
      </c>
    </row>
    <row r="30" spans="1:109" ht="20" customHeight="1" x14ac:dyDescent="0.35">
      <c r="A30" s="17">
        <v>10034</v>
      </c>
      <c r="B30" s="3">
        <v>196</v>
      </c>
      <c r="C30" s="4" t="s">
        <v>10</v>
      </c>
      <c r="D30" s="3" t="s">
        <v>24</v>
      </c>
      <c r="E30" s="9">
        <v>0</v>
      </c>
      <c r="F30" s="3">
        <v>1</v>
      </c>
      <c r="G30" s="9">
        <v>8.5</v>
      </c>
      <c r="H30" s="3">
        <v>6</v>
      </c>
      <c r="I30" s="9">
        <v>21</v>
      </c>
      <c r="J30" s="14" t="s">
        <v>24</v>
      </c>
      <c r="K30" s="9">
        <v>0</v>
      </c>
      <c r="L30" s="3">
        <v>5</v>
      </c>
      <c r="M30" s="9">
        <v>4</v>
      </c>
      <c r="N30" s="3">
        <v>1</v>
      </c>
      <c r="O30" s="9">
        <v>14</v>
      </c>
      <c r="P30" s="3" t="s">
        <v>24</v>
      </c>
      <c r="Q30" s="9">
        <v>0</v>
      </c>
      <c r="R30" s="6">
        <f>G30+I30+M30+O30</f>
        <v>47.5</v>
      </c>
      <c r="S30" s="6"/>
    </row>
    <row r="31" spans="1:109" ht="20" customHeight="1" x14ac:dyDescent="0.35">
      <c r="A31" s="17">
        <v>10382</v>
      </c>
      <c r="B31" s="3">
        <v>196</v>
      </c>
      <c r="C31" s="4" t="s">
        <v>10</v>
      </c>
      <c r="D31" s="3">
        <v>1</v>
      </c>
      <c r="E31" s="9">
        <v>8</v>
      </c>
      <c r="F31" s="3">
        <v>12</v>
      </c>
      <c r="G31" s="9">
        <v>102</v>
      </c>
      <c r="H31" s="3">
        <v>6</v>
      </c>
      <c r="I31" s="9">
        <v>21</v>
      </c>
      <c r="J31" s="14">
        <v>1</v>
      </c>
      <c r="K31" s="9">
        <v>6</v>
      </c>
      <c r="L31" s="3" t="s">
        <v>24</v>
      </c>
      <c r="M31" s="9">
        <v>0</v>
      </c>
      <c r="N31" s="3" t="s">
        <v>24</v>
      </c>
      <c r="O31" s="9">
        <v>0</v>
      </c>
      <c r="P31" s="3" t="s">
        <v>24</v>
      </c>
      <c r="Q31" s="9">
        <v>0</v>
      </c>
      <c r="R31" s="6">
        <f>E31+G31+I31+K31</f>
        <v>137</v>
      </c>
      <c r="S31" s="6"/>
    </row>
    <row r="32" spans="1:109" ht="20" customHeight="1" x14ac:dyDescent="0.35">
      <c r="A32" s="17"/>
      <c r="B32" s="3">
        <v>196</v>
      </c>
      <c r="C32" s="4" t="s">
        <v>10</v>
      </c>
      <c r="D32" s="3" t="s">
        <v>24</v>
      </c>
      <c r="E32" s="9">
        <v>0</v>
      </c>
      <c r="F32" s="3" t="s">
        <v>24</v>
      </c>
      <c r="G32" s="9">
        <v>0</v>
      </c>
      <c r="H32" s="3">
        <v>6</v>
      </c>
      <c r="I32" s="9">
        <v>21</v>
      </c>
      <c r="J32" s="14" t="s">
        <v>24</v>
      </c>
      <c r="K32" s="9">
        <v>0</v>
      </c>
      <c r="L32" s="3" t="s">
        <v>24</v>
      </c>
      <c r="M32" s="9">
        <v>0</v>
      </c>
      <c r="N32" s="3">
        <v>1</v>
      </c>
      <c r="O32" s="9">
        <v>14</v>
      </c>
      <c r="P32" s="3" t="s">
        <v>24</v>
      </c>
      <c r="Q32" s="9">
        <v>0</v>
      </c>
      <c r="R32" s="6">
        <f>I32+O32</f>
        <v>35</v>
      </c>
      <c r="S32" s="6"/>
    </row>
    <row r="33" spans="1:19" ht="20" customHeight="1" x14ac:dyDescent="0.35">
      <c r="A33" s="17">
        <v>10620</v>
      </c>
      <c r="B33" s="72">
        <v>196</v>
      </c>
      <c r="C33" s="73" t="s">
        <v>10</v>
      </c>
      <c r="D33" s="72" t="s">
        <v>24</v>
      </c>
      <c r="E33" s="74">
        <v>0</v>
      </c>
      <c r="F33" s="72" t="s">
        <v>24</v>
      </c>
      <c r="G33" s="74">
        <v>0</v>
      </c>
      <c r="H33" s="72">
        <v>4</v>
      </c>
      <c r="I33" s="74">
        <v>14</v>
      </c>
      <c r="J33" s="75">
        <v>1</v>
      </c>
      <c r="K33" s="74">
        <v>6</v>
      </c>
      <c r="L33" s="72" t="s">
        <v>24</v>
      </c>
      <c r="M33" s="74">
        <v>0</v>
      </c>
      <c r="N33" s="72" t="s">
        <v>24</v>
      </c>
      <c r="O33" s="74">
        <v>0</v>
      </c>
      <c r="P33" s="72" t="s">
        <v>24</v>
      </c>
      <c r="Q33" s="74">
        <v>0</v>
      </c>
      <c r="R33" s="76">
        <f>I33+K33</f>
        <v>20</v>
      </c>
      <c r="S33" s="76">
        <f>SUM(R30:R33)</f>
        <v>239.5</v>
      </c>
    </row>
    <row r="34" spans="1:19" ht="20" customHeight="1" x14ac:dyDescent="0.35">
      <c r="A34" s="17">
        <v>10031</v>
      </c>
      <c r="B34" s="3">
        <v>198</v>
      </c>
      <c r="C34" s="4" t="s">
        <v>11</v>
      </c>
      <c r="D34" s="3">
        <v>1</v>
      </c>
      <c r="E34" s="9">
        <v>8</v>
      </c>
      <c r="F34" s="3">
        <v>2</v>
      </c>
      <c r="G34" s="9">
        <v>17</v>
      </c>
      <c r="H34" s="3">
        <v>4</v>
      </c>
      <c r="I34" s="9">
        <v>14</v>
      </c>
      <c r="J34" s="14" t="s">
        <v>24</v>
      </c>
      <c r="K34" s="9">
        <v>0</v>
      </c>
      <c r="L34" s="3" t="s">
        <v>24</v>
      </c>
      <c r="M34" s="9">
        <v>0</v>
      </c>
      <c r="N34" s="3" t="s">
        <v>24</v>
      </c>
      <c r="O34" s="9">
        <v>0</v>
      </c>
      <c r="P34" s="3" t="s">
        <v>24</v>
      </c>
      <c r="Q34" s="9">
        <v>0</v>
      </c>
      <c r="R34" s="6">
        <f>E34+G34+I34</f>
        <v>39</v>
      </c>
      <c r="S34" s="6"/>
    </row>
    <row r="35" spans="1:19" ht="20" customHeight="1" x14ac:dyDescent="0.35">
      <c r="A35" s="17"/>
      <c r="B35" s="3">
        <v>198</v>
      </c>
      <c r="C35" s="4" t="s">
        <v>11</v>
      </c>
      <c r="D35" s="3">
        <v>1</v>
      </c>
      <c r="E35" s="9">
        <v>8</v>
      </c>
      <c r="F35" s="3">
        <v>1</v>
      </c>
      <c r="G35" s="9">
        <v>8.5</v>
      </c>
      <c r="H35" s="3">
        <v>5</v>
      </c>
      <c r="I35" s="9">
        <v>17.5</v>
      </c>
      <c r="J35" s="14">
        <v>2</v>
      </c>
      <c r="K35" s="9">
        <v>12</v>
      </c>
      <c r="L35" s="3">
        <v>3</v>
      </c>
      <c r="M35" s="9">
        <v>2.4</v>
      </c>
      <c r="N35" s="3">
        <v>1</v>
      </c>
      <c r="O35" s="9">
        <v>14</v>
      </c>
      <c r="P35" s="3" t="s">
        <v>24</v>
      </c>
      <c r="Q35" s="9">
        <v>0</v>
      </c>
      <c r="R35" s="6">
        <f>E35+G35+I35+K35+M35+O35</f>
        <v>62.4</v>
      </c>
      <c r="S35" s="6"/>
    </row>
    <row r="36" spans="1:19" ht="20" customHeight="1" x14ac:dyDescent="0.35">
      <c r="A36" s="17"/>
      <c r="B36" s="3">
        <v>198</v>
      </c>
      <c r="C36" s="4" t="s">
        <v>11</v>
      </c>
      <c r="D36" s="3">
        <v>1</v>
      </c>
      <c r="E36" s="9">
        <v>8</v>
      </c>
      <c r="F36" s="3">
        <v>1</v>
      </c>
      <c r="G36" s="9">
        <v>8.5</v>
      </c>
      <c r="H36" s="3">
        <v>6</v>
      </c>
      <c r="I36" s="9">
        <v>21</v>
      </c>
      <c r="J36" s="14">
        <v>1</v>
      </c>
      <c r="K36" s="9">
        <v>6</v>
      </c>
      <c r="L36" s="3">
        <v>2</v>
      </c>
      <c r="M36" s="9">
        <v>1.6</v>
      </c>
      <c r="N36" s="3">
        <v>1</v>
      </c>
      <c r="O36" s="9">
        <v>14</v>
      </c>
      <c r="P36" s="3" t="s">
        <v>24</v>
      </c>
      <c r="Q36" s="9">
        <v>0</v>
      </c>
      <c r="R36" s="6">
        <f>E36+G36+I36+K36+M36+O36</f>
        <v>59.1</v>
      </c>
      <c r="S36" s="6"/>
    </row>
    <row r="37" spans="1:19" ht="20" customHeight="1" x14ac:dyDescent="0.35">
      <c r="A37" s="17"/>
      <c r="B37" s="3">
        <v>198</v>
      </c>
      <c r="C37" s="4" t="s">
        <v>11</v>
      </c>
      <c r="D37" s="3">
        <v>1</v>
      </c>
      <c r="E37" s="9">
        <v>8</v>
      </c>
      <c r="F37" s="3">
        <v>1</v>
      </c>
      <c r="G37" s="9">
        <v>8.5</v>
      </c>
      <c r="H37" s="3">
        <v>5</v>
      </c>
      <c r="I37" s="9">
        <v>17.5</v>
      </c>
      <c r="J37" s="14">
        <v>1</v>
      </c>
      <c r="K37" s="9">
        <v>6</v>
      </c>
      <c r="L37" s="3" t="s">
        <v>24</v>
      </c>
      <c r="M37" s="9">
        <v>0</v>
      </c>
      <c r="N37" s="3" t="s">
        <v>24</v>
      </c>
      <c r="O37" s="9">
        <v>0</v>
      </c>
      <c r="P37" s="3" t="s">
        <v>24</v>
      </c>
      <c r="Q37" s="9">
        <v>0</v>
      </c>
      <c r="R37" s="6">
        <f>E37+G37+I37+K37</f>
        <v>40</v>
      </c>
      <c r="S37" s="6"/>
    </row>
    <row r="38" spans="1:19" ht="20" customHeight="1" x14ac:dyDescent="0.35">
      <c r="A38" s="17">
        <v>10652</v>
      </c>
      <c r="B38" s="67">
        <v>198</v>
      </c>
      <c r="C38" s="68" t="s">
        <v>11</v>
      </c>
      <c r="D38" s="67">
        <v>1</v>
      </c>
      <c r="E38" s="69">
        <v>8</v>
      </c>
      <c r="F38" s="67">
        <v>1</v>
      </c>
      <c r="G38" s="69">
        <v>8.5</v>
      </c>
      <c r="H38" s="67">
        <v>5</v>
      </c>
      <c r="I38" s="69">
        <v>17.5</v>
      </c>
      <c r="J38" s="70">
        <v>1</v>
      </c>
      <c r="K38" s="69">
        <v>6</v>
      </c>
      <c r="L38" s="67">
        <v>2</v>
      </c>
      <c r="M38" s="69">
        <v>1.6</v>
      </c>
      <c r="N38" s="67">
        <v>1</v>
      </c>
      <c r="O38" s="69">
        <v>14</v>
      </c>
      <c r="P38" s="67" t="s">
        <v>24</v>
      </c>
      <c r="Q38" s="69">
        <v>0</v>
      </c>
      <c r="R38" s="71">
        <f>E38+G38+I38+K38+M38+O38</f>
        <v>55.6</v>
      </c>
      <c r="S38" s="71">
        <f>SUM(R34:R38)</f>
        <v>256.10000000000002</v>
      </c>
    </row>
    <row r="39" spans="1:19" ht="20" customHeight="1" x14ac:dyDescent="0.35">
      <c r="A39" s="17">
        <v>10061</v>
      </c>
      <c r="B39" s="3">
        <v>200</v>
      </c>
      <c r="C39" s="4" t="s">
        <v>23</v>
      </c>
      <c r="D39" s="3" t="s">
        <v>24</v>
      </c>
      <c r="E39" s="9">
        <v>0</v>
      </c>
      <c r="F39" s="3">
        <v>1</v>
      </c>
      <c r="G39" s="9">
        <v>8.5</v>
      </c>
      <c r="H39" s="3">
        <v>4</v>
      </c>
      <c r="I39" s="9">
        <v>14</v>
      </c>
      <c r="J39" s="14" t="s">
        <v>24</v>
      </c>
      <c r="K39" s="9">
        <v>0</v>
      </c>
      <c r="L39" s="3" t="s">
        <v>24</v>
      </c>
      <c r="M39" s="9">
        <v>0</v>
      </c>
      <c r="N39" s="3" t="s">
        <v>24</v>
      </c>
      <c r="O39" s="9">
        <v>0</v>
      </c>
      <c r="P39" s="3" t="s">
        <v>24</v>
      </c>
      <c r="Q39" s="9">
        <v>0</v>
      </c>
      <c r="R39" s="6">
        <f>G39+I39</f>
        <v>22.5</v>
      </c>
      <c r="S39" s="6"/>
    </row>
    <row r="40" spans="1:19" ht="20" customHeight="1" x14ac:dyDescent="0.35">
      <c r="A40" s="17">
        <v>10155</v>
      </c>
      <c r="B40" s="3">
        <v>200</v>
      </c>
      <c r="C40" s="4" t="s">
        <v>23</v>
      </c>
      <c r="D40" s="3" t="s">
        <v>24</v>
      </c>
      <c r="E40" s="9">
        <v>0</v>
      </c>
      <c r="F40" s="3" t="s">
        <v>24</v>
      </c>
      <c r="G40" s="9">
        <v>0</v>
      </c>
      <c r="H40" s="3">
        <v>5</v>
      </c>
      <c r="I40" s="9">
        <v>17.5</v>
      </c>
      <c r="J40" s="14" t="s">
        <v>24</v>
      </c>
      <c r="K40" s="9">
        <v>0</v>
      </c>
      <c r="L40" s="3">
        <v>5</v>
      </c>
      <c r="M40" s="9">
        <v>4</v>
      </c>
      <c r="N40" s="3" t="s">
        <v>24</v>
      </c>
      <c r="O40" s="9">
        <v>0</v>
      </c>
      <c r="P40" s="3" t="s">
        <v>24</v>
      </c>
      <c r="Q40" s="9">
        <v>0</v>
      </c>
      <c r="R40" s="6">
        <f>I40+M40</f>
        <v>21.5</v>
      </c>
      <c r="S40" s="6"/>
    </row>
    <row r="41" spans="1:19" ht="20" customHeight="1" x14ac:dyDescent="0.35">
      <c r="A41" s="17"/>
      <c r="B41" s="3">
        <v>200</v>
      </c>
      <c r="C41" s="4" t="s">
        <v>23</v>
      </c>
      <c r="D41" s="3">
        <v>1</v>
      </c>
      <c r="E41" s="9">
        <v>8</v>
      </c>
      <c r="F41" s="3" t="s">
        <v>24</v>
      </c>
      <c r="G41" s="9">
        <v>0</v>
      </c>
      <c r="H41" s="3">
        <v>5</v>
      </c>
      <c r="I41" s="9">
        <v>17.5</v>
      </c>
      <c r="J41" s="14" t="s">
        <v>24</v>
      </c>
      <c r="K41" s="9">
        <v>0</v>
      </c>
      <c r="L41" s="3" t="s">
        <v>24</v>
      </c>
      <c r="M41" s="9">
        <v>0</v>
      </c>
      <c r="N41" s="3">
        <v>1</v>
      </c>
      <c r="O41" s="9">
        <v>14</v>
      </c>
      <c r="P41" s="3" t="s">
        <v>24</v>
      </c>
      <c r="Q41" s="9">
        <v>0</v>
      </c>
      <c r="R41" s="6">
        <f>E41+I41+O41</f>
        <v>39.5</v>
      </c>
      <c r="S41" s="6"/>
    </row>
    <row r="42" spans="1:19" ht="20" customHeight="1" x14ac:dyDescent="0.35">
      <c r="A42" s="17"/>
      <c r="B42" s="3">
        <v>200</v>
      </c>
      <c r="C42" s="4" t="s">
        <v>23</v>
      </c>
      <c r="D42" s="3" t="s">
        <v>24</v>
      </c>
      <c r="E42" s="9">
        <v>0</v>
      </c>
      <c r="F42" s="3">
        <v>1</v>
      </c>
      <c r="G42" s="9">
        <v>8.5</v>
      </c>
      <c r="H42" s="3">
        <v>4</v>
      </c>
      <c r="I42" s="9">
        <v>14</v>
      </c>
      <c r="J42" s="14" t="s">
        <v>24</v>
      </c>
      <c r="K42" s="9">
        <v>0</v>
      </c>
      <c r="L42" s="3" t="s">
        <v>24</v>
      </c>
      <c r="M42" s="9">
        <v>0</v>
      </c>
      <c r="N42" s="3" t="s">
        <v>24</v>
      </c>
      <c r="O42" s="9">
        <v>0</v>
      </c>
      <c r="P42" s="3" t="s">
        <v>24</v>
      </c>
      <c r="Q42" s="9">
        <v>0</v>
      </c>
      <c r="R42" s="6">
        <f>G42+I42</f>
        <v>22.5</v>
      </c>
      <c r="S42" s="6"/>
    </row>
    <row r="43" spans="1:19" ht="20" customHeight="1" x14ac:dyDescent="0.35">
      <c r="A43" s="17">
        <v>10655</v>
      </c>
      <c r="B43" s="62">
        <v>200</v>
      </c>
      <c r="C43" s="63" t="s">
        <v>23</v>
      </c>
      <c r="D43" s="62" t="s">
        <v>24</v>
      </c>
      <c r="E43" s="64">
        <v>0</v>
      </c>
      <c r="F43" s="62" t="s">
        <v>24</v>
      </c>
      <c r="G43" s="64">
        <v>0</v>
      </c>
      <c r="H43" s="62">
        <v>4</v>
      </c>
      <c r="I43" s="64">
        <v>14</v>
      </c>
      <c r="J43" s="65">
        <v>1</v>
      </c>
      <c r="K43" s="64">
        <v>6</v>
      </c>
      <c r="L43" s="62" t="s">
        <v>24</v>
      </c>
      <c r="M43" s="64">
        <v>0</v>
      </c>
      <c r="N43" s="62" t="s">
        <v>24</v>
      </c>
      <c r="O43" s="64">
        <v>0</v>
      </c>
      <c r="P43" s="62" t="s">
        <v>24</v>
      </c>
      <c r="Q43" s="64">
        <v>0</v>
      </c>
      <c r="R43" s="66">
        <f>I43+K43</f>
        <v>20</v>
      </c>
      <c r="S43" s="66">
        <f>SUM(R39:R43)</f>
        <v>126</v>
      </c>
    </row>
    <row r="44" spans="1:19" ht="20" customHeight="1" x14ac:dyDescent="0.35">
      <c r="A44" s="17">
        <v>10030</v>
      </c>
      <c r="B44" s="3">
        <v>202</v>
      </c>
      <c r="C44" s="4" t="s">
        <v>12</v>
      </c>
      <c r="D44" s="3" t="s">
        <v>24</v>
      </c>
      <c r="E44" s="9">
        <v>0</v>
      </c>
      <c r="F44" s="3" t="s">
        <v>24</v>
      </c>
      <c r="G44" s="9">
        <v>0</v>
      </c>
      <c r="H44" s="3">
        <v>6</v>
      </c>
      <c r="I44" s="9">
        <v>21</v>
      </c>
      <c r="J44" s="14" t="s">
        <v>24</v>
      </c>
      <c r="K44" s="9">
        <v>0</v>
      </c>
      <c r="L44" s="3">
        <v>5</v>
      </c>
      <c r="M44" s="9">
        <v>4</v>
      </c>
      <c r="N44" s="3">
        <v>1</v>
      </c>
      <c r="O44" s="9">
        <v>14</v>
      </c>
      <c r="P44" s="3" t="s">
        <v>24</v>
      </c>
      <c r="Q44" s="9">
        <v>0</v>
      </c>
      <c r="R44" s="6">
        <f>I44+M44+O44</f>
        <v>39</v>
      </c>
      <c r="S44" s="6"/>
    </row>
    <row r="45" spans="1:19" ht="20" customHeight="1" x14ac:dyDescent="0.35">
      <c r="A45" s="17"/>
      <c r="B45" s="3">
        <v>202</v>
      </c>
      <c r="C45" s="4" t="s">
        <v>12</v>
      </c>
      <c r="D45" s="3">
        <v>1</v>
      </c>
      <c r="E45" s="9">
        <v>8</v>
      </c>
      <c r="F45" s="3" t="s">
        <v>24</v>
      </c>
      <c r="G45" s="9">
        <v>0</v>
      </c>
      <c r="H45" s="3">
        <v>4</v>
      </c>
      <c r="I45" s="9">
        <v>14</v>
      </c>
      <c r="J45" s="14" t="s">
        <v>24</v>
      </c>
      <c r="K45" s="9">
        <v>0</v>
      </c>
      <c r="L45" s="3">
        <v>3</v>
      </c>
      <c r="M45" s="9">
        <v>2.4</v>
      </c>
      <c r="N45" s="3" t="s">
        <v>24</v>
      </c>
      <c r="O45" s="9">
        <v>0</v>
      </c>
      <c r="P45" s="3" t="s">
        <v>24</v>
      </c>
      <c r="Q45" s="9">
        <v>0</v>
      </c>
      <c r="R45" s="6">
        <f>E45+I45+M45</f>
        <v>24.4</v>
      </c>
      <c r="S45" s="6"/>
    </row>
    <row r="46" spans="1:19" ht="20" customHeight="1" x14ac:dyDescent="0.35">
      <c r="A46" s="17"/>
      <c r="B46" s="3">
        <v>202</v>
      </c>
      <c r="C46" s="4" t="s">
        <v>12</v>
      </c>
      <c r="D46" s="3" t="s">
        <v>24</v>
      </c>
      <c r="E46" s="9">
        <v>0</v>
      </c>
      <c r="F46" s="3">
        <v>6</v>
      </c>
      <c r="G46" s="9">
        <v>51</v>
      </c>
      <c r="H46" s="3">
        <v>6</v>
      </c>
      <c r="I46" s="9">
        <v>21</v>
      </c>
      <c r="J46" s="14">
        <v>1</v>
      </c>
      <c r="K46" s="9">
        <v>6</v>
      </c>
      <c r="L46" s="3">
        <v>2</v>
      </c>
      <c r="M46" s="9">
        <v>1.6</v>
      </c>
      <c r="N46" s="3" t="s">
        <v>24</v>
      </c>
      <c r="O46" s="9">
        <v>0</v>
      </c>
      <c r="P46" s="3" t="s">
        <v>24</v>
      </c>
      <c r="Q46" s="9">
        <v>0</v>
      </c>
      <c r="R46" s="6">
        <f>G46+I46+K46+M46</f>
        <v>79.599999999999994</v>
      </c>
      <c r="S46" s="6"/>
    </row>
    <row r="47" spans="1:19" ht="20" customHeight="1" x14ac:dyDescent="0.35">
      <c r="A47" s="17">
        <v>10659</v>
      </c>
      <c r="B47" s="57">
        <v>202</v>
      </c>
      <c r="C47" s="58" t="s">
        <v>12</v>
      </c>
      <c r="D47" s="57">
        <v>1</v>
      </c>
      <c r="E47" s="59">
        <v>8</v>
      </c>
      <c r="F47" s="57" t="s">
        <v>24</v>
      </c>
      <c r="G47" s="59">
        <v>0</v>
      </c>
      <c r="H47" s="57">
        <v>4</v>
      </c>
      <c r="I47" s="59">
        <v>14</v>
      </c>
      <c r="J47" s="60">
        <v>1</v>
      </c>
      <c r="K47" s="59">
        <v>6</v>
      </c>
      <c r="L47" s="57">
        <v>5</v>
      </c>
      <c r="M47" s="59">
        <v>4</v>
      </c>
      <c r="N47" s="57" t="s">
        <v>24</v>
      </c>
      <c r="O47" s="59">
        <v>0</v>
      </c>
      <c r="P47" s="57" t="s">
        <v>24</v>
      </c>
      <c r="Q47" s="59">
        <v>0</v>
      </c>
      <c r="R47" s="61">
        <f>E47+I47+K47+M47</f>
        <v>32</v>
      </c>
      <c r="S47" s="61">
        <f>SUM(R44:R47)</f>
        <v>175</v>
      </c>
    </row>
    <row r="48" spans="1:19" ht="20" customHeight="1" x14ac:dyDescent="0.35">
      <c r="A48" s="17">
        <v>10059</v>
      </c>
      <c r="B48" s="3">
        <v>204</v>
      </c>
      <c r="C48" s="4" t="s">
        <v>13</v>
      </c>
      <c r="D48" s="3">
        <v>1</v>
      </c>
      <c r="E48" s="9">
        <v>8</v>
      </c>
      <c r="F48" s="3">
        <v>2</v>
      </c>
      <c r="G48" s="9">
        <v>17</v>
      </c>
      <c r="H48" s="3">
        <v>8</v>
      </c>
      <c r="I48" s="9">
        <v>28</v>
      </c>
      <c r="J48" s="14" t="s">
        <v>24</v>
      </c>
      <c r="K48" s="9">
        <v>0</v>
      </c>
      <c r="L48" s="3" t="s">
        <v>24</v>
      </c>
      <c r="M48" s="9">
        <v>0</v>
      </c>
      <c r="N48" s="3" t="s">
        <v>24</v>
      </c>
      <c r="O48" s="9">
        <v>0</v>
      </c>
      <c r="P48" s="3" t="s">
        <v>24</v>
      </c>
      <c r="Q48" s="9">
        <v>0</v>
      </c>
      <c r="R48" s="6">
        <f>E48+G48+I48</f>
        <v>53</v>
      </c>
      <c r="S48" s="6"/>
    </row>
    <row r="49" spans="1:19" ht="20" customHeight="1" x14ac:dyDescent="0.35">
      <c r="A49" s="17">
        <v>10371</v>
      </c>
      <c r="B49" s="3">
        <v>204</v>
      </c>
      <c r="C49" s="4" t="s">
        <v>13</v>
      </c>
      <c r="D49" s="3">
        <v>1</v>
      </c>
      <c r="E49" s="9">
        <v>8</v>
      </c>
      <c r="F49" s="3">
        <v>2</v>
      </c>
      <c r="G49" s="9">
        <v>17</v>
      </c>
      <c r="H49" s="3">
        <v>4</v>
      </c>
      <c r="I49" s="9">
        <v>14</v>
      </c>
      <c r="J49" s="14">
        <v>2</v>
      </c>
      <c r="K49" s="9">
        <v>12</v>
      </c>
      <c r="L49" s="3">
        <v>5</v>
      </c>
      <c r="M49" s="9">
        <v>4</v>
      </c>
      <c r="N49" s="3" t="s">
        <v>24</v>
      </c>
      <c r="O49" s="9">
        <v>0</v>
      </c>
      <c r="P49" s="3" t="s">
        <v>24</v>
      </c>
      <c r="Q49" s="9">
        <v>0</v>
      </c>
      <c r="R49" s="6">
        <f>E49+G49+I49+K49+M49</f>
        <v>55</v>
      </c>
      <c r="S49" s="6"/>
    </row>
    <row r="50" spans="1:19" ht="20" customHeight="1" x14ac:dyDescent="0.35">
      <c r="A50" s="17"/>
      <c r="B50" s="3">
        <v>204</v>
      </c>
      <c r="C50" s="4" t="s">
        <v>13</v>
      </c>
      <c r="D50" s="3">
        <v>1</v>
      </c>
      <c r="E50" s="9">
        <v>8</v>
      </c>
      <c r="F50" s="3" t="s">
        <v>24</v>
      </c>
      <c r="G50" s="9">
        <v>0</v>
      </c>
      <c r="H50" s="3">
        <v>4</v>
      </c>
      <c r="I50" s="9">
        <v>14</v>
      </c>
      <c r="J50" s="14" t="s">
        <v>24</v>
      </c>
      <c r="K50" s="9">
        <v>0</v>
      </c>
      <c r="L50" s="3" t="s">
        <v>24</v>
      </c>
      <c r="M50" s="9">
        <v>0</v>
      </c>
      <c r="N50" s="3">
        <v>2</v>
      </c>
      <c r="O50" s="9">
        <v>28</v>
      </c>
      <c r="P50" s="3" t="s">
        <v>24</v>
      </c>
      <c r="Q50" s="9">
        <v>0</v>
      </c>
      <c r="R50" s="6">
        <f>E50+I50+O50</f>
        <v>50</v>
      </c>
      <c r="S50" s="6"/>
    </row>
    <row r="51" spans="1:19" ht="20" customHeight="1" x14ac:dyDescent="0.35">
      <c r="A51" s="17">
        <v>10621</v>
      </c>
      <c r="B51" s="52">
        <v>204</v>
      </c>
      <c r="C51" s="53" t="s">
        <v>13</v>
      </c>
      <c r="D51" s="52" t="s">
        <v>24</v>
      </c>
      <c r="E51" s="54">
        <v>0</v>
      </c>
      <c r="F51" s="52">
        <v>2</v>
      </c>
      <c r="G51" s="54">
        <v>17</v>
      </c>
      <c r="H51" s="52">
        <v>6</v>
      </c>
      <c r="I51" s="54">
        <v>21</v>
      </c>
      <c r="J51" s="55" t="s">
        <v>24</v>
      </c>
      <c r="K51" s="54">
        <v>0</v>
      </c>
      <c r="L51" s="52">
        <v>3</v>
      </c>
      <c r="M51" s="54">
        <v>2.4</v>
      </c>
      <c r="N51" s="52" t="s">
        <v>24</v>
      </c>
      <c r="O51" s="54">
        <v>0</v>
      </c>
      <c r="P51" s="52" t="s">
        <v>24</v>
      </c>
      <c r="Q51" s="54">
        <v>0</v>
      </c>
      <c r="R51" s="56">
        <f>G51+I51+M51</f>
        <v>40.4</v>
      </c>
      <c r="S51" s="56">
        <f>SUM(R48:R51)</f>
        <v>198.4</v>
      </c>
    </row>
    <row r="52" spans="1:19" ht="20" customHeight="1" x14ac:dyDescent="0.35">
      <c r="A52" s="17">
        <v>10060</v>
      </c>
      <c r="B52" s="3">
        <v>205</v>
      </c>
      <c r="C52" s="4" t="s">
        <v>21</v>
      </c>
      <c r="D52" s="3" t="s">
        <v>24</v>
      </c>
      <c r="E52" s="9">
        <v>0</v>
      </c>
      <c r="F52" s="3" t="s">
        <v>24</v>
      </c>
      <c r="G52" s="9">
        <v>0</v>
      </c>
      <c r="H52" s="3">
        <v>5</v>
      </c>
      <c r="I52" s="9">
        <v>17.5</v>
      </c>
      <c r="J52" s="14" t="s">
        <v>24</v>
      </c>
      <c r="K52" s="9">
        <v>0</v>
      </c>
      <c r="L52" s="3" t="s">
        <v>24</v>
      </c>
      <c r="M52" s="9">
        <v>0</v>
      </c>
      <c r="N52" s="3" t="s">
        <v>24</v>
      </c>
      <c r="O52" s="9">
        <v>0</v>
      </c>
      <c r="P52" s="3" t="s">
        <v>24</v>
      </c>
      <c r="Q52" s="9">
        <v>0</v>
      </c>
      <c r="R52" s="6">
        <f>I52</f>
        <v>17.5</v>
      </c>
      <c r="S52" s="6"/>
    </row>
    <row r="53" spans="1:19" ht="20" customHeight="1" x14ac:dyDescent="0.35">
      <c r="A53" s="17"/>
      <c r="B53" s="3">
        <v>205</v>
      </c>
      <c r="C53" s="4" t="s">
        <v>21</v>
      </c>
      <c r="D53" s="3">
        <v>1</v>
      </c>
      <c r="E53" s="9">
        <v>8</v>
      </c>
      <c r="F53" s="3">
        <v>1</v>
      </c>
      <c r="G53" s="9">
        <v>8.5</v>
      </c>
      <c r="H53" s="3">
        <v>4</v>
      </c>
      <c r="I53" s="9">
        <v>14</v>
      </c>
      <c r="J53" s="14">
        <v>1</v>
      </c>
      <c r="K53" s="9">
        <v>6</v>
      </c>
      <c r="L53" s="3" t="s">
        <v>24</v>
      </c>
      <c r="M53" s="9">
        <v>0</v>
      </c>
      <c r="N53" s="3" t="s">
        <v>24</v>
      </c>
      <c r="O53" s="9">
        <v>0</v>
      </c>
      <c r="P53" s="3" t="s">
        <v>24</v>
      </c>
      <c r="Q53" s="9">
        <v>0</v>
      </c>
      <c r="R53" s="6">
        <f>E53+G53+I53+K53</f>
        <v>36.5</v>
      </c>
      <c r="S53" s="6"/>
    </row>
    <row r="54" spans="1:19" ht="20" customHeight="1" x14ac:dyDescent="0.35">
      <c r="A54" s="17"/>
      <c r="B54" s="3">
        <v>205</v>
      </c>
      <c r="C54" s="4" t="s">
        <v>21</v>
      </c>
      <c r="D54" s="3" t="s">
        <v>24</v>
      </c>
      <c r="E54" s="9">
        <v>0</v>
      </c>
      <c r="F54" s="3">
        <v>2</v>
      </c>
      <c r="G54" s="9">
        <v>17</v>
      </c>
      <c r="H54" s="3">
        <v>4</v>
      </c>
      <c r="I54" s="9">
        <v>14</v>
      </c>
      <c r="J54" s="14">
        <v>1</v>
      </c>
      <c r="K54" s="9">
        <v>6</v>
      </c>
      <c r="L54" s="3">
        <v>2</v>
      </c>
      <c r="M54" s="9">
        <v>1.6</v>
      </c>
      <c r="N54" s="3" t="s">
        <v>24</v>
      </c>
      <c r="O54" s="9">
        <v>0</v>
      </c>
      <c r="P54" s="3" t="s">
        <v>24</v>
      </c>
      <c r="Q54" s="9">
        <v>0</v>
      </c>
      <c r="R54" s="6">
        <f>G54+I54+K54+M54</f>
        <v>38.6</v>
      </c>
      <c r="S54" s="6"/>
    </row>
    <row r="55" spans="1:19" ht="20" customHeight="1" x14ac:dyDescent="0.35">
      <c r="A55" s="17"/>
      <c r="B55" s="3">
        <v>205</v>
      </c>
      <c r="C55" s="4" t="s">
        <v>21</v>
      </c>
      <c r="D55" s="3">
        <v>1</v>
      </c>
      <c r="E55" s="9">
        <v>8</v>
      </c>
      <c r="F55" s="3">
        <v>2</v>
      </c>
      <c r="G55" s="9">
        <v>17</v>
      </c>
      <c r="H55" s="3">
        <v>5</v>
      </c>
      <c r="I55" s="9">
        <v>17.5</v>
      </c>
      <c r="J55" s="14" t="s">
        <v>24</v>
      </c>
      <c r="K55" s="9">
        <v>0</v>
      </c>
      <c r="L55" s="3">
        <v>2</v>
      </c>
      <c r="M55" s="9">
        <v>1.6</v>
      </c>
      <c r="N55" s="3" t="s">
        <v>24</v>
      </c>
      <c r="O55" s="9">
        <v>0</v>
      </c>
      <c r="P55" s="3" t="s">
        <v>24</v>
      </c>
      <c r="Q55" s="9">
        <v>0</v>
      </c>
      <c r="R55" s="6">
        <f>E55+G55+I55+M55</f>
        <v>44.1</v>
      </c>
      <c r="S55" s="6"/>
    </row>
    <row r="56" spans="1:19" ht="20" customHeight="1" x14ac:dyDescent="0.35">
      <c r="A56" s="17">
        <v>10575</v>
      </c>
      <c r="B56" s="47">
        <v>205</v>
      </c>
      <c r="C56" s="48" t="s">
        <v>21</v>
      </c>
      <c r="D56" s="47" t="s">
        <v>24</v>
      </c>
      <c r="E56" s="49">
        <v>0</v>
      </c>
      <c r="F56" s="47">
        <v>1</v>
      </c>
      <c r="G56" s="49">
        <v>8.5</v>
      </c>
      <c r="H56" s="47">
        <v>5</v>
      </c>
      <c r="I56" s="49">
        <v>17.5</v>
      </c>
      <c r="J56" s="50">
        <v>1</v>
      </c>
      <c r="K56" s="49">
        <v>6</v>
      </c>
      <c r="L56" s="47" t="s">
        <v>24</v>
      </c>
      <c r="M56" s="49">
        <v>0</v>
      </c>
      <c r="N56" s="47">
        <v>2</v>
      </c>
      <c r="O56" s="49">
        <v>14</v>
      </c>
      <c r="P56" s="47" t="s">
        <v>24</v>
      </c>
      <c r="Q56" s="49">
        <v>0</v>
      </c>
      <c r="R56" s="51">
        <f>G56+I56+K56+O56</f>
        <v>46</v>
      </c>
      <c r="S56" s="51">
        <f>SUM(R52:R56)</f>
        <v>182.7</v>
      </c>
    </row>
    <row r="57" spans="1:19" ht="20" customHeight="1" x14ac:dyDescent="0.35">
      <c r="A57" s="17">
        <v>10126</v>
      </c>
      <c r="B57" s="10">
        <v>208</v>
      </c>
      <c r="C57" s="11" t="s">
        <v>14</v>
      </c>
      <c r="D57" s="10" t="s">
        <v>24</v>
      </c>
      <c r="E57" s="9">
        <v>0</v>
      </c>
      <c r="F57" s="10">
        <v>1</v>
      </c>
      <c r="G57" s="12">
        <v>8.5</v>
      </c>
      <c r="H57" s="10">
        <v>4</v>
      </c>
      <c r="I57" s="12">
        <v>14</v>
      </c>
      <c r="J57" s="16" t="s">
        <v>24</v>
      </c>
      <c r="K57" s="12">
        <v>0</v>
      </c>
      <c r="L57" s="10" t="s">
        <v>24</v>
      </c>
      <c r="M57" s="12">
        <v>0</v>
      </c>
      <c r="N57" s="10" t="s">
        <v>24</v>
      </c>
      <c r="O57" s="9">
        <v>0</v>
      </c>
      <c r="P57" s="10" t="s">
        <v>24</v>
      </c>
      <c r="Q57" s="9">
        <v>0</v>
      </c>
      <c r="R57" s="6">
        <f>G57+I57</f>
        <v>22.5</v>
      </c>
      <c r="S57" s="13"/>
    </row>
    <row r="58" spans="1:19" ht="20" customHeight="1" x14ac:dyDescent="0.35">
      <c r="A58" s="17"/>
      <c r="B58" s="10">
        <v>208</v>
      </c>
      <c r="C58" s="11" t="s">
        <v>14</v>
      </c>
      <c r="D58" s="10" t="s">
        <v>24</v>
      </c>
      <c r="E58" s="9">
        <v>0</v>
      </c>
      <c r="F58" s="10">
        <v>1</v>
      </c>
      <c r="G58" s="12">
        <v>8.5</v>
      </c>
      <c r="H58" s="10">
        <v>4</v>
      </c>
      <c r="I58" s="12">
        <v>14</v>
      </c>
      <c r="J58" s="16" t="s">
        <v>24</v>
      </c>
      <c r="K58" s="12">
        <v>0</v>
      </c>
      <c r="L58" s="10" t="s">
        <v>24</v>
      </c>
      <c r="M58" s="12">
        <v>0</v>
      </c>
      <c r="N58" s="10" t="s">
        <v>24</v>
      </c>
      <c r="O58" s="9">
        <v>0</v>
      </c>
      <c r="P58" s="10" t="s">
        <v>24</v>
      </c>
      <c r="Q58" s="9">
        <v>0</v>
      </c>
      <c r="R58" s="6">
        <f>G58+I58</f>
        <v>22.5</v>
      </c>
      <c r="S58" s="13"/>
    </row>
    <row r="59" spans="1:19" ht="20" customHeight="1" x14ac:dyDescent="0.35">
      <c r="A59" s="17"/>
      <c r="B59" s="10">
        <v>208</v>
      </c>
      <c r="C59" s="11" t="s">
        <v>14</v>
      </c>
      <c r="D59" s="10" t="s">
        <v>24</v>
      </c>
      <c r="E59" s="9">
        <v>0</v>
      </c>
      <c r="F59" s="10" t="s">
        <v>24</v>
      </c>
      <c r="G59" s="12">
        <v>0</v>
      </c>
      <c r="H59" s="10">
        <v>85</v>
      </c>
      <c r="I59" s="12">
        <v>297.5</v>
      </c>
      <c r="J59" s="16" t="s">
        <v>24</v>
      </c>
      <c r="K59" s="12">
        <v>0</v>
      </c>
      <c r="L59" s="10" t="s">
        <v>24</v>
      </c>
      <c r="M59" s="12">
        <v>0</v>
      </c>
      <c r="N59" s="10" t="s">
        <v>24</v>
      </c>
      <c r="O59" s="9">
        <v>0</v>
      </c>
      <c r="P59" s="10" t="s">
        <v>24</v>
      </c>
      <c r="Q59" s="9">
        <v>0</v>
      </c>
      <c r="R59" s="6">
        <f>G59+I59</f>
        <v>297.5</v>
      </c>
      <c r="S59" s="13"/>
    </row>
    <row r="60" spans="1:19" ht="20" customHeight="1" x14ac:dyDescent="0.35">
      <c r="A60" s="17">
        <v>10658</v>
      </c>
      <c r="B60" s="42">
        <v>208</v>
      </c>
      <c r="C60" s="43" t="s">
        <v>14</v>
      </c>
      <c r="D60" s="42">
        <v>1</v>
      </c>
      <c r="E60" s="30">
        <v>8</v>
      </c>
      <c r="F60" s="42">
        <v>2</v>
      </c>
      <c r="G60" s="44">
        <v>17</v>
      </c>
      <c r="H60" s="42">
        <v>4</v>
      </c>
      <c r="I60" s="44">
        <v>14</v>
      </c>
      <c r="J60" s="45" t="s">
        <v>24</v>
      </c>
      <c r="K60" s="44">
        <v>0</v>
      </c>
      <c r="L60" s="42">
        <v>4</v>
      </c>
      <c r="M60" s="44">
        <v>3.2</v>
      </c>
      <c r="N60" s="42" t="s">
        <v>24</v>
      </c>
      <c r="O60" s="30">
        <v>0</v>
      </c>
      <c r="P60" s="42" t="s">
        <v>24</v>
      </c>
      <c r="Q60" s="30">
        <v>0</v>
      </c>
      <c r="R60" s="31">
        <f>E60+G60+I60+M60</f>
        <v>42.2</v>
      </c>
      <c r="S60" s="46">
        <f>SUM(R57:R60)</f>
        <v>384.7</v>
      </c>
    </row>
    <row r="61" spans="1:19" ht="20" customHeight="1" x14ac:dyDescent="0.35">
      <c r="A61" s="17">
        <v>10072</v>
      </c>
      <c r="B61" s="10">
        <v>212</v>
      </c>
      <c r="C61" s="11" t="s">
        <v>20</v>
      </c>
      <c r="D61" s="10">
        <v>3</v>
      </c>
      <c r="E61" s="9">
        <v>24</v>
      </c>
      <c r="F61" s="10">
        <v>1</v>
      </c>
      <c r="G61" s="12">
        <v>8.5</v>
      </c>
      <c r="H61" s="10">
        <v>7</v>
      </c>
      <c r="I61" s="12">
        <v>24.5</v>
      </c>
      <c r="J61" s="16" t="s">
        <v>24</v>
      </c>
      <c r="K61" s="12">
        <v>0</v>
      </c>
      <c r="L61" s="10" t="s">
        <v>24</v>
      </c>
      <c r="M61" s="12">
        <v>0</v>
      </c>
      <c r="N61" s="10" t="s">
        <v>24</v>
      </c>
      <c r="O61" s="9">
        <v>0</v>
      </c>
      <c r="P61" s="10" t="s">
        <v>24</v>
      </c>
      <c r="Q61" s="9">
        <v>0</v>
      </c>
      <c r="R61" s="18">
        <f>E61+G61+I61</f>
        <v>57</v>
      </c>
      <c r="S61" s="13"/>
    </row>
    <row r="62" spans="1:19" ht="20" customHeight="1" x14ac:dyDescent="0.35">
      <c r="A62" s="17"/>
      <c r="B62" s="10">
        <v>212</v>
      </c>
      <c r="C62" s="11" t="s">
        <v>20</v>
      </c>
      <c r="D62" s="10" t="s">
        <v>24</v>
      </c>
      <c r="E62" s="9">
        <v>0</v>
      </c>
      <c r="F62" s="10">
        <v>2</v>
      </c>
      <c r="G62" s="12">
        <v>17</v>
      </c>
      <c r="H62" s="10">
        <v>7</v>
      </c>
      <c r="I62" s="12">
        <v>24.5</v>
      </c>
      <c r="J62" s="16">
        <v>2</v>
      </c>
      <c r="K62" s="12">
        <v>12</v>
      </c>
      <c r="L62" s="10">
        <v>5</v>
      </c>
      <c r="M62" s="12">
        <v>4</v>
      </c>
      <c r="N62" s="10" t="s">
        <v>24</v>
      </c>
      <c r="O62" s="9">
        <v>0</v>
      </c>
      <c r="P62" s="10" t="s">
        <v>24</v>
      </c>
      <c r="Q62" s="9">
        <v>0</v>
      </c>
      <c r="R62" s="18">
        <f>G62+I62+K62+M62</f>
        <v>57.5</v>
      </c>
      <c r="S62" s="13"/>
    </row>
    <row r="63" spans="1:19" ht="20" customHeight="1" x14ac:dyDescent="0.35">
      <c r="A63" s="17">
        <v>10622</v>
      </c>
      <c r="B63" s="32">
        <v>212</v>
      </c>
      <c r="C63" s="33" t="s">
        <v>20</v>
      </c>
      <c r="D63" s="32" t="s">
        <v>24</v>
      </c>
      <c r="E63" s="34">
        <v>0</v>
      </c>
      <c r="F63" s="32" t="s">
        <v>24</v>
      </c>
      <c r="G63" s="35">
        <v>0</v>
      </c>
      <c r="H63" s="32">
        <v>7</v>
      </c>
      <c r="I63" s="35">
        <v>24.5</v>
      </c>
      <c r="J63" s="36">
        <v>5</v>
      </c>
      <c r="K63" s="37">
        <v>30</v>
      </c>
      <c r="L63" s="32">
        <v>5</v>
      </c>
      <c r="M63" s="35">
        <v>4</v>
      </c>
      <c r="N63" s="32" t="s">
        <v>24</v>
      </c>
      <c r="O63" s="34">
        <v>0</v>
      </c>
      <c r="P63" s="32" t="s">
        <v>24</v>
      </c>
      <c r="Q63" s="34">
        <v>0</v>
      </c>
      <c r="R63" s="38">
        <f>G63+I63+K63+M63</f>
        <v>58.5</v>
      </c>
      <c r="S63" s="39">
        <f>SUM(R61:R63)</f>
        <v>173</v>
      </c>
    </row>
    <row r="64" spans="1:19" ht="30" customHeight="1" thickBot="1" x14ac:dyDescent="0.4">
      <c r="B64" s="88" t="s">
        <v>17</v>
      </c>
      <c r="C64" s="88"/>
      <c r="D64" s="40"/>
      <c r="E64" s="41"/>
      <c r="F64" s="40"/>
      <c r="G64" s="41"/>
      <c r="H64" s="40"/>
      <c r="I64" s="41"/>
      <c r="J64" s="41"/>
      <c r="K64" s="41"/>
      <c r="L64" s="40"/>
      <c r="M64" s="41"/>
      <c r="N64" s="40"/>
      <c r="O64" s="41"/>
      <c r="P64" s="40"/>
      <c r="Q64" s="41"/>
      <c r="R64" s="41">
        <f>SUM(R7:R63)</f>
        <v>3018.4</v>
      </c>
      <c r="S64" s="41">
        <f>SUM(S7:S63)</f>
        <v>3018.3999999999996</v>
      </c>
    </row>
    <row r="65" spans="2:17" ht="15" thickTop="1" x14ac:dyDescent="0.35">
      <c r="B65" s="1"/>
      <c r="D65" s="1"/>
      <c r="E65" s="2"/>
      <c r="F65" s="1"/>
      <c r="G65" s="2"/>
      <c r="H65" s="1"/>
      <c r="I65" s="2"/>
      <c r="J65" s="2"/>
      <c r="K65" s="2"/>
      <c r="L65" s="1"/>
      <c r="M65" s="2"/>
      <c r="N65" s="1"/>
      <c r="O65" s="2"/>
      <c r="P65" s="1"/>
      <c r="Q65" s="2"/>
    </row>
    <row r="66" spans="2:17" x14ac:dyDescent="0.35">
      <c r="B66" s="1"/>
      <c r="D66" s="1"/>
      <c r="E66" s="2"/>
      <c r="F66" s="1"/>
      <c r="G66" s="2"/>
      <c r="H66" s="1"/>
      <c r="I66" s="2"/>
      <c r="J66" s="2"/>
      <c r="K66" s="2"/>
      <c r="L66" s="1"/>
      <c r="M66" s="2"/>
      <c r="N66" s="1"/>
      <c r="O66" s="2"/>
      <c r="P66" s="1"/>
      <c r="Q66" s="2"/>
    </row>
    <row r="67" spans="2:17" x14ac:dyDescent="0.35">
      <c r="B67" s="1"/>
      <c r="D67" s="1"/>
      <c r="E67" s="2"/>
      <c r="F67" s="1"/>
      <c r="G67" s="2"/>
      <c r="H67" s="1"/>
      <c r="I67" s="2"/>
      <c r="J67" s="2"/>
      <c r="K67" s="2"/>
      <c r="L67" s="1"/>
      <c r="M67" s="2"/>
      <c r="N67" s="1"/>
      <c r="O67" s="2"/>
      <c r="P67" s="1"/>
      <c r="Q67" s="2"/>
    </row>
    <row r="68" spans="2:17" x14ac:dyDescent="0.35">
      <c r="B68" s="1"/>
      <c r="D68" s="1"/>
      <c r="E68" s="2"/>
      <c r="F68" s="1"/>
      <c r="G68" s="2"/>
      <c r="H68" s="1"/>
      <c r="I68" s="2"/>
      <c r="J68" s="2"/>
      <c r="K68" s="2"/>
      <c r="L68" s="1"/>
      <c r="M68" s="2"/>
      <c r="N68" s="1"/>
      <c r="O68" s="2"/>
      <c r="P68" s="1"/>
      <c r="Q68" s="2"/>
    </row>
    <row r="69" spans="2:17" x14ac:dyDescent="0.35">
      <c r="B69" s="1"/>
      <c r="D69" s="1"/>
      <c r="E69" s="2"/>
      <c r="F69" s="1"/>
      <c r="G69" s="2"/>
      <c r="H69" s="1"/>
      <c r="I69" s="2"/>
      <c r="J69" s="2"/>
      <c r="K69" s="2"/>
      <c r="L69" s="1"/>
      <c r="M69" s="2"/>
      <c r="N69" s="1"/>
      <c r="O69" s="2"/>
      <c r="P69" s="1"/>
      <c r="Q69" s="2"/>
    </row>
    <row r="70" spans="2:17" x14ac:dyDescent="0.35">
      <c r="B70" s="1"/>
      <c r="D70" s="1"/>
      <c r="E70" s="2"/>
      <c r="F70" s="1"/>
      <c r="G70" s="2"/>
      <c r="H70" s="1"/>
      <c r="I70" s="2"/>
      <c r="J70" s="2"/>
      <c r="K70" s="2"/>
      <c r="L70" s="1"/>
      <c r="M70" s="2"/>
      <c r="N70" s="1"/>
      <c r="O70" s="2"/>
      <c r="P70" s="1"/>
      <c r="Q70" s="2"/>
    </row>
    <row r="71" spans="2:17" x14ac:dyDescent="0.35">
      <c r="B71" s="1"/>
      <c r="D71" s="1"/>
      <c r="E71" s="2"/>
      <c r="F71" s="1"/>
      <c r="G71" s="2"/>
      <c r="H71" s="1"/>
      <c r="I71" s="2"/>
      <c r="J71" s="2"/>
      <c r="K71" s="2"/>
      <c r="L71" s="1"/>
      <c r="M71" s="2"/>
      <c r="N71" s="1"/>
      <c r="O71" s="2"/>
      <c r="P71" s="1"/>
      <c r="Q71" s="2"/>
    </row>
    <row r="72" spans="2:17" x14ac:dyDescent="0.35">
      <c r="B72" s="1"/>
      <c r="D72" s="1"/>
      <c r="E72" s="2"/>
      <c r="F72" s="1"/>
      <c r="G72" s="2"/>
      <c r="H72" s="1"/>
      <c r="I72" s="2"/>
      <c r="J72" s="2"/>
      <c r="K72" s="2"/>
      <c r="L72" s="1"/>
      <c r="M72" s="2"/>
      <c r="N72" s="1"/>
      <c r="O72" s="2"/>
      <c r="P72" s="1"/>
      <c r="Q72" s="2"/>
    </row>
    <row r="73" spans="2:17" x14ac:dyDescent="0.35">
      <c r="B73" s="1"/>
      <c r="D73" s="1"/>
      <c r="E73" s="2"/>
      <c r="F73" s="1"/>
      <c r="G73" s="2"/>
      <c r="H73" s="1"/>
      <c r="I73" s="2"/>
      <c r="J73" s="2"/>
      <c r="K73" s="2"/>
      <c r="L73" s="1"/>
      <c r="M73" s="2"/>
      <c r="N73" s="1"/>
      <c r="O73" s="2"/>
      <c r="P73" s="1"/>
      <c r="Q73" s="2"/>
    </row>
    <row r="74" spans="2:17" x14ac:dyDescent="0.35">
      <c r="B74" s="1"/>
      <c r="D74" s="1"/>
      <c r="E74" s="2"/>
      <c r="F74" s="1"/>
      <c r="G74" s="2"/>
      <c r="H74" s="1"/>
      <c r="I74" s="2"/>
      <c r="J74" s="2"/>
      <c r="K74" s="2"/>
      <c r="L74" s="1"/>
      <c r="M74" s="2"/>
      <c r="N74" s="1"/>
      <c r="O74" s="2"/>
      <c r="P74" s="1"/>
      <c r="Q74" s="2"/>
    </row>
    <row r="75" spans="2:17" x14ac:dyDescent="0.35">
      <c r="B75" s="1"/>
      <c r="D75" s="1"/>
      <c r="E75" s="2"/>
      <c r="F75" s="1"/>
      <c r="G75" s="2"/>
      <c r="H75" s="1"/>
      <c r="I75" s="2"/>
      <c r="J75" s="2"/>
      <c r="K75" s="2"/>
      <c r="L75" s="1"/>
      <c r="M75" s="2"/>
      <c r="N75" s="1"/>
      <c r="O75" s="2"/>
      <c r="P75" s="1"/>
      <c r="Q75" s="2"/>
    </row>
    <row r="76" spans="2:17" x14ac:dyDescent="0.35">
      <c r="B76" s="1"/>
      <c r="D76" s="1"/>
      <c r="E76" s="2"/>
      <c r="F76" s="1"/>
      <c r="G76" s="2"/>
      <c r="H76" s="1"/>
      <c r="I76" s="2"/>
      <c r="J76" s="2"/>
      <c r="K76" s="2"/>
      <c r="L76" s="1"/>
      <c r="M76" s="2"/>
      <c r="N76" s="1"/>
      <c r="O76" s="2"/>
      <c r="P76" s="1"/>
      <c r="Q76" s="2"/>
    </row>
  </sheetData>
  <mergeCells count="12">
    <mergeCell ref="R5:R6"/>
    <mergeCell ref="S5:S6"/>
    <mergeCell ref="B64:C64"/>
    <mergeCell ref="F5:G5"/>
    <mergeCell ref="L5:M5"/>
    <mergeCell ref="D5:E5"/>
    <mergeCell ref="C5:C6"/>
    <mergeCell ref="B5:B6"/>
    <mergeCell ref="H5:I5"/>
    <mergeCell ref="P5:Q5"/>
    <mergeCell ref="J5:K5"/>
    <mergeCell ref="N5:O5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Jun24</vt:lpstr>
      <vt:lpstr>'Jun24'!Print_Area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Mandy Toh</dc:creator>
  <cp:lastModifiedBy>Mandy Toh</cp:lastModifiedBy>
  <cp:lastPrinted>2022-12-01T03:55:18Z</cp:lastPrinted>
  <dcterms:created xsi:type="dcterms:W3CDTF">2015-06-05T18:17:20Z</dcterms:created>
  <dcterms:modified xsi:type="dcterms:W3CDTF">2024-07-02T06:49:58Z</dcterms:modified>
</cp:coreProperties>
</file>